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iaco\Desktop\"/>
    </mc:Choice>
  </mc:AlternateContent>
  <bookViews>
    <workbookView xWindow="0" yWindow="0" windowWidth="28800" windowHeight="12000"/>
  </bookViews>
  <sheets>
    <sheet name="Indice" sheetId="20" r:id="rId1"/>
    <sheet name="Tav_A1" sheetId="19" r:id="rId2"/>
    <sheet name="Tav_A2" sheetId="15" r:id="rId3"/>
    <sheet name="Tav_A3" sheetId="21" r:id="rId4"/>
    <sheet name="Tav_A4" sheetId="14" r:id="rId5"/>
    <sheet name="Tav_A5" sheetId="2" r:id="rId6"/>
    <sheet name="Tav_A6" sheetId="3" r:id="rId7"/>
    <sheet name="Tav_A7" sheetId="4" r:id="rId8"/>
    <sheet name="Tav_A8" sheetId="5" r:id="rId9"/>
    <sheet name="Tav_A9" sheetId="6" r:id="rId10"/>
    <sheet name="Tav_A10" sheetId="7" r:id="rId11"/>
    <sheet name="Tav_A11" sheetId="8" r:id="rId12"/>
    <sheet name="Tav_A12" sheetId="9" r:id="rId13"/>
    <sheet name="Tav_A13" sheetId="10" r:id="rId14"/>
    <sheet name="Tav_A14" sheetId="11" r:id="rId15"/>
    <sheet name="Tav_A15" sheetId="12" r:id="rId16"/>
    <sheet name="Tav_A16" sheetId="13" r:id="rId17"/>
    <sheet name="Tav_A17" sheetId="16" r:id="rId18"/>
    <sheet name="Tav_A18" sheetId="17" r:id="rId19"/>
    <sheet name="Tav_A19" sheetId="18" r:id="rId2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21" l="1"/>
  <c r="I7" i="21"/>
  <c r="I8" i="21"/>
  <c r="I9" i="21"/>
  <c r="I28" i="21" s="1"/>
  <c r="I10" i="21"/>
  <c r="I11" i="21"/>
  <c r="I12" i="21"/>
  <c r="I13" i="21"/>
  <c r="I27" i="21" s="1"/>
  <c r="I34" i="21" s="1"/>
  <c r="I14" i="21"/>
  <c r="I15" i="21"/>
  <c r="I16" i="21"/>
  <c r="I17" i="21"/>
  <c r="I32" i="21" s="1"/>
  <c r="I18" i="21"/>
  <c r="I19" i="21"/>
  <c r="I30" i="21" s="1"/>
  <c r="I20" i="21"/>
  <c r="I21" i="21"/>
  <c r="I22" i="21"/>
  <c r="I23" i="21"/>
  <c r="I24" i="21"/>
  <c r="I25" i="21"/>
  <c r="I33" i="21" s="1"/>
  <c r="I26" i="21"/>
  <c r="C27" i="21"/>
  <c r="D27" i="21"/>
  <c r="E27" i="21"/>
  <c r="F27" i="21"/>
  <c r="G27" i="21"/>
  <c r="H27" i="21"/>
  <c r="C28" i="21"/>
  <c r="C34" i="21" s="1"/>
  <c r="D28" i="21"/>
  <c r="E28" i="21"/>
  <c r="F28" i="21"/>
  <c r="G28" i="21"/>
  <c r="H28" i="21"/>
  <c r="C29" i="21"/>
  <c r="D29" i="21"/>
  <c r="D34" i="21" s="1"/>
  <c r="E29" i="21"/>
  <c r="F29" i="21"/>
  <c r="G29" i="21"/>
  <c r="H29" i="21"/>
  <c r="I29" i="21"/>
  <c r="C30" i="21"/>
  <c r="D30" i="21"/>
  <c r="E30" i="21"/>
  <c r="E34" i="21" s="1"/>
  <c r="F30" i="21"/>
  <c r="G30" i="21"/>
  <c r="H30" i="21"/>
  <c r="C31" i="21"/>
  <c r="D31" i="21"/>
  <c r="E31" i="21"/>
  <c r="F31" i="21"/>
  <c r="G31" i="21"/>
  <c r="H31" i="21"/>
  <c r="I31" i="21"/>
  <c r="C32" i="21"/>
  <c r="D32" i="21"/>
  <c r="E32" i="21"/>
  <c r="F32" i="21"/>
  <c r="G32" i="21"/>
  <c r="H32" i="21"/>
  <c r="C33" i="21"/>
  <c r="D33" i="21"/>
  <c r="E33" i="21"/>
  <c r="F33" i="21"/>
  <c r="G33" i="21"/>
  <c r="H33" i="21"/>
  <c r="F34" i="21"/>
  <c r="G34" i="21"/>
  <c r="H34" i="21"/>
  <c r="B33" i="21"/>
  <c r="B32" i="21"/>
  <c r="B31" i="21"/>
  <c r="B30" i="21"/>
  <c r="B29" i="21"/>
  <c r="B28" i="21"/>
  <c r="B27" i="21"/>
  <c r="B34" i="21" s="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C8" i="21"/>
  <c r="D8" i="21"/>
  <c r="E8" i="21"/>
  <c r="F8" i="21"/>
  <c r="G8" i="21"/>
  <c r="B8" i="21"/>
  <c r="H5" i="21"/>
  <c r="J26" i="21" l="1"/>
  <c r="J24" i="21"/>
  <c r="J23" i="21"/>
  <c r="J22" i="21"/>
  <c r="J21" i="21"/>
  <c r="J20" i="21"/>
  <c r="J19" i="21"/>
  <c r="J18" i="21"/>
  <c r="J17" i="21"/>
  <c r="J15" i="21"/>
  <c r="J14" i="21"/>
  <c r="J13" i="21"/>
  <c r="J12" i="21"/>
  <c r="J11" i="21"/>
  <c r="J10" i="21"/>
  <c r="J8" i="21"/>
  <c r="J7" i="21"/>
  <c r="J6" i="21"/>
  <c r="I5" i="21"/>
  <c r="J5" i="21" s="1"/>
  <c r="J31" i="21" l="1"/>
  <c r="J27" i="21"/>
  <c r="J16" i="21"/>
  <c r="J32" i="21" s="1"/>
  <c r="J9" i="21"/>
  <c r="J28" i="21" s="1"/>
  <c r="J25" i="21"/>
  <c r="J33" i="21" s="1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32" i="19" s="1"/>
  <c r="H18" i="19"/>
  <c r="H19" i="19"/>
  <c r="H20" i="19"/>
  <c r="H21" i="19"/>
  <c r="H22" i="19"/>
  <c r="H23" i="19"/>
  <c r="H24" i="19"/>
  <c r="H25" i="19"/>
  <c r="H26" i="19"/>
  <c r="G33" i="19"/>
  <c r="F33" i="19"/>
  <c r="E33" i="19"/>
  <c r="D33" i="19"/>
  <c r="C33" i="19"/>
  <c r="B33" i="19"/>
  <c r="G32" i="19"/>
  <c r="F32" i="19"/>
  <c r="E32" i="19"/>
  <c r="D32" i="19"/>
  <c r="C32" i="19"/>
  <c r="B32" i="19"/>
  <c r="G31" i="19"/>
  <c r="F31" i="19"/>
  <c r="E31" i="19"/>
  <c r="D31" i="19"/>
  <c r="C31" i="19"/>
  <c r="B31" i="19"/>
  <c r="G30" i="19"/>
  <c r="F30" i="19"/>
  <c r="E30" i="19"/>
  <c r="D30" i="19"/>
  <c r="C30" i="19"/>
  <c r="B30" i="19"/>
  <c r="G29" i="19"/>
  <c r="F29" i="19"/>
  <c r="E29" i="19"/>
  <c r="D29" i="19"/>
  <c r="C29" i="19"/>
  <c r="B29" i="19"/>
  <c r="G28" i="19"/>
  <c r="F28" i="19"/>
  <c r="E28" i="19"/>
  <c r="D28" i="19"/>
  <c r="C28" i="19"/>
  <c r="B28" i="19"/>
  <c r="G27" i="19"/>
  <c r="F27" i="19"/>
  <c r="E27" i="19"/>
  <c r="D27" i="19"/>
  <c r="C27" i="19"/>
  <c r="B27" i="19"/>
  <c r="I26" i="19"/>
  <c r="I25" i="19"/>
  <c r="I24" i="19"/>
  <c r="I23" i="19"/>
  <c r="I22" i="19"/>
  <c r="I21" i="19"/>
  <c r="J21" i="19" s="1"/>
  <c r="I20" i="19"/>
  <c r="I19" i="19"/>
  <c r="I18" i="19"/>
  <c r="I17" i="19"/>
  <c r="I16" i="19"/>
  <c r="I15" i="19"/>
  <c r="I14" i="19"/>
  <c r="I13" i="19"/>
  <c r="J13" i="19" s="1"/>
  <c r="I12" i="19"/>
  <c r="I11" i="19"/>
  <c r="I10" i="19"/>
  <c r="J10" i="19" s="1"/>
  <c r="I9" i="19"/>
  <c r="I8" i="19"/>
  <c r="J8" i="19" s="1"/>
  <c r="I7" i="19"/>
  <c r="I6" i="19"/>
  <c r="J6" i="19" s="1"/>
  <c r="I5" i="19"/>
  <c r="J34" i="21" l="1"/>
  <c r="J29" i="21"/>
  <c r="J30" i="21"/>
  <c r="H28" i="19"/>
  <c r="J17" i="19"/>
  <c r="J7" i="19"/>
  <c r="J15" i="19"/>
  <c r="J23" i="19"/>
  <c r="C34" i="19"/>
  <c r="B34" i="19"/>
  <c r="I27" i="19"/>
  <c r="J11" i="19"/>
  <c r="H33" i="19"/>
  <c r="J14" i="19"/>
  <c r="H31" i="19"/>
  <c r="J19" i="19"/>
  <c r="I28" i="19"/>
  <c r="I32" i="19"/>
  <c r="J12" i="19"/>
  <c r="J22" i="19"/>
  <c r="J18" i="19"/>
  <c r="J20" i="19"/>
  <c r="J26" i="19"/>
  <c r="I33" i="19"/>
  <c r="F34" i="19"/>
  <c r="E34" i="19"/>
  <c r="G34" i="19"/>
  <c r="I30" i="19"/>
  <c r="J24" i="19"/>
  <c r="D34" i="19"/>
  <c r="J16" i="19"/>
  <c r="I29" i="19"/>
  <c r="H30" i="19"/>
  <c r="H27" i="19"/>
  <c r="J5" i="19"/>
  <c r="H29" i="19"/>
  <c r="I31" i="19"/>
  <c r="J9" i="19"/>
  <c r="J25" i="19"/>
  <c r="G33" i="18"/>
  <c r="F33" i="18"/>
  <c r="E33" i="18"/>
  <c r="D33" i="18"/>
  <c r="C33" i="18"/>
  <c r="B33" i="18"/>
  <c r="G32" i="18"/>
  <c r="F32" i="18"/>
  <c r="E32" i="18"/>
  <c r="D32" i="18"/>
  <c r="C32" i="18"/>
  <c r="B32" i="18"/>
  <c r="G31" i="18"/>
  <c r="F31" i="18"/>
  <c r="E31" i="18"/>
  <c r="D31" i="18"/>
  <c r="C31" i="18"/>
  <c r="B31" i="18"/>
  <c r="G30" i="18"/>
  <c r="F30" i="18"/>
  <c r="E30" i="18"/>
  <c r="D30" i="18"/>
  <c r="C30" i="18"/>
  <c r="B30" i="18"/>
  <c r="G29" i="18"/>
  <c r="F29" i="18"/>
  <c r="E29" i="18"/>
  <c r="D29" i="18"/>
  <c r="C29" i="18"/>
  <c r="B29" i="18"/>
  <c r="G28" i="18"/>
  <c r="F28" i="18"/>
  <c r="E28" i="18"/>
  <c r="D28" i="18"/>
  <c r="C28" i="18"/>
  <c r="B28" i="18"/>
  <c r="G27" i="18"/>
  <c r="F27" i="18"/>
  <c r="E27" i="18"/>
  <c r="D27" i="18"/>
  <c r="C27" i="18"/>
  <c r="B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I19" i="18"/>
  <c r="H19" i="18"/>
  <c r="I18" i="18"/>
  <c r="H18" i="18"/>
  <c r="I17" i="18"/>
  <c r="H17" i="18"/>
  <c r="I16" i="18"/>
  <c r="H16" i="18"/>
  <c r="I15" i="18"/>
  <c r="H15" i="18"/>
  <c r="I14" i="18"/>
  <c r="H14" i="18"/>
  <c r="I13" i="18"/>
  <c r="H13" i="18"/>
  <c r="I12" i="18"/>
  <c r="H12" i="18"/>
  <c r="I11" i="18"/>
  <c r="H11" i="18"/>
  <c r="I10" i="18"/>
  <c r="H10" i="18"/>
  <c r="I9" i="18"/>
  <c r="H9" i="18"/>
  <c r="I8" i="18"/>
  <c r="H8" i="18"/>
  <c r="J8" i="18" s="1"/>
  <c r="I7" i="18"/>
  <c r="H7" i="18"/>
  <c r="I6" i="18"/>
  <c r="H6" i="18"/>
  <c r="I5" i="18"/>
  <c r="H5" i="18"/>
  <c r="G33" i="17"/>
  <c r="F33" i="17"/>
  <c r="E33" i="17"/>
  <c r="D33" i="17"/>
  <c r="C33" i="17"/>
  <c r="B33" i="17"/>
  <c r="G32" i="17"/>
  <c r="F32" i="17"/>
  <c r="E32" i="17"/>
  <c r="D32" i="17"/>
  <c r="C32" i="17"/>
  <c r="B32" i="17"/>
  <c r="G31" i="17"/>
  <c r="F31" i="17"/>
  <c r="E31" i="17"/>
  <c r="D31" i="17"/>
  <c r="C31" i="17"/>
  <c r="B31" i="17"/>
  <c r="G30" i="17"/>
  <c r="F30" i="17"/>
  <c r="E30" i="17"/>
  <c r="D30" i="17"/>
  <c r="C30" i="17"/>
  <c r="B30" i="17"/>
  <c r="G29" i="17"/>
  <c r="F29" i="17"/>
  <c r="E29" i="17"/>
  <c r="D29" i="17"/>
  <c r="C29" i="17"/>
  <c r="B29" i="17"/>
  <c r="G28" i="17"/>
  <c r="F28" i="17"/>
  <c r="E28" i="17"/>
  <c r="D28" i="17"/>
  <c r="C28" i="17"/>
  <c r="B28" i="17"/>
  <c r="G27" i="17"/>
  <c r="F27" i="17"/>
  <c r="E27" i="17"/>
  <c r="D27" i="17"/>
  <c r="C27" i="17"/>
  <c r="B27" i="17"/>
  <c r="I26" i="17"/>
  <c r="H26" i="17"/>
  <c r="J26" i="17" s="1"/>
  <c r="I25" i="17"/>
  <c r="H25" i="17"/>
  <c r="J25" i="17" s="1"/>
  <c r="I24" i="17"/>
  <c r="H24" i="17"/>
  <c r="I23" i="17"/>
  <c r="H23" i="17"/>
  <c r="I22" i="17"/>
  <c r="H22" i="17"/>
  <c r="I21" i="17"/>
  <c r="H21" i="17"/>
  <c r="I20" i="17"/>
  <c r="H20" i="17"/>
  <c r="I19" i="17"/>
  <c r="H19" i="17"/>
  <c r="I18" i="17"/>
  <c r="H18" i="17"/>
  <c r="I17" i="17"/>
  <c r="H17" i="17"/>
  <c r="J17" i="17" s="1"/>
  <c r="I16" i="17"/>
  <c r="H16" i="17"/>
  <c r="I15" i="17"/>
  <c r="H15" i="17"/>
  <c r="I14" i="17"/>
  <c r="H14" i="17"/>
  <c r="I13" i="17"/>
  <c r="H13" i="17"/>
  <c r="I12" i="17"/>
  <c r="H12" i="17"/>
  <c r="J12" i="17" s="1"/>
  <c r="I11" i="17"/>
  <c r="H11" i="17"/>
  <c r="I10" i="17"/>
  <c r="H10" i="17"/>
  <c r="I9" i="17"/>
  <c r="H9" i="17"/>
  <c r="I8" i="17"/>
  <c r="H8" i="17"/>
  <c r="J8" i="17" s="1"/>
  <c r="I7" i="17"/>
  <c r="H7" i="17"/>
  <c r="I6" i="17"/>
  <c r="H6" i="17"/>
  <c r="I5" i="17"/>
  <c r="H5" i="17"/>
  <c r="G33" i="16"/>
  <c r="F33" i="16"/>
  <c r="E33" i="16"/>
  <c r="D33" i="16"/>
  <c r="C33" i="16"/>
  <c r="B33" i="16"/>
  <c r="G32" i="16"/>
  <c r="F32" i="16"/>
  <c r="E32" i="16"/>
  <c r="D32" i="16"/>
  <c r="C32" i="16"/>
  <c r="B32" i="16"/>
  <c r="G31" i="16"/>
  <c r="F31" i="16"/>
  <c r="E31" i="16"/>
  <c r="D31" i="16"/>
  <c r="C31" i="16"/>
  <c r="B31" i="16"/>
  <c r="G30" i="16"/>
  <c r="F30" i="16"/>
  <c r="E30" i="16"/>
  <c r="D30" i="16"/>
  <c r="C30" i="16"/>
  <c r="B30" i="16"/>
  <c r="G29" i="16"/>
  <c r="F29" i="16"/>
  <c r="E29" i="16"/>
  <c r="D29" i="16"/>
  <c r="C29" i="16"/>
  <c r="B29" i="16"/>
  <c r="G28" i="16"/>
  <c r="F28" i="16"/>
  <c r="E28" i="16"/>
  <c r="D28" i="16"/>
  <c r="C28" i="16"/>
  <c r="B28" i="16"/>
  <c r="G27" i="16"/>
  <c r="F27" i="16"/>
  <c r="E27" i="16"/>
  <c r="D27" i="16"/>
  <c r="C27" i="16"/>
  <c r="B27" i="16"/>
  <c r="I26" i="16"/>
  <c r="H26" i="16"/>
  <c r="I25" i="16"/>
  <c r="H25" i="16"/>
  <c r="I24" i="16"/>
  <c r="H24" i="16"/>
  <c r="I23" i="16"/>
  <c r="H23" i="16"/>
  <c r="J23" i="16" s="1"/>
  <c r="I22" i="16"/>
  <c r="H22" i="16"/>
  <c r="I21" i="16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J15" i="16" s="1"/>
  <c r="I14" i="16"/>
  <c r="H14" i="16"/>
  <c r="I13" i="16"/>
  <c r="H13" i="16"/>
  <c r="I12" i="16"/>
  <c r="H12" i="16"/>
  <c r="I11" i="16"/>
  <c r="H11" i="16"/>
  <c r="I10" i="16"/>
  <c r="H10" i="16"/>
  <c r="I9" i="16"/>
  <c r="J9" i="16" s="1"/>
  <c r="H9" i="16"/>
  <c r="I8" i="16"/>
  <c r="H8" i="16"/>
  <c r="I7" i="16"/>
  <c r="H7" i="16"/>
  <c r="J7" i="16" s="1"/>
  <c r="I6" i="16"/>
  <c r="H6" i="16"/>
  <c r="I5" i="16"/>
  <c r="H5" i="16"/>
  <c r="J19" i="17" l="1"/>
  <c r="J13" i="17"/>
  <c r="J10" i="17"/>
  <c r="J21" i="17"/>
  <c r="J15" i="17"/>
  <c r="J23" i="17"/>
  <c r="J16" i="18"/>
  <c r="J6" i="17"/>
  <c r="J32" i="19"/>
  <c r="I34" i="19"/>
  <c r="J33" i="19"/>
  <c r="J28" i="19"/>
  <c r="J31" i="19"/>
  <c r="J27" i="19"/>
  <c r="H34" i="19"/>
  <c r="J30" i="19"/>
  <c r="J29" i="19"/>
  <c r="J20" i="18"/>
  <c r="J23" i="18"/>
  <c r="C34" i="18"/>
  <c r="H28" i="16"/>
  <c r="J12" i="16"/>
  <c r="J20" i="16"/>
  <c r="J12" i="18"/>
  <c r="I32" i="18"/>
  <c r="J24" i="18"/>
  <c r="D34" i="18"/>
  <c r="J7" i="18"/>
  <c r="J13" i="16"/>
  <c r="J17" i="16"/>
  <c r="J21" i="16"/>
  <c r="J25" i="16"/>
  <c r="H33" i="17"/>
  <c r="J13" i="18"/>
  <c r="J11" i="18"/>
  <c r="J6" i="16"/>
  <c r="J6" i="18"/>
  <c r="I28" i="18"/>
  <c r="J17" i="18"/>
  <c r="J10" i="16"/>
  <c r="J14" i="16"/>
  <c r="J22" i="16"/>
  <c r="J7" i="17"/>
  <c r="J22" i="17"/>
  <c r="J10" i="18"/>
  <c r="H31" i="17"/>
  <c r="E34" i="16"/>
  <c r="C34" i="16"/>
  <c r="I31" i="17"/>
  <c r="H28" i="17"/>
  <c r="I28" i="17"/>
  <c r="H32" i="17"/>
  <c r="I30" i="17"/>
  <c r="G34" i="17"/>
  <c r="J14" i="18"/>
  <c r="J21" i="18"/>
  <c r="E34" i="18"/>
  <c r="I33" i="16"/>
  <c r="J11" i="16"/>
  <c r="J18" i="16"/>
  <c r="F34" i="16"/>
  <c r="J5" i="17"/>
  <c r="I32" i="17"/>
  <c r="J20" i="17"/>
  <c r="B34" i="17"/>
  <c r="J18" i="18"/>
  <c r="H33" i="18"/>
  <c r="F34" i="18"/>
  <c r="J9" i="17"/>
  <c r="J24" i="17"/>
  <c r="J33" i="17" s="1"/>
  <c r="H29" i="18"/>
  <c r="J22" i="18"/>
  <c r="G34" i="18"/>
  <c r="I29" i="17"/>
  <c r="H31" i="16"/>
  <c r="J8" i="16"/>
  <c r="I29" i="16"/>
  <c r="J19" i="16"/>
  <c r="J26" i="16"/>
  <c r="D34" i="16"/>
  <c r="D34" i="17"/>
  <c r="I29" i="18"/>
  <c r="J26" i="18"/>
  <c r="H32" i="16"/>
  <c r="I30" i="16"/>
  <c r="G34" i="16"/>
  <c r="E34" i="17"/>
  <c r="C34" i="17"/>
  <c r="H31" i="18"/>
  <c r="H32" i="18"/>
  <c r="I30" i="18"/>
  <c r="I31" i="16"/>
  <c r="J5" i="16"/>
  <c r="J16" i="16"/>
  <c r="B34" i="16"/>
  <c r="J11" i="17"/>
  <c r="J14" i="17"/>
  <c r="J18" i="17"/>
  <c r="I33" i="17"/>
  <c r="F34" i="17"/>
  <c r="I31" i="18"/>
  <c r="H28" i="18"/>
  <c r="B34" i="18"/>
  <c r="I33" i="18"/>
  <c r="J5" i="18"/>
  <c r="J9" i="18"/>
  <c r="J25" i="18"/>
  <c r="J15" i="18"/>
  <c r="J19" i="18"/>
  <c r="H27" i="18"/>
  <c r="H30" i="18"/>
  <c r="I27" i="18"/>
  <c r="J16" i="17"/>
  <c r="J32" i="17" s="1"/>
  <c r="H30" i="17"/>
  <c r="H29" i="17"/>
  <c r="H27" i="17"/>
  <c r="I27" i="17"/>
  <c r="J32" i="16"/>
  <c r="I28" i="16"/>
  <c r="H29" i="16"/>
  <c r="I32" i="16"/>
  <c r="H33" i="16"/>
  <c r="J24" i="16"/>
  <c r="H30" i="16"/>
  <c r="H27" i="16"/>
  <c r="I27" i="16"/>
  <c r="J27" i="17" l="1"/>
  <c r="J30" i="17"/>
  <c r="J29" i="16"/>
  <c r="I34" i="17"/>
  <c r="J34" i="19"/>
  <c r="J27" i="16"/>
  <c r="J28" i="16"/>
  <c r="J28" i="17"/>
  <c r="J31" i="17"/>
  <c r="J33" i="16"/>
  <c r="J30" i="18"/>
  <c r="J33" i="18"/>
  <c r="J29" i="18"/>
  <c r="J28" i="18"/>
  <c r="J31" i="16"/>
  <c r="J30" i="16"/>
  <c r="I34" i="18"/>
  <c r="I34" i="16"/>
  <c r="H34" i="18"/>
  <c r="J31" i="18"/>
  <c r="J27" i="18"/>
  <c r="J32" i="18"/>
  <c r="J29" i="17"/>
  <c r="H34" i="17"/>
  <c r="H34" i="16"/>
  <c r="J34" i="16" l="1"/>
  <c r="J34" i="18"/>
  <c r="J34" i="17"/>
  <c r="G33" i="15"/>
  <c r="F33" i="15"/>
  <c r="E33" i="15"/>
  <c r="D33" i="15"/>
  <c r="C33" i="15"/>
  <c r="B33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I26" i="15"/>
  <c r="H26" i="15"/>
  <c r="J26" i="15" s="1"/>
  <c r="I25" i="15"/>
  <c r="H25" i="15"/>
  <c r="I24" i="15"/>
  <c r="H24" i="15"/>
  <c r="I23" i="15"/>
  <c r="H23" i="15"/>
  <c r="J23" i="15" s="1"/>
  <c r="I22" i="15"/>
  <c r="H22" i="15"/>
  <c r="I21" i="15"/>
  <c r="H21" i="15"/>
  <c r="I20" i="15"/>
  <c r="H20" i="15"/>
  <c r="I19" i="15"/>
  <c r="H19" i="15"/>
  <c r="J19" i="15" s="1"/>
  <c r="I18" i="15"/>
  <c r="H18" i="15"/>
  <c r="J18" i="15" s="1"/>
  <c r="I17" i="15"/>
  <c r="H17" i="15"/>
  <c r="I16" i="15"/>
  <c r="H16" i="15"/>
  <c r="I15" i="15"/>
  <c r="H15" i="15"/>
  <c r="I14" i="15"/>
  <c r="H14" i="15"/>
  <c r="J14" i="15" s="1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6" i="15"/>
  <c r="H6" i="15"/>
  <c r="I5" i="15"/>
  <c r="H5" i="15"/>
  <c r="G33" i="14"/>
  <c r="F33" i="14"/>
  <c r="E33" i="14"/>
  <c r="D33" i="14"/>
  <c r="C33" i="14"/>
  <c r="B33" i="14"/>
  <c r="G32" i="14"/>
  <c r="F32" i="14"/>
  <c r="E32" i="14"/>
  <c r="D32" i="14"/>
  <c r="C32" i="14"/>
  <c r="B32" i="14"/>
  <c r="G31" i="14"/>
  <c r="F31" i="14"/>
  <c r="E31" i="14"/>
  <c r="D31" i="14"/>
  <c r="C31" i="14"/>
  <c r="B31" i="14"/>
  <c r="G30" i="14"/>
  <c r="F30" i="14"/>
  <c r="E30" i="14"/>
  <c r="D30" i="14"/>
  <c r="C30" i="14"/>
  <c r="B30" i="14"/>
  <c r="G29" i="14"/>
  <c r="F29" i="14"/>
  <c r="E29" i="14"/>
  <c r="D29" i="14"/>
  <c r="C29" i="14"/>
  <c r="B29" i="14"/>
  <c r="G28" i="14"/>
  <c r="F28" i="14"/>
  <c r="E28" i="14"/>
  <c r="D28" i="14"/>
  <c r="C28" i="14"/>
  <c r="B28" i="14"/>
  <c r="G27" i="14"/>
  <c r="F27" i="14"/>
  <c r="E27" i="14"/>
  <c r="D27" i="14"/>
  <c r="C27" i="14"/>
  <c r="B27" i="14"/>
  <c r="I26" i="14"/>
  <c r="H26" i="14"/>
  <c r="J26" i="14" s="1"/>
  <c r="I25" i="14"/>
  <c r="H25" i="14"/>
  <c r="I24" i="14"/>
  <c r="H24" i="14"/>
  <c r="I23" i="14"/>
  <c r="H23" i="14"/>
  <c r="I22" i="14"/>
  <c r="H22" i="14"/>
  <c r="J22" i="14" s="1"/>
  <c r="I21" i="14"/>
  <c r="H21" i="14"/>
  <c r="I20" i="14"/>
  <c r="H20" i="14"/>
  <c r="I19" i="14"/>
  <c r="H19" i="14"/>
  <c r="I18" i="14"/>
  <c r="H18" i="14"/>
  <c r="J18" i="14" s="1"/>
  <c r="I17" i="14"/>
  <c r="H17" i="14"/>
  <c r="J17" i="14" s="1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J8" i="14" s="1"/>
  <c r="H8" i="14"/>
  <c r="I7" i="14"/>
  <c r="H7" i="14"/>
  <c r="I6" i="14"/>
  <c r="H6" i="14"/>
  <c r="I5" i="14"/>
  <c r="H5" i="14"/>
  <c r="G33" i="13"/>
  <c r="F33" i="13"/>
  <c r="E33" i="13"/>
  <c r="D33" i="13"/>
  <c r="C33" i="13"/>
  <c r="B33" i="13"/>
  <c r="G32" i="13"/>
  <c r="F32" i="13"/>
  <c r="E32" i="13"/>
  <c r="D32" i="13"/>
  <c r="C32" i="13"/>
  <c r="B32" i="13"/>
  <c r="G31" i="13"/>
  <c r="F31" i="13"/>
  <c r="E31" i="13"/>
  <c r="D31" i="13"/>
  <c r="C31" i="13"/>
  <c r="B31" i="13"/>
  <c r="G30" i="13"/>
  <c r="F30" i="13"/>
  <c r="E30" i="13"/>
  <c r="D30" i="13"/>
  <c r="C30" i="13"/>
  <c r="B30" i="13"/>
  <c r="G29" i="13"/>
  <c r="F29" i="13"/>
  <c r="E29" i="13"/>
  <c r="D29" i="13"/>
  <c r="C29" i="13"/>
  <c r="B29" i="13"/>
  <c r="G28" i="13"/>
  <c r="F28" i="13"/>
  <c r="E28" i="13"/>
  <c r="D28" i="13"/>
  <c r="C28" i="13"/>
  <c r="B28" i="13"/>
  <c r="G27" i="13"/>
  <c r="F27" i="13"/>
  <c r="E27" i="13"/>
  <c r="D27" i="13"/>
  <c r="D34" i="13" s="1"/>
  <c r="C27" i="13"/>
  <c r="B27" i="13"/>
  <c r="I26" i="13"/>
  <c r="H26" i="13"/>
  <c r="I25" i="13"/>
  <c r="H25" i="13"/>
  <c r="J25" i="13" s="1"/>
  <c r="I24" i="13"/>
  <c r="H24" i="13"/>
  <c r="I23" i="13"/>
  <c r="H23" i="13"/>
  <c r="I22" i="13"/>
  <c r="H22" i="13"/>
  <c r="I21" i="13"/>
  <c r="H21" i="13"/>
  <c r="I20" i="13"/>
  <c r="H20" i="13"/>
  <c r="J20" i="13" s="1"/>
  <c r="I19" i="13"/>
  <c r="H19" i="13"/>
  <c r="I18" i="13"/>
  <c r="H18" i="13"/>
  <c r="I17" i="13"/>
  <c r="H17" i="13"/>
  <c r="I16" i="13"/>
  <c r="H16" i="13"/>
  <c r="I15" i="13"/>
  <c r="H15" i="13"/>
  <c r="I14" i="13"/>
  <c r="H14" i="13"/>
  <c r="I13" i="13"/>
  <c r="H13" i="13"/>
  <c r="I12" i="13"/>
  <c r="H12" i="13"/>
  <c r="I11" i="13"/>
  <c r="H11" i="13"/>
  <c r="I10" i="13"/>
  <c r="H10" i="13"/>
  <c r="J10" i="13" s="1"/>
  <c r="I9" i="13"/>
  <c r="H9" i="13"/>
  <c r="I8" i="13"/>
  <c r="H8" i="13"/>
  <c r="J8" i="13" s="1"/>
  <c r="I7" i="13"/>
  <c r="H7" i="13"/>
  <c r="I6" i="13"/>
  <c r="H6" i="13"/>
  <c r="J6" i="13" s="1"/>
  <c r="I5" i="13"/>
  <c r="H5" i="13"/>
  <c r="J5" i="13" s="1"/>
  <c r="G33" i="12"/>
  <c r="F33" i="12"/>
  <c r="E33" i="12"/>
  <c r="D33" i="12"/>
  <c r="C33" i="12"/>
  <c r="B33" i="12"/>
  <c r="G32" i="12"/>
  <c r="F32" i="12"/>
  <c r="E32" i="12"/>
  <c r="D32" i="12"/>
  <c r="C32" i="12"/>
  <c r="B32" i="12"/>
  <c r="G31" i="12"/>
  <c r="F31" i="12"/>
  <c r="E31" i="12"/>
  <c r="D31" i="12"/>
  <c r="C31" i="12"/>
  <c r="B31" i="12"/>
  <c r="G30" i="12"/>
  <c r="F30" i="12"/>
  <c r="E30" i="12"/>
  <c r="D30" i="12"/>
  <c r="C30" i="12"/>
  <c r="B30" i="12"/>
  <c r="G29" i="12"/>
  <c r="F29" i="12"/>
  <c r="E29" i="12"/>
  <c r="D29" i="12"/>
  <c r="C29" i="12"/>
  <c r="B29" i="12"/>
  <c r="G28" i="12"/>
  <c r="F28" i="12"/>
  <c r="E28" i="12"/>
  <c r="D28" i="12"/>
  <c r="C28" i="12"/>
  <c r="B28" i="12"/>
  <c r="G27" i="12"/>
  <c r="F27" i="12"/>
  <c r="E27" i="12"/>
  <c r="D27" i="12"/>
  <c r="C27" i="12"/>
  <c r="B27" i="12"/>
  <c r="I26" i="12"/>
  <c r="H26" i="12"/>
  <c r="I25" i="12"/>
  <c r="H25" i="12"/>
  <c r="J25" i="12" s="1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J17" i="12" s="1"/>
  <c r="I16" i="12"/>
  <c r="H16" i="12"/>
  <c r="I15" i="12"/>
  <c r="H15" i="12"/>
  <c r="I14" i="12"/>
  <c r="H14" i="12"/>
  <c r="I13" i="12"/>
  <c r="H13" i="12"/>
  <c r="I12" i="12"/>
  <c r="H12" i="12"/>
  <c r="I11" i="12"/>
  <c r="H11" i="12"/>
  <c r="J11" i="12" s="1"/>
  <c r="I10" i="12"/>
  <c r="H10" i="12"/>
  <c r="I9" i="12"/>
  <c r="H9" i="12"/>
  <c r="I8" i="12"/>
  <c r="J8" i="12" s="1"/>
  <c r="H8" i="12"/>
  <c r="I7" i="12"/>
  <c r="H7" i="12"/>
  <c r="J7" i="12" s="1"/>
  <c r="I6" i="12"/>
  <c r="H6" i="12"/>
  <c r="I5" i="12"/>
  <c r="H5" i="12"/>
  <c r="G33" i="11"/>
  <c r="F33" i="11"/>
  <c r="E33" i="11"/>
  <c r="D33" i="11"/>
  <c r="C33" i="11"/>
  <c r="B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7" i="11"/>
  <c r="F27" i="11"/>
  <c r="E27" i="11"/>
  <c r="D27" i="11"/>
  <c r="C27" i="11"/>
  <c r="B27" i="11"/>
  <c r="I26" i="11"/>
  <c r="H26" i="11"/>
  <c r="J26" i="11" s="1"/>
  <c r="I25" i="11"/>
  <c r="H25" i="11"/>
  <c r="I24" i="11"/>
  <c r="H24" i="11"/>
  <c r="I23" i="11"/>
  <c r="H23" i="11"/>
  <c r="I22" i="11"/>
  <c r="H22" i="11"/>
  <c r="J22" i="11" s="1"/>
  <c r="I21" i="11"/>
  <c r="H21" i="11"/>
  <c r="I20" i="11"/>
  <c r="H20" i="11"/>
  <c r="I19" i="11"/>
  <c r="H19" i="11"/>
  <c r="I18" i="11"/>
  <c r="H18" i="11"/>
  <c r="J18" i="11" s="1"/>
  <c r="I17" i="11"/>
  <c r="H17" i="11"/>
  <c r="I16" i="11"/>
  <c r="H16" i="11"/>
  <c r="I15" i="11"/>
  <c r="H15" i="11"/>
  <c r="I14" i="11"/>
  <c r="H14" i="11"/>
  <c r="I13" i="11"/>
  <c r="H13" i="11"/>
  <c r="I12" i="11"/>
  <c r="H12" i="11"/>
  <c r="I11" i="11"/>
  <c r="H11" i="11"/>
  <c r="I10" i="11"/>
  <c r="H10" i="11"/>
  <c r="I9" i="11"/>
  <c r="H9" i="11"/>
  <c r="I8" i="11"/>
  <c r="H8" i="11"/>
  <c r="I7" i="11"/>
  <c r="H7" i="11"/>
  <c r="I6" i="11"/>
  <c r="H6" i="11"/>
  <c r="J6" i="11" s="1"/>
  <c r="I5" i="11"/>
  <c r="H5" i="11"/>
  <c r="G33" i="10"/>
  <c r="F33" i="10"/>
  <c r="E33" i="10"/>
  <c r="D33" i="10"/>
  <c r="C33" i="10"/>
  <c r="B33" i="10"/>
  <c r="G32" i="10"/>
  <c r="F32" i="10"/>
  <c r="E32" i="10"/>
  <c r="D32" i="10"/>
  <c r="C32" i="10"/>
  <c r="B32" i="10"/>
  <c r="G31" i="10"/>
  <c r="F31" i="10"/>
  <c r="E31" i="10"/>
  <c r="D31" i="10"/>
  <c r="C31" i="10"/>
  <c r="B31" i="10"/>
  <c r="G30" i="10"/>
  <c r="F30" i="10"/>
  <c r="E30" i="10"/>
  <c r="D30" i="10"/>
  <c r="C30" i="10"/>
  <c r="B30" i="10"/>
  <c r="G29" i="10"/>
  <c r="F29" i="10"/>
  <c r="E29" i="10"/>
  <c r="D29" i="10"/>
  <c r="C29" i="10"/>
  <c r="B29" i="10"/>
  <c r="G28" i="10"/>
  <c r="F28" i="10"/>
  <c r="E28" i="10"/>
  <c r="D28" i="10"/>
  <c r="C28" i="10"/>
  <c r="B28" i="10"/>
  <c r="G27" i="10"/>
  <c r="F27" i="10"/>
  <c r="E27" i="10"/>
  <c r="D27" i="10"/>
  <c r="C27" i="10"/>
  <c r="B27" i="10"/>
  <c r="I26" i="10"/>
  <c r="H26" i="10"/>
  <c r="I25" i="10"/>
  <c r="H25" i="10"/>
  <c r="J25" i="10" s="1"/>
  <c r="I24" i="10"/>
  <c r="H24" i="10"/>
  <c r="I23" i="10"/>
  <c r="H23" i="10"/>
  <c r="I22" i="10"/>
  <c r="H22" i="10"/>
  <c r="I21" i="10"/>
  <c r="H21" i="10"/>
  <c r="J21" i="10" s="1"/>
  <c r="I20" i="10"/>
  <c r="H20" i="10"/>
  <c r="I19" i="10"/>
  <c r="H19" i="10"/>
  <c r="J19" i="10" s="1"/>
  <c r="I18" i="10"/>
  <c r="H18" i="10"/>
  <c r="I17" i="10"/>
  <c r="H17" i="10"/>
  <c r="J17" i="10" s="1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6" i="10"/>
  <c r="H6" i="10"/>
  <c r="I5" i="10"/>
  <c r="H5" i="10"/>
  <c r="J5" i="10" s="1"/>
  <c r="G33" i="9"/>
  <c r="F33" i="9"/>
  <c r="E33" i="9"/>
  <c r="D33" i="9"/>
  <c r="C33" i="9"/>
  <c r="B33" i="9"/>
  <c r="G32" i="9"/>
  <c r="F32" i="9"/>
  <c r="E32" i="9"/>
  <c r="D32" i="9"/>
  <c r="C32" i="9"/>
  <c r="B32" i="9"/>
  <c r="G31" i="9"/>
  <c r="F31" i="9"/>
  <c r="E31" i="9"/>
  <c r="D31" i="9"/>
  <c r="C31" i="9"/>
  <c r="B31" i="9"/>
  <c r="G30" i="9"/>
  <c r="F30" i="9"/>
  <c r="E30" i="9"/>
  <c r="D30" i="9"/>
  <c r="C30" i="9"/>
  <c r="B30" i="9"/>
  <c r="G29" i="9"/>
  <c r="F29" i="9"/>
  <c r="E29" i="9"/>
  <c r="D29" i="9"/>
  <c r="C29" i="9"/>
  <c r="B29" i="9"/>
  <c r="G28" i="9"/>
  <c r="F28" i="9"/>
  <c r="E28" i="9"/>
  <c r="D28" i="9"/>
  <c r="C28" i="9"/>
  <c r="B28" i="9"/>
  <c r="G27" i="9"/>
  <c r="F27" i="9"/>
  <c r="E27" i="9"/>
  <c r="D27" i="9"/>
  <c r="C27" i="9"/>
  <c r="B27" i="9"/>
  <c r="I26" i="9"/>
  <c r="H26" i="9"/>
  <c r="I25" i="9"/>
  <c r="H25" i="9"/>
  <c r="I24" i="9"/>
  <c r="H24" i="9"/>
  <c r="I23" i="9"/>
  <c r="H23" i="9"/>
  <c r="I22" i="9"/>
  <c r="H22" i="9"/>
  <c r="J22" i="9" s="1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G33" i="8"/>
  <c r="F33" i="8"/>
  <c r="E33" i="8"/>
  <c r="D33" i="8"/>
  <c r="C33" i="8"/>
  <c r="B33" i="8"/>
  <c r="G32" i="8"/>
  <c r="F32" i="8"/>
  <c r="E32" i="8"/>
  <c r="D32" i="8"/>
  <c r="C32" i="8"/>
  <c r="B32" i="8"/>
  <c r="G31" i="8"/>
  <c r="F31" i="8"/>
  <c r="E31" i="8"/>
  <c r="D31" i="8"/>
  <c r="C31" i="8"/>
  <c r="B31" i="8"/>
  <c r="G30" i="8"/>
  <c r="F30" i="8"/>
  <c r="E30" i="8"/>
  <c r="D30" i="8"/>
  <c r="C30" i="8"/>
  <c r="B30" i="8"/>
  <c r="G29" i="8"/>
  <c r="F29" i="8"/>
  <c r="E29" i="8"/>
  <c r="D29" i="8"/>
  <c r="C29" i="8"/>
  <c r="B29" i="8"/>
  <c r="G28" i="8"/>
  <c r="F28" i="8"/>
  <c r="E28" i="8"/>
  <c r="D28" i="8"/>
  <c r="C28" i="8"/>
  <c r="B28" i="8"/>
  <c r="G27" i="8"/>
  <c r="F27" i="8"/>
  <c r="E27" i="8"/>
  <c r="D27" i="8"/>
  <c r="C27" i="8"/>
  <c r="B27" i="8"/>
  <c r="B34" i="8" s="1"/>
  <c r="I26" i="8"/>
  <c r="H26" i="8"/>
  <c r="I25" i="8"/>
  <c r="H25" i="8"/>
  <c r="I24" i="8"/>
  <c r="H24" i="8"/>
  <c r="I23" i="8"/>
  <c r="H23" i="8"/>
  <c r="J23" i="8" s="1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J15" i="8" s="1"/>
  <c r="I14" i="8"/>
  <c r="H14" i="8"/>
  <c r="I13" i="8"/>
  <c r="H13" i="8"/>
  <c r="I12" i="8"/>
  <c r="H12" i="8"/>
  <c r="I11" i="8"/>
  <c r="H11" i="8"/>
  <c r="J11" i="8" s="1"/>
  <c r="I10" i="8"/>
  <c r="H10" i="8"/>
  <c r="I9" i="8"/>
  <c r="H9" i="8"/>
  <c r="I8" i="8"/>
  <c r="H8" i="8"/>
  <c r="I7" i="8"/>
  <c r="H7" i="8"/>
  <c r="J7" i="8" s="1"/>
  <c r="I6" i="8"/>
  <c r="H6" i="8"/>
  <c r="I5" i="8"/>
  <c r="H5" i="8"/>
  <c r="J5" i="8" s="1"/>
  <c r="G33" i="7"/>
  <c r="F33" i="7"/>
  <c r="E33" i="7"/>
  <c r="D33" i="7"/>
  <c r="C33" i="7"/>
  <c r="B33" i="7"/>
  <c r="G32" i="7"/>
  <c r="F32" i="7"/>
  <c r="E32" i="7"/>
  <c r="D32" i="7"/>
  <c r="C32" i="7"/>
  <c r="B32" i="7"/>
  <c r="G31" i="7"/>
  <c r="F31" i="7"/>
  <c r="E31" i="7"/>
  <c r="D31" i="7"/>
  <c r="C31" i="7"/>
  <c r="B31" i="7"/>
  <c r="G30" i="7"/>
  <c r="F30" i="7"/>
  <c r="E30" i="7"/>
  <c r="D30" i="7"/>
  <c r="C30" i="7"/>
  <c r="B30" i="7"/>
  <c r="G29" i="7"/>
  <c r="F29" i="7"/>
  <c r="E29" i="7"/>
  <c r="D29" i="7"/>
  <c r="C29" i="7"/>
  <c r="B29" i="7"/>
  <c r="G28" i="7"/>
  <c r="F28" i="7"/>
  <c r="E28" i="7"/>
  <c r="D28" i="7"/>
  <c r="C28" i="7"/>
  <c r="B28" i="7"/>
  <c r="G27" i="7"/>
  <c r="F27" i="7"/>
  <c r="E27" i="7"/>
  <c r="D27" i="7"/>
  <c r="C27" i="7"/>
  <c r="B27" i="7"/>
  <c r="I26" i="7"/>
  <c r="H26" i="7"/>
  <c r="J26" i="7" s="1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J18" i="7" s="1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G33" i="6"/>
  <c r="F33" i="6"/>
  <c r="E33" i="6"/>
  <c r="D33" i="6"/>
  <c r="C33" i="6"/>
  <c r="B33" i="6"/>
  <c r="G32" i="6"/>
  <c r="F32" i="6"/>
  <c r="E32" i="6"/>
  <c r="D32" i="6"/>
  <c r="C32" i="6"/>
  <c r="B32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8" i="6"/>
  <c r="F28" i="6"/>
  <c r="E28" i="6"/>
  <c r="D28" i="6"/>
  <c r="C28" i="6"/>
  <c r="B28" i="6"/>
  <c r="G27" i="6"/>
  <c r="F27" i="6"/>
  <c r="E27" i="6"/>
  <c r="D27" i="6"/>
  <c r="C27" i="6"/>
  <c r="B27" i="6"/>
  <c r="I26" i="6"/>
  <c r="H26" i="6"/>
  <c r="I25" i="6"/>
  <c r="H25" i="6"/>
  <c r="I24" i="6"/>
  <c r="J24" i="6" s="1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J16" i="6" s="1"/>
  <c r="H16" i="6"/>
  <c r="I15" i="6"/>
  <c r="H15" i="6"/>
  <c r="I14" i="6"/>
  <c r="H14" i="6"/>
  <c r="I13" i="6"/>
  <c r="H13" i="6"/>
  <c r="J13" i="6" s="1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I26" i="5"/>
  <c r="H26" i="5"/>
  <c r="I25" i="5"/>
  <c r="H25" i="5"/>
  <c r="J25" i="5" s="1"/>
  <c r="I24" i="5"/>
  <c r="H24" i="5"/>
  <c r="I23" i="5"/>
  <c r="H23" i="5"/>
  <c r="I22" i="5"/>
  <c r="H22" i="5"/>
  <c r="I21" i="5"/>
  <c r="H21" i="5"/>
  <c r="J21" i="5" s="1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J13" i="5" s="1"/>
  <c r="I12" i="5"/>
  <c r="H12" i="5"/>
  <c r="I11" i="5"/>
  <c r="H11" i="5"/>
  <c r="I10" i="5"/>
  <c r="H10" i="5"/>
  <c r="I9" i="5"/>
  <c r="H9" i="5"/>
  <c r="I8" i="5"/>
  <c r="H8" i="5"/>
  <c r="I7" i="5"/>
  <c r="H7" i="5"/>
  <c r="I6" i="5"/>
  <c r="H6" i="5"/>
  <c r="I5" i="5"/>
  <c r="H5" i="5"/>
  <c r="G33" i="4"/>
  <c r="F33" i="4"/>
  <c r="E33" i="4"/>
  <c r="D33" i="4"/>
  <c r="C33" i="4"/>
  <c r="B33" i="4"/>
  <c r="G32" i="4"/>
  <c r="F32" i="4"/>
  <c r="E32" i="4"/>
  <c r="D32" i="4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8" i="4"/>
  <c r="F28" i="4"/>
  <c r="E28" i="4"/>
  <c r="D28" i="4"/>
  <c r="C28" i="4"/>
  <c r="B28" i="4"/>
  <c r="G27" i="4"/>
  <c r="F27" i="4"/>
  <c r="E27" i="4"/>
  <c r="D27" i="4"/>
  <c r="C27" i="4"/>
  <c r="B27" i="4"/>
  <c r="B34" i="4" s="1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J20" i="4" s="1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J11" i="4" s="1"/>
  <c r="I10" i="4"/>
  <c r="H10" i="4"/>
  <c r="I9" i="4"/>
  <c r="H9" i="4"/>
  <c r="I8" i="4"/>
  <c r="H8" i="4"/>
  <c r="I7" i="4"/>
  <c r="H7" i="4"/>
  <c r="I6" i="4"/>
  <c r="H6" i="4"/>
  <c r="I5" i="4"/>
  <c r="H5" i="4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I26" i="3"/>
  <c r="H26" i="3"/>
  <c r="J26" i="3" s="1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J14" i="3" s="1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26" i="2"/>
  <c r="H26" i="2"/>
  <c r="G33" i="2"/>
  <c r="F33" i="2"/>
  <c r="E33" i="2"/>
  <c r="D33" i="2"/>
  <c r="C33" i="2"/>
  <c r="B33" i="2"/>
  <c r="I24" i="2"/>
  <c r="H24" i="2"/>
  <c r="I23" i="2"/>
  <c r="H23" i="2"/>
  <c r="I22" i="2"/>
  <c r="H22" i="2"/>
  <c r="I21" i="2"/>
  <c r="H21" i="2"/>
  <c r="I20" i="2"/>
  <c r="H20" i="2"/>
  <c r="G30" i="2"/>
  <c r="F30" i="2"/>
  <c r="I19" i="2"/>
  <c r="D30" i="2"/>
  <c r="C30" i="2"/>
  <c r="B30" i="2"/>
  <c r="I18" i="2"/>
  <c r="H18" i="2"/>
  <c r="I17" i="2"/>
  <c r="H17" i="2"/>
  <c r="G32" i="2"/>
  <c r="F32" i="2"/>
  <c r="E32" i="2"/>
  <c r="D32" i="2"/>
  <c r="C32" i="2"/>
  <c r="B32" i="2"/>
  <c r="G29" i="2"/>
  <c r="F29" i="2"/>
  <c r="I15" i="2"/>
  <c r="D29" i="2"/>
  <c r="C29" i="2"/>
  <c r="B29" i="2"/>
  <c r="I14" i="2"/>
  <c r="H14" i="2"/>
  <c r="I13" i="2"/>
  <c r="H13" i="2"/>
  <c r="J13" i="2" s="1"/>
  <c r="I12" i="2"/>
  <c r="H12" i="2"/>
  <c r="I11" i="2"/>
  <c r="H11" i="2"/>
  <c r="I10" i="2"/>
  <c r="H10" i="2"/>
  <c r="G28" i="2"/>
  <c r="F28" i="2"/>
  <c r="I9" i="2"/>
  <c r="D28" i="2"/>
  <c r="C28" i="2"/>
  <c r="B28" i="2"/>
  <c r="I8" i="2"/>
  <c r="H8" i="2"/>
  <c r="I7" i="2"/>
  <c r="H7" i="2"/>
  <c r="I6" i="2"/>
  <c r="H6" i="2"/>
  <c r="G31" i="2"/>
  <c r="F31" i="2"/>
  <c r="E31" i="2"/>
  <c r="D31" i="2"/>
  <c r="C31" i="2"/>
  <c r="H5" i="2"/>
  <c r="J19" i="3" l="1"/>
  <c r="E34" i="9"/>
  <c r="J22" i="8"/>
  <c r="J26" i="8"/>
  <c r="J24" i="10"/>
  <c r="E34" i="10"/>
  <c r="J13" i="11"/>
  <c r="J17" i="11"/>
  <c r="E34" i="5"/>
  <c r="J23" i="3"/>
  <c r="J10" i="6"/>
  <c r="J18" i="6"/>
  <c r="J26" i="6"/>
  <c r="J19" i="7"/>
  <c r="J12" i="8"/>
  <c r="J17" i="9"/>
  <c r="J21" i="9"/>
  <c r="J25" i="9"/>
  <c r="J19" i="11"/>
  <c r="J12" i="12"/>
  <c r="J5" i="4"/>
  <c r="J13" i="4"/>
  <c r="J21" i="4"/>
  <c r="J14" i="5"/>
  <c r="J18" i="5"/>
  <c r="J26" i="5"/>
  <c r="J8" i="15"/>
  <c r="J20" i="14"/>
  <c r="J24" i="14"/>
  <c r="H31" i="15"/>
  <c r="J13" i="15"/>
  <c r="J21" i="15"/>
  <c r="J25" i="15"/>
  <c r="H28" i="9"/>
  <c r="J13" i="10"/>
  <c r="J20" i="9"/>
  <c r="J16" i="14"/>
  <c r="J12" i="4"/>
  <c r="G34" i="8"/>
  <c r="I31" i="9"/>
  <c r="J13" i="9"/>
  <c r="J14" i="10"/>
  <c r="D34" i="12"/>
  <c r="J6" i="14"/>
  <c r="J13" i="14"/>
  <c r="F34" i="4"/>
  <c r="F34" i="8"/>
  <c r="E34" i="12"/>
  <c r="J17" i="13"/>
  <c r="J8" i="5"/>
  <c r="J17" i="6"/>
  <c r="J8" i="3"/>
  <c r="I29" i="6"/>
  <c r="J8" i="7"/>
  <c r="E34" i="7"/>
  <c r="D34" i="11"/>
  <c r="H28" i="12"/>
  <c r="J7" i="14"/>
  <c r="J13" i="3"/>
  <c r="J21" i="3"/>
  <c r="J25" i="3"/>
  <c r="J14" i="4"/>
  <c r="J19" i="5"/>
  <c r="D34" i="6"/>
  <c r="J13" i="7"/>
  <c r="J21" i="7"/>
  <c r="J25" i="7"/>
  <c r="J23" i="9"/>
  <c r="J19" i="14"/>
  <c r="J32" i="14" s="1"/>
  <c r="J23" i="14"/>
  <c r="D34" i="15"/>
  <c r="J16" i="10"/>
  <c r="J32" i="10" s="1"/>
  <c r="J20" i="10"/>
  <c r="H31" i="11"/>
  <c r="J18" i="12"/>
  <c r="J11" i="13"/>
  <c r="C34" i="14"/>
  <c r="E34" i="15"/>
  <c r="J21" i="2"/>
  <c r="H31" i="3"/>
  <c r="J20" i="3"/>
  <c r="J24" i="3"/>
  <c r="J16" i="4"/>
  <c r="I29" i="5"/>
  <c r="J8" i="6"/>
  <c r="H31" i="7"/>
  <c r="J16" i="7"/>
  <c r="I33" i="7"/>
  <c r="J21" i="8"/>
  <c r="J6" i="9"/>
  <c r="J14" i="9"/>
  <c r="J6" i="10"/>
  <c r="J13" i="12"/>
  <c r="J24" i="12"/>
  <c r="J9" i="13"/>
  <c r="J13" i="13"/>
  <c r="E34" i="13"/>
  <c r="I31" i="14"/>
  <c r="J24" i="15"/>
  <c r="I28" i="4"/>
  <c r="D34" i="5"/>
  <c r="H31" i="6"/>
  <c r="E34" i="6"/>
  <c r="F34" i="10"/>
  <c r="I31" i="12"/>
  <c r="F34" i="12"/>
  <c r="F34" i="13"/>
  <c r="E34" i="14"/>
  <c r="J10" i="3"/>
  <c r="J17" i="3"/>
  <c r="J6" i="4"/>
  <c r="J17" i="4"/>
  <c r="J32" i="4" s="1"/>
  <c r="J24" i="4"/>
  <c r="H31" i="5"/>
  <c r="J24" i="5"/>
  <c r="J21" i="6"/>
  <c r="J25" i="6"/>
  <c r="J10" i="7"/>
  <c r="J17" i="7"/>
  <c r="J6" i="8"/>
  <c r="J10" i="8"/>
  <c r="J7" i="9"/>
  <c r="J11" i="10"/>
  <c r="J22" i="10"/>
  <c r="J10" i="11"/>
  <c r="J14" i="11"/>
  <c r="J14" i="12"/>
  <c r="J21" i="12"/>
  <c r="J21" i="13"/>
  <c r="J10" i="14"/>
  <c r="J14" i="14"/>
  <c r="J21" i="14"/>
  <c r="J25" i="14"/>
  <c r="J10" i="15"/>
  <c r="J17" i="15"/>
  <c r="E34" i="4"/>
  <c r="C34" i="8"/>
  <c r="B34" i="9"/>
  <c r="G34" i="14"/>
  <c r="J17" i="2"/>
  <c r="J7" i="3"/>
  <c r="J10" i="5"/>
  <c r="J17" i="5"/>
  <c r="J7" i="7"/>
  <c r="J11" i="7"/>
  <c r="H32" i="9"/>
  <c r="I30" i="9"/>
  <c r="J8" i="10"/>
  <c r="J12" i="10"/>
  <c r="I29" i="10"/>
  <c r="J22" i="13"/>
  <c r="J26" i="13"/>
  <c r="J11" i="14"/>
  <c r="J15" i="14"/>
  <c r="J29" i="14" s="1"/>
  <c r="J7" i="15"/>
  <c r="J11" i="15"/>
  <c r="J11" i="6"/>
  <c r="J19" i="8"/>
  <c r="J12" i="9"/>
  <c r="B34" i="10"/>
  <c r="I29" i="11"/>
  <c r="B34" i="12"/>
  <c r="B34" i="13"/>
  <c r="I29" i="14"/>
  <c r="I29" i="3"/>
  <c r="J8" i="4"/>
  <c r="J19" i="4"/>
  <c r="J22" i="4"/>
  <c r="J7" i="5"/>
  <c r="J11" i="5"/>
  <c r="J19" i="6"/>
  <c r="I29" i="7"/>
  <c r="H32" i="8"/>
  <c r="H28" i="10"/>
  <c r="J12" i="11"/>
  <c r="H32" i="12"/>
  <c r="I30" i="12"/>
  <c r="H32" i="13"/>
  <c r="J12" i="14"/>
  <c r="I29" i="15"/>
  <c r="J12" i="15"/>
  <c r="J5" i="15"/>
  <c r="I32" i="15"/>
  <c r="I33" i="15"/>
  <c r="B34" i="15"/>
  <c r="F34" i="15"/>
  <c r="I31" i="15"/>
  <c r="H28" i="15"/>
  <c r="H32" i="15"/>
  <c r="I30" i="15"/>
  <c r="C34" i="15"/>
  <c r="G34" i="15"/>
  <c r="J6" i="15"/>
  <c r="J9" i="15"/>
  <c r="J15" i="15"/>
  <c r="J20" i="15"/>
  <c r="J22" i="15"/>
  <c r="I28" i="15"/>
  <c r="H29" i="15"/>
  <c r="J16" i="15"/>
  <c r="H30" i="15"/>
  <c r="H33" i="15"/>
  <c r="H27" i="15"/>
  <c r="I27" i="15"/>
  <c r="J5" i="14"/>
  <c r="H28" i="14"/>
  <c r="I33" i="14"/>
  <c r="H32" i="14"/>
  <c r="B34" i="14"/>
  <c r="F34" i="14"/>
  <c r="D34" i="14"/>
  <c r="H31" i="14"/>
  <c r="J9" i="14"/>
  <c r="I28" i="14"/>
  <c r="I32" i="14"/>
  <c r="I30" i="14"/>
  <c r="H29" i="14"/>
  <c r="H33" i="14"/>
  <c r="H30" i="14"/>
  <c r="H27" i="14"/>
  <c r="I27" i="14"/>
  <c r="I28" i="13"/>
  <c r="H33" i="13"/>
  <c r="C34" i="13"/>
  <c r="J7" i="13"/>
  <c r="H28" i="13"/>
  <c r="J12" i="13"/>
  <c r="I29" i="13"/>
  <c r="J19" i="13"/>
  <c r="G34" i="13"/>
  <c r="H31" i="13"/>
  <c r="J14" i="13"/>
  <c r="I32" i="13"/>
  <c r="I33" i="13"/>
  <c r="I31" i="13"/>
  <c r="J15" i="13"/>
  <c r="J18" i="13"/>
  <c r="I30" i="13"/>
  <c r="J24" i="13"/>
  <c r="J16" i="13"/>
  <c r="H30" i="13"/>
  <c r="H29" i="13"/>
  <c r="J23" i="13"/>
  <c r="H27" i="13"/>
  <c r="I27" i="13"/>
  <c r="C34" i="12"/>
  <c r="H31" i="12"/>
  <c r="J10" i="12"/>
  <c r="J28" i="12" s="1"/>
  <c r="I29" i="12"/>
  <c r="J19" i="12"/>
  <c r="J26" i="12"/>
  <c r="H33" i="12"/>
  <c r="J5" i="12"/>
  <c r="J16" i="12"/>
  <c r="I33" i="12"/>
  <c r="G34" i="12"/>
  <c r="J6" i="12"/>
  <c r="J9" i="12"/>
  <c r="J15" i="12"/>
  <c r="J20" i="12"/>
  <c r="J22" i="12"/>
  <c r="I28" i="12"/>
  <c r="H29" i="12"/>
  <c r="I32" i="12"/>
  <c r="H30" i="12"/>
  <c r="J23" i="12"/>
  <c r="H27" i="12"/>
  <c r="I27" i="12"/>
  <c r="B34" i="11"/>
  <c r="I31" i="11"/>
  <c r="J7" i="11"/>
  <c r="J16" i="11"/>
  <c r="J32" i="11" s="1"/>
  <c r="J21" i="11"/>
  <c r="J23" i="11"/>
  <c r="E34" i="11"/>
  <c r="I28" i="11"/>
  <c r="J11" i="11"/>
  <c r="I32" i="11"/>
  <c r="J20" i="11"/>
  <c r="I33" i="11"/>
  <c r="F34" i="11"/>
  <c r="J8" i="11"/>
  <c r="J15" i="11"/>
  <c r="I30" i="11"/>
  <c r="J24" i="11"/>
  <c r="C34" i="11"/>
  <c r="G34" i="11"/>
  <c r="I27" i="11"/>
  <c r="H28" i="11"/>
  <c r="H32" i="11"/>
  <c r="J5" i="11"/>
  <c r="J9" i="11"/>
  <c r="J25" i="11"/>
  <c r="H29" i="11"/>
  <c r="H33" i="11"/>
  <c r="H30" i="11"/>
  <c r="H27" i="11"/>
  <c r="I33" i="10"/>
  <c r="I31" i="10"/>
  <c r="J7" i="10"/>
  <c r="J10" i="10"/>
  <c r="J15" i="10"/>
  <c r="J18" i="10"/>
  <c r="J23" i="10"/>
  <c r="J26" i="10"/>
  <c r="H32" i="10"/>
  <c r="D34" i="10"/>
  <c r="H31" i="10"/>
  <c r="J9" i="10"/>
  <c r="J28" i="10" s="1"/>
  <c r="I28" i="10"/>
  <c r="I32" i="10"/>
  <c r="I30" i="10"/>
  <c r="C34" i="10"/>
  <c r="G34" i="10"/>
  <c r="J27" i="10"/>
  <c r="H29" i="10"/>
  <c r="H33" i="10"/>
  <c r="H30" i="10"/>
  <c r="H27" i="10"/>
  <c r="I27" i="10"/>
  <c r="G34" i="9"/>
  <c r="H31" i="9"/>
  <c r="J8" i="9"/>
  <c r="J10" i="9"/>
  <c r="I29" i="9"/>
  <c r="H30" i="9"/>
  <c r="I33" i="9"/>
  <c r="J26" i="9"/>
  <c r="D34" i="9"/>
  <c r="C34" i="9"/>
  <c r="J5" i="9"/>
  <c r="J11" i="9"/>
  <c r="J16" i="9"/>
  <c r="J18" i="9"/>
  <c r="F34" i="9"/>
  <c r="J9" i="9"/>
  <c r="H29" i="9"/>
  <c r="I32" i="9"/>
  <c r="H33" i="9"/>
  <c r="J24" i="9"/>
  <c r="J15" i="9"/>
  <c r="J19" i="9"/>
  <c r="H27" i="9"/>
  <c r="I28" i="9"/>
  <c r="I27" i="9"/>
  <c r="J8" i="8"/>
  <c r="I29" i="8"/>
  <c r="J17" i="8"/>
  <c r="H30" i="8"/>
  <c r="J24" i="8"/>
  <c r="D34" i="8"/>
  <c r="I31" i="8"/>
  <c r="H28" i="8"/>
  <c r="J14" i="8"/>
  <c r="H33" i="8"/>
  <c r="J13" i="8"/>
  <c r="H29" i="8"/>
  <c r="I32" i="8"/>
  <c r="J18" i="8"/>
  <c r="J20" i="8"/>
  <c r="I33" i="8"/>
  <c r="E34" i="8"/>
  <c r="H27" i="8"/>
  <c r="I30" i="8"/>
  <c r="H31" i="8"/>
  <c r="J9" i="8"/>
  <c r="J25" i="8"/>
  <c r="I28" i="8"/>
  <c r="J16" i="8"/>
  <c r="I27" i="8"/>
  <c r="D34" i="7"/>
  <c r="I31" i="7"/>
  <c r="H28" i="7"/>
  <c r="J12" i="7"/>
  <c r="J14" i="7"/>
  <c r="H32" i="7"/>
  <c r="I30" i="7"/>
  <c r="H33" i="7"/>
  <c r="C34" i="7"/>
  <c r="G34" i="7"/>
  <c r="J5" i="7"/>
  <c r="B34" i="7"/>
  <c r="F34" i="7"/>
  <c r="J6" i="7"/>
  <c r="J9" i="7"/>
  <c r="J15" i="7"/>
  <c r="J20" i="7"/>
  <c r="J22" i="7"/>
  <c r="I28" i="7"/>
  <c r="H29" i="7"/>
  <c r="J24" i="7"/>
  <c r="H30" i="7"/>
  <c r="J23" i="7"/>
  <c r="H27" i="7"/>
  <c r="I32" i="7"/>
  <c r="I27" i="7"/>
  <c r="I31" i="6"/>
  <c r="J7" i="6"/>
  <c r="H28" i="6"/>
  <c r="I28" i="6"/>
  <c r="J14" i="6"/>
  <c r="H32" i="6"/>
  <c r="I30" i="6"/>
  <c r="H33" i="6"/>
  <c r="C34" i="6"/>
  <c r="G34" i="6"/>
  <c r="J5" i="6"/>
  <c r="I33" i="6"/>
  <c r="B34" i="6"/>
  <c r="F34" i="6"/>
  <c r="J6" i="6"/>
  <c r="J9" i="6"/>
  <c r="H29" i="6"/>
  <c r="J20" i="6"/>
  <c r="J22" i="6"/>
  <c r="J32" i="6"/>
  <c r="I32" i="6"/>
  <c r="J12" i="6"/>
  <c r="H30" i="6"/>
  <c r="J15" i="6"/>
  <c r="J29" i="6" s="1"/>
  <c r="J23" i="6"/>
  <c r="H27" i="6"/>
  <c r="I27" i="6"/>
  <c r="I31" i="5"/>
  <c r="H33" i="5"/>
  <c r="C34" i="5"/>
  <c r="J5" i="5"/>
  <c r="I32" i="5"/>
  <c r="I33" i="5"/>
  <c r="B34" i="5"/>
  <c r="F34" i="5"/>
  <c r="H28" i="5"/>
  <c r="I28" i="5"/>
  <c r="H32" i="5"/>
  <c r="I30" i="5"/>
  <c r="G34" i="5"/>
  <c r="J6" i="5"/>
  <c r="J9" i="5"/>
  <c r="H29" i="5"/>
  <c r="J20" i="5"/>
  <c r="J22" i="5"/>
  <c r="J12" i="5"/>
  <c r="J16" i="5"/>
  <c r="H30" i="5"/>
  <c r="J15" i="5"/>
  <c r="J23" i="5"/>
  <c r="H27" i="5"/>
  <c r="I27" i="5"/>
  <c r="D34" i="4"/>
  <c r="I31" i="4"/>
  <c r="J7" i="4"/>
  <c r="J10" i="4"/>
  <c r="J15" i="4"/>
  <c r="J18" i="4"/>
  <c r="J23" i="4"/>
  <c r="J26" i="4"/>
  <c r="H32" i="4"/>
  <c r="H28" i="4"/>
  <c r="I29" i="4"/>
  <c r="I33" i="4"/>
  <c r="H33" i="4"/>
  <c r="H31" i="4"/>
  <c r="J9" i="4"/>
  <c r="I32" i="4"/>
  <c r="I30" i="4"/>
  <c r="J25" i="4"/>
  <c r="C34" i="4"/>
  <c r="G34" i="4"/>
  <c r="H29" i="4"/>
  <c r="H30" i="4"/>
  <c r="H27" i="4"/>
  <c r="I27" i="4"/>
  <c r="D34" i="3"/>
  <c r="J12" i="3"/>
  <c r="H32" i="3"/>
  <c r="J5" i="3"/>
  <c r="J11" i="3"/>
  <c r="J16" i="3"/>
  <c r="J18" i="3"/>
  <c r="B34" i="3"/>
  <c r="F34" i="3"/>
  <c r="I31" i="3"/>
  <c r="H28" i="3"/>
  <c r="I30" i="3"/>
  <c r="C34" i="3"/>
  <c r="G34" i="3"/>
  <c r="J6" i="3"/>
  <c r="J9" i="3"/>
  <c r="J15" i="3"/>
  <c r="J22" i="3"/>
  <c r="E34" i="3"/>
  <c r="I28" i="3"/>
  <c r="I32" i="3"/>
  <c r="H33" i="3"/>
  <c r="I33" i="3"/>
  <c r="H29" i="3"/>
  <c r="H30" i="3"/>
  <c r="H27" i="3"/>
  <c r="I27" i="3"/>
  <c r="H27" i="2"/>
  <c r="J7" i="2"/>
  <c r="J8" i="2"/>
  <c r="J11" i="2"/>
  <c r="J12" i="2"/>
  <c r="J20" i="2"/>
  <c r="J23" i="2"/>
  <c r="J24" i="2"/>
  <c r="J6" i="2"/>
  <c r="J10" i="2"/>
  <c r="J14" i="2"/>
  <c r="J18" i="2"/>
  <c r="J22" i="2"/>
  <c r="J26" i="2"/>
  <c r="I28" i="2"/>
  <c r="H9" i="2"/>
  <c r="I16" i="2"/>
  <c r="I32" i="2" s="1"/>
  <c r="H25" i="2"/>
  <c r="B27" i="2"/>
  <c r="B34" i="2" s="1"/>
  <c r="F27" i="2"/>
  <c r="F34" i="2" s="1"/>
  <c r="E28" i="2"/>
  <c r="B31" i="2"/>
  <c r="I5" i="2"/>
  <c r="I25" i="2"/>
  <c r="I33" i="2" s="1"/>
  <c r="C27" i="2"/>
  <c r="C34" i="2" s="1"/>
  <c r="G27" i="2"/>
  <c r="G34" i="2" s="1"/>
  <c r="E29" i="2"/>
  <c r="H15" i="2"/>
  <c r="H19" i="2"/>
  <c r="D27" i="2"/>
  <c r="D34" i="2" s="1"/>
  <c r="E30" i="2"/>
  <c r="H16" i="2"/>
  <c r="E27" i="2"/>
  <c r="J27" i="8" l="1"/>
  <c r="J30" i="14"/>
  <c r="J33" i="3"/>
  <c r="J31" i="3"/>
  <c r="J27" i="13"/>
  <c r="J33" i="9"/>
  <c r="J32" i="7"/>
  <c r="J27" i="9"/>
  <c r="J33" i="15"/>
  <c r="J28" i="4"/>
  <c r="J30" i="4"/>
  <c r="J27" i="6"/>
  <c r="I34" i="12"/>
  <c r="J32" i="15"/>
  <c r="I30" i="2"/>
  <c r="J28" i="8"/>
  <c r="J29" i="12"/>
  <c r="J30" i="13"/>
  <c r="J28" i="14"/>
  <c r="J27" i="15"/>
  <c r="J29" i="3"/>
  <c r="J27" i="4"/>
  <c r="J32" i="12"/>
  <c r="J31" i="14"/>
  <c r="J30" i="3"/>
  <c r="J30" i="15"/>
  <c r="J32" i="5"/>
  <c r="J32" i="13"/>
  <c r="J29" i="7"/>
  <c r="J28" i="9"/>
  <c r="J28" i="13"/>
  <c r="J27" i="14"/>
  <c r="J28" i="15"/>
  <c r="J28" i="7"/>
  <c r="J32" i="8"/>
  <c r="J29" i="10"/>
  <c r="J30" i="5"/>
  <c r="H34" i="6"/>
  <c r="J31" i="7"/>
  <c r="J33" i="11"/>
  <c r="J31" i="15"/>
  <c r="J31" i="10"/>
  <c r="J28" i="11"/>
  <c r="J31" i="13"/>
  <c r="J28" i="3"/>
  <c r="J33" i="4"/>
  <c r="J28" i="5"/>
  <c r="J27" i="5"/>
  <c r="J28" i="6"/>
  <c r="I34" i="7"/>
  <c r="J27" i="7"/>
  <c r="H34" i="9"/>
  <c r="J33" i="13"/>
  <c r="J33" i="14"/>
  <c r="J29" i="11"/>
  <c r="J33" i="5"/>
  <c r="J31" i="6"/>
  <c r="J32" i="9"/>
  <c r="H34" i="11"/>
  <c r="J27" i="12"/>
  <c r="I34" i="13"/>
  <c r="I29" i="2"/>
  <c r="I34" i="3"/>
  <c r="J32" i="3"/>
  <c r="I34" i="5"/>
  <c r="H34" i="7"/>
  <c r="J29" i="9"/>
  <c r="J30" i="10"/>
  <c r="I34" i="14"/>
  <c r="I34" i="15"/>
  <c r="H34" i="15"/>
  <c r="J29" i="15"/>
  <c r="H34" i="14"/>
  <c r="J29" i="13"/>
  <c r="H34" i="13"/>
  <c r="J31" i="12"/>
  <c r="J33" i="12"/>
  <c r="J30" i="12"/>
  <c r="H34" i="12"/>
  <c r="I34" i="11"/>
  <c r="J31" i="11"/>
  <c r="J27" i="11"/>
  <c r="J30" i="11"/>
  <c r="I34" i="10"/>
  <c r="J33" i="10"/>
  <c r="H34" i="10"/>
  <c r="J30" i="9"/>
  <c r="I34" i="9"/>
  <c r="J31" i="9"/>
  <c r="J29" i="8"/>
  <c r="J31" i="8"/>
  <c r="J33" i="8"/>
  <c r="H34" i="8"/>
  <c r="I34" i="8"/>
  <c r="J30" i="8"/>
  <c r="J30" i="7"/>
  <c r="J33" i="7"/>
  <c r="J30" i="6"/>
  <c r="I34" i="6"/>
  <c r="J33" i="6"/>
  <c r="J31" i="5"/>
  <c r="H34" i="5"/>
  <c r="J29" i="5"/>
  <c r="J31" i="4"/>
  <c r="I34" i="4"/>
  <c r="J29" i="4"/>
  <c r="H34" i="4"/>
  <c r="J27" i="3"/>
  <c r="H34" i="3"/>
  <c r="H32" i="2"/>
  <c r="J16" i="2"/>
  <c r="H29" i="2"/>
  <c r="J15" i="2"/>
  <c r="H28" i="2"/>
  <c r="J9" i="2"/>
  <c r="J28" i="2" s="1"/>
  <c r="I31" i="2"/>
  <c r="I27" i="2"/>
  <c r="J5" i="2"/>
  <c r="J25" i="2"/>
  <c r="J33" i="2" s="1"/>
  <c r="H33" i="2"/>
  <c r="E34" i="2"/>
  <c r="H30" i="2"/>
  <c r="J19" i="2"/>
  <c r="H31" i="2"/>
  <c r="J34" i="7" l="1"/>
  <c r="J34" i="14"/>
  <c r="J34" i="9"/>
  <c r="J34" i="13"/>
  <c r="J29" i="2"/>
  <c r="J34" i="5"/>
  <c r="J34" i="4"/>
  <c r="J34" i="10"/>
  <c r="J34" i="3"/>
  <c r="J34" i="6"/>
  <c r="H34" i="2"/>
  <c r="J34" i="12"/>
  <c r="J34" i="15"/>
  <c r="I34" i="2"/>
  <c r="J30" i="2"/>
  <c r="J34" i="8"/>
  <c r="J34" i="11"/>
  <c r="J32" i="2"/>
  <c r="J31" i="2"/>
  <c r="J27" i="2"/>
  <c r="J34" i="2" l="1"/>
</calcChain>
</file>

<file path=xl/sharedStrings.xml><?xml version="1.0" encoding="utf-8"?>
<sst xmlns="http://schemas.openxmlformats.org/spreadsheetml/2006/main" count="856" uniqueCount="77">
  <si>
    <t>A - Polo</t>
  </si>
  <si>
    <t>B - Polo intercomunale</t>
  </si>
  <si>
    <t>C - Cintura</t>
  </si>
  <si>
    <t>D - Intermedio</t>
  </si>
  <si>
    <t>E - Periferico</t>
  </si>
  <si>
    <t>F - Ultraperiferico</t>
  </si>
  <si>
    <t>Centri</t>
  </si>
  <si>
    <t>Aree interne</t>
  </si>
  <si>
    <t>Totale Centri
(A+B+C)</t>
  </si>
  <si>
    <t>Totale 
Aree interne
(D+E+F)</t>
  </si>
  <si>
    <t>Totale</t>
  </si>
  <si>
    <t>Piemonte</t>
  </si>
  <si>
    <t>Valle d'Aosta/Vallée d'Aoste</t>
  </si>
  <si>
    <t>Lombardia</t>
  </si>
  <si>
    <t>Trentino-Alto Adige/Südtirol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</si>
  <si>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</si>
  <si>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</si>
  <si>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</si>
  <si>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</si>
  <si>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</si>
  <si>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</si>
  <si>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</si>
  <si>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</si>
  <si>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</si>
  <si>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</si>
  <si>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</si>
  <si>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</si>
  <si>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</si>
  <si>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</si>
  <si>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</si>
  <si>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</si>
  <si>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</si>
  <si>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</si>
  <si>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</si>
  <si>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Mezzogiorno</t>
  </si>
  <si>
    <t>Italia</t>
  </si>
  <si>
    <t xml:space="preserve">   - Bolzano/Bozen</t>
  </si>
  <si>
    <t xml:space="preserve">   - Trento</t>
  </si>
  <si>
    <t>Regioni Più sviluppate 2021-2027</t>
  </si>
  <si>
    <t>Regioni in Transizione 2021-2027</t>
  </si>
  <si>
    <t>Regioni Meno sviluppate 2021-2027</t>
  </si>
  <si>
    <t>Tavola A1 - Numero di comuni per Regione e classe di Area interna. Anno 2020</t>
  </si>
  <si>
    <t>Tavola A2 - Popolazione totale per Regione e classe di Area interna. Anno 2020 (numero)</t>
  </si>
  <si>
    <t>Fonte: Istat</t>
  </si>
  <si>
    <t>Fonte: Istat - Frame territoriale</t>
  </si>
  <si>
    <t>Fonte: Istat - Movimento dei clienti negli esercizi ricettivi</t>
  </si>
  <si>
    <t>Fonte: Istat - Capacità degli esercizi ricettivi</t>
  </si>
  <si>
    <t>Fonte: Istat - Indagine sui musei e istituzioni similari</t>
  </si>
  <si>
    <t>Fonte: Istat - Indagine sulle biblioteche</t>
  </si>
  <si>
    <t>Fonte: Istat - Censimenti permanenti della popolazione</t>
  </si>
  <si>
    <t>Fonte: elaborazioni Istat su dati Istat e Ministero della Transizione Ecologica</t>
  </si>
  <si>
    <t>Fonte: elaborazioni Istat su dati ISPRA</t>
  </si>
  <si>
    <t>Fonte: elaborazioni Istat su dati Dipartimento di Protezione Civile</t>
  </si>
  <si>
    <t>Indice tavole</t>
  </si>
  <si>
    <t>Regioni, Ripartizioni geografiche</t>
  </si>
  <si>
    <r>
      <t>Tavola A19 - Aree a pericolosità idraulica con media probabilità di accadimento P2. Anno 2020 (km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</si>
  <si>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Tavola A18 - Aree a pericolosità da frana elevata P3 e molto elevata P4. Anno 2020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</si>
  <si>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Tavola A17 - Popolazione che risiede in comuni nelle classi sismiche elevata (2) e molto elevata (1). Anno 2021</t>
  </si>
  <si>
    <t>Tavola A16 - Fatturato delle unità locali delle imprese artigianali di Industria e servizi per Regione e classe di Area interna. Anno 2019 (migliaia di euro)</t>
  </si>
  <si>
    <t>Tavola A15 - Addetti alle unità locali delle imprese artigianali di Industria e servizi per Regione e classe di Area interna. Anno 2019 (valori medi annui)</t>
  </si>
  <si>
    <t>Tavola A14 - Fatturato delle unità locali delle imprese di Industria e servizi per Regione e classe di Area interna. Anno 2019 (migliaia di euro)</t>
  </si>
  <si>
    <t>Tavola A13 - Addetti alle unità locali delle imprese di Industria e servizi per Regione e classe di Area interna. Anno 2019 (valori medi annui)</t>
  </si>
  <si>
    <t xml:space="preserve">Tavola A12 - Numero di presenze nelle strutture ricettive alberghiere ed extra-alberghiere per Regione e classe di Area interna. Anno 2020 </t>
  </si>
  <si>
    <t xml:space="preserve">Tavola A11 - Numero di arrivi nelle strutture ricettive alberghiere ed extra-alberghiere per Regione e classe di Area interna. Anno 2020 </t>
  </si>
  <si>
    <t xml:space="preserve">Tavola A10 - Numero di posti letto nelle strutture ricettive alberghiere ed extra-alberghiere per Regione e classe di Area interna. Anno 2020 </t>
  </si>
  <si>
    <t>Tavola A9 - Strutture ricettive alberghiere ed extra-alberghiere per Regione e classe di Area interna. Anno 2020 (numero)</t>
  </si>
  <si>
    <t>Tavola A8 - Numero di musei e istituzioni similari per Regione e classe di Area interna. Anno 2019</t>
  </si>
  <si>
    <t xml:space="preserve">Tavola A7 - Numero di biblioteche per Regione e classe di Area interna. Anno 2020 </t>
  </si>
  <si>
    <r>
      <t>Tavola A6 - Aree protette (EUAP): superficie per Regione e classe di Area interna. Anno 2020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</si>
  <si>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r>
      <t>Tavola A5 - Rete Natura 2000: superficie per Regione e classe di Area interna. Anno 2020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</si>
  <si>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r>
      <t>Tavola A4 - Superficie per Regione e classe di Area interna. Anno 2020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</si>
  <si>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Tavola A3 - Saldo migratorio per Regione e classe di Area interna. Anno 2019 (numero)</t>
  </si>
  <si>
    <t>Tavola A4 - Superficie per Regione e classe di Area interna. Anno 2020 (km2)</t>
  </si>
  <si>
    <t>Tavola A5 - Rete Natura 2000: superficie per Regione e classe di Area interna. Anno 2020 (km2)</t>
  </si>
  <si>
    <t>Tavola A6 - Aree protette (EUAP): superficie per Regione e classe di Area interna. Anno 2020 (km2)</t>
  </si>
  <si>
    <t>Tavola A18 - Aree a pericolosità da frana elevata P3 e molto elevata P4. Anno 2020 (km2)</t>
  </si>
  <si>
    <t>Tavola A19 - Aree a pericolosità idraulica con media probabilità di accadimento P2. Anno 2020 (km2)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</si>
</sst>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94506668294322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thin">
        <color theme="8" tint="0.39988402966399123"/>
      </right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dotted">
        <color theme="8" tint="0.3998840296639912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right"/>
    </xf>
    <xf numFmtId="3" fontId="0" fillId="0" borderId="3" xfId="0" applyNumberFormat="1" applyFont="1" applyFill="1" applyBorder="1" applyAlignment="1">
      <alignment horizontal="right"/>
    </xf>
    <xf numFmtId="3" fontId="0" fillId="0" borderId="4" xfId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164" fontId="0" fillId="0" borderId="2" xfId="0" applyNumberFormat="1" applyFont="1" applyFill="1" applyBorder="1" applyAlignment="1">
      <alignment horizontal="right"/>
    </xf>
    <xf numFmtId="164" fontId="0" fillId="0" borderId="3" xfId="0" applyNumberFormat="1" applyFont="1" applyFill="1" applyBorder="1" applyAlignment="1">
      <alignment horizontal="right"/>
    </xf>
    <xf numFmtId="164" fontId="0" fillId="0" borderId="4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1" fillId="0" borderId="0" xfId="0" applyFont="1"/>
    <xf numFmtId="0" fontId="6" fillId="0" borderId="0" xfId="2" applyFill="1" applyBorder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/>
    <xf numFmtId="4" fontId="0" fillId="0" borderId="2" xfId="0" applyNumberFormat="1" applyFont="1" applyFill="1" applyBorder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4" fontId="0" fillId="0" borderId="4" xfId="1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3" fontId="0" fillId="0" borderId="0" xfId="0" applyNumberFormat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defaultRowHeight="15" x14ac:dyDescent="0.25"/>
  <sheetData>
    <row r="1" spans="1:1" x14ac:dyDescent="0.25">
      <c r="A1" s="17" t="s">
        <v>53</v>
      </c>
    </row>
    <row r="3" spans="1:1" x14ac:dyDescent="0.25">
      <c r="A3" s="18" t="s">
        <v>41</v>
      </c>
    </row>
    <row r="4" spans="1:1" x14ac:dyDescent="0.25">
      <c r="A4" s="18" t="s">
        <v>42</v>
      </c>
    </row>
    <row r="5" spans="1:1" x14ac:dyDescent="0.25">
      <c r="A5" s="18" t="s">
        <v>71</v>
      </c>
    </row>
    <row r="6" spans="1:1" x14ac:dyDescent="0.25">
      <c r="A6" s="18" t="s">
        <v>72</v>
      </c>
    </row>
    <row r="7" spans="1:1" x14ac:dyDescent="0.25">
      <c r="A7" s="18" t="s">
        <v>73</v>
      </c>
    </row>
    <row r="8" spans="1:1" x14ac:dyDescent="0.25">
      <c r="A8" s="18" t="s">
        <v>74</v>
      </c>
    </row>
    <row r="9" spans="1:1" x14ac:dyDescent="0.25">
      <c r="A9" s="18" t="s">
        <v>67</v>
      </c>
    </row>
    <row r="10" spans="1:1" x14ac:dyDescent="0.25">
      <c r="A10" s="18" t="s">
        <v>66</v>
      </c>
    </row>
    <row r="11" spans="1:1" x14ac:dyDescent="0.25">
      <c r="A11" s="18" t="s">
        <v>65</v>
      </c>
    </row>
    <row r="12" spans="1:1" x14ac:dyDescent="0.25">
      <c r="A12" s="18" t="s">
        <v>64</v>
      </c>
    </row>
    <row r="13" spans="1:1" x14ac:dyDescent="0.25">
      <c r="A13" s="18" t="s">
        <v>63</v>
      </c>
    </row>
    <row r="14" spans="1:1" x14ac:dyDescent="0.25">
      <c r="A14" s="18" t="s">
        <v>62</v>
      </c>
    </row>
    <row r="15" spans="1:1" x14ac:dyDescent="0.25">
      <c r="A15" s="18" t="s">
        <v>61</v>
      </c>
    </row>
    <row r="16" spans="1:1" x14ac:dyDescent="0.25">
      <c r="A16" s="18" t="s">
        <v>60</v>
      </c>
    </row>
    <row r="17" spans="1:1" x14ac:dyDescent="0.25">
      <c r="A17" s="18" t="s">
        <v>59</v>
      </c>
    </row>
    <row r="18" spans="1:1" x14ac:dyDescent="0.25">
      <c r="A18" s="18" t="s">
        <v>58</v>
      </c>
    </row>
    <row r="19" spans="1:1" x14ac:dyDescent="0.25">
      <c r="A19" s="18" t="s">
        <v>57</v>
      </c>
    </row>
    <row r="20" spans="1:1" x14ac:dyDescent="0.25">
      <c r="A20" s="18" t="s">
        <v>75</v>
      </c>
    </row>
    <row r="21" spans="1:1" x14ac:dyDescent="0.25">
      <c r="A21" s="18" t="s">
        <v>76</v>
      </c>
    </row>
  </sheetData>
  <hyperlinks>
    <hyperlink ref="A3" location="Tav_A1!A1" display="Tavola A1 - Numero di comuni per Regione e classe di Area interna. Anno 2020"/>
    <hyperlink ref="A4" location="Tav_A2!A1" display="Tavola A2 - Popolazione totale per Regione e classe di Area interna. Anno 2020 (numero)"/>
    <hyperlink ref="A6" location="Tav_A4!A1" display="Tavola A3 - Superficie per Regione e classe di Area interna. Anno 2020 (km2)"/>
    <hyperlink ref="A7" location="Tav_A5!A1" display="Tavola A5 - Rete Natura 2000: superficie per Regione e classe di Area interna. Anno 2020 (km2)"/>
    <hyperlink ref="A8" location="Tav_A6!A1" display="Tavola A6 - Aree protette (EUAP): superficie per Regione e classe di Area interna. Anno 2020 (km2)"/>
    <hyperlink ref="A9" location="Tav_A7!A1" display="Tavola A7 - Numero di biblioteche per Regione e classe di Area interna. Anno 2020 "/>
    <hyperlink ref="A10" location="Tav_A8!A1" display="Tavola A8 - Numero di musei e istituzioni similari per Regione e classe di Area interna. Anno 2019"/>
    <hyperlink ref="A11" location="Tav_A9!A1" display="Tavola A9 - Strutture ricettive alberghiere ed extra-alberghiere per Regione e classe di Area interna. Anno 2020 (numero)"/>
    <hyperlink ref="A12" location="Tav_A10!A1" display="Tavola A10 - Numero di posti letto nelle strutture ricettive alberghiere ed extra-alberghiere per Regione e classe di Area interna. Anno 2020 "/>
    <hyperlink ref="A13" location="Tav_A11!A1" display="Tavola A11 - Numero di arrivi nelle strutture ricettive alberghiere ed extra-alberghiere per Regione e classe di Area interna. Anno 2020 "/>
    <hyperlink ref="A14" location="Tav_A12!A1" display="Tavola A12 - Numero di presenze nelle strutture ricettive alberghiere ed extra-alberghiere per Regione e classe di Area interna. Anno 2020 "/>
    <hyperlink ref="A15" location="Tav_A13!A1" display="Tavola A13 - Addetti alle unità locali delle imprese di Industria e servizi per Regione e classe di Area interna. Anno 2019 (valori medi annui)"/>
    <hyperlink ref="A16" location="Tav_A14!A1" display="Tavola A14 - Fatturato delle unità locali delle imprese di Industria e servizi per Regione e classe di Area interna. Anno 2019 (migliaia di euro)"/>
    <hyperlink ref="A17" location="Tav_A15!A1" display="Tavola A15 - Addetti alle unità locali delle imprese artigianali di Industria e servizi per Regione e classe di Area interna. Anno 2019 (valori medi annui)"/>
    <hyperlink ref="A18" location="Tav_A16!A1" display="Tavola A16 - Fatturato delle unità locali delle imprese artigianali di Industria e servizi per Regione e classe di Area interna. Anno 2019 (migliaia di euro)"/>
    <hyperlink ref="A19" location="Tav_A17!A1" display="Tavola A17 - Popolazione che risiede in comuni nelle classi sismiche elevata (2) e molto elevata (1). Anno 2021"/>
    <hyperlink ref="A20" location="Tav_A18!A1" display="Tavola A18 - Aree a pericolosità da frana elevata P3 e molto elevata P4. Anno 2020 (km2)"/>
    <hyperlink ref="A21" location="Tav_A19!A1" display="Tavola A19 - Aree a pericolosità idraulica con media probabilità di accadimento P2. Anno 2020 (km2)"/>
    <hyperlink ref="A5" location="Tav_A3!A1" display="Tavola A3 - Saldo migratorio per Regione e classe di Area interna. Anno 2019 (numero)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65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1156</v>
      </c>
      <c r="C5" s="4">
        <v>81</v>
      </c>
      <c r="D5" s="4">
        <v>3258</v>
      </c>
      <c r="E5" s="4">
        <v>1177</v>
      </c>
      <c r="F5" s="4">
        <v>825</v>
      </c>
      <c r="G5" s="4">
        <v>170</v>
      </c>
      <c r="H5" s="5">
        <f>B5+C5+D5</f>
        <v>4495</v>
      </c>
      <c r="I5" s="6">
        <f>E5+F5+G5</f>
        <v>2172</v>
      </c>
      <c r="J5" s="6">
        <f>H5+I5</f>
        <v>6667</v>
      </c>
    </row>
    <row r="6" spans="1:10" x14ac:dyDescent="0.25">
      <c r="A6" s="1" t="s">
        <v>12</v>
      </c>
      <c r="B6" s="4">
        <v>79</v>
      </c>
      <c r="C6" s="4">
        <v>0</v>
      </c>
      <c r="D6" s="4">
        <v>358</v>
      </c>
      <c r="E6" s="4">
        <v>367</v>
      </c>
      <c r="F6" s="4">
        <v>465</v>
      </c>
      <c r="G6" s="4">
        <v>0</v>
      </c>
      <c r="H6" s="5">
        <f t="shared" ref="H6:H26" si="0">B6+C6+D6</f>
        <v>437</v>
      </c>
      <c r="I6" s="6">
        <f t="shared" ref="I6:I26" si="1">E6+F6+G6</f>
        <v>832</v>
      </c>
      <c r="J6" s="6">
        <f t="shared" ref="J6:J26" si="2">H6+I6</f>
        <v>1269</v>
      </c>
    </row>
    <row r="7" spans="1:10" x14ac:dyDescent="0.25">
      <c r="A7" s="1" t="s">
        <v>13</v>
      </c>
      <c r="B7" s="4">
        <v>4732</v>
      </c>
      <c r="C7" s="4">
        <v>445</v>
      </c>
      <c r="D7" s="4">
        <v>3864</v>
      </c>
      <c r="E7" s="4">
        <v>1444</v>
      </c>
      <c r="F7" s="4">
        <v>1486</v>
      </c>
      <c r="G7" s="4">
        <v>975</v>
      </c>
      <c r="H7" s="5">
        <f t="shared" si="0"/>
        <v>9041</v>
      </c>
      <c r="I7" s="6">
        <f t="shared" si="1"/>
        <v>3905</v>
      </c>
      <c r="J7" s="6">
        <f t="shared" si="2"/>
        <v>12946</v>
      </c>
    </row>
    <row r="8" spans="1:10" x14ac:dyDescent="0.25">
      <c r="A8" s="1" t="s">
        <v>14</v>
      </c>
      <c r="B8" s="4">
        <v>476</v>
      </c>
      <c r="C8" s="4">
        <v>0</v>
      </c>
      <c r="D8" s="4">
        <v>1857</v>
      </c>
      <c r="E8" s="4">
        <v>4071</v>
      </c>
      <c r="F8" s="4">
        <v>4163</v>
      </c>
      <c r="G8" s="4">
        <v>3356</v>
      </c>
      <c r="H8" s="5">
        <f t="shared" si="0"/>
        <v>2333</v>
      </c>
      <c r="I8" s="6">
        <f t="shared" si="1"/>
        <v>11590</v>
      </c>
      <c r="J8" s="6">
        <f t="shared" si="2"/>
        <v>13923</v>
      </c>
    </row>
    <row r="9" spans="1:10" x14ac:dyDescent="0.25">
      <c r="A9" s="1" t="s">
        <v>36</v>
      </c>
      <c r="B9" s="4">
        <v>235</v>
      </c>
      <c r="C9" s="4">
        <v>0</v>
      </c>
      <c r="D9" s="4">
        <v>1373</v>
      </c>
      <c r="E9" s="4">
        <v>3155</v>
      </c>
      <c r="F9" s="4">
        <v>2664</v>
      </c>
      <c r="G9" s="4">
        <v>3236</v>
      </c>
      <c r="H9" s="5">
        <f t="shared" si="0"/>
        <v>1608</v>
      </c>
      <c r="I9" s="6">
        <f t="shared" si="1"/>
        <v>9055</v>
      </c>
      <c r="J9" s="6">
        <f t="shared" si="2"/>
        <v>10663</v>
      </c>
    </row>
    <row r="10" spans="1:10" x14ac:dyDescent="0.25">
      <c r="A10" s="1" t="s">
        <v>37</v>
      </c>
      <c r="B10" s="4">
        <v>241</v>
      </c>
      <c r="C10" s="4">
        <v>0</v>
      </c>
      <c r="D10" s="4">
        <v>484</v>
      </c>
      <c r="E10" s="4">
        <v>916</v>
      </c>
      <c r="F10" s="4">
        <v>1499</v>
      </c>
      <c r="G10" s="4">
        <v>120</v>
      </c>
      <c r="H10" s="5">
        <f t="shared" si="0"/>
        <v>725</v>
      </c>
      <c r="I10" s="6">
        <f t="shared" si="1"/>
        <v>2535</v>
      </c>
      <c r="J10" s="6">
        <f t="shared" si="2"/>
        <v>3260</v>
      </c>
    </row>
    <row r="11" spans="1:10" x14ac:dyDescent="0.25">
      <c r="A11" s="1" t="s">
        <v>15</v>
      </c>
      <c r="B11" s="4">
        <v>16652</v>
      </c>
      <c r="C11" s="4">
        <v>644</v>
      </c>
      <c r="D11" s="4">
        <v>25807</v>
      </c>
      <c r="E11" s="4">
        <v>12510</v>
      </c>
      <c r="F11" s="4">
        <v>8794</v>
      </c>
      <c r="G11" s="4">
        <v>2013</v>
      </c>
      <c r="H11" s="5">
        <f t="shared" si="0"/>
        <v>43103</v>
      </c>
      <c r="I11" s="6">
        <f t="shared" si="1"/>
        <v>23317</v>
      </c>
      <c r="J11" s="6">
        <f t="shared" si="2"/>
        <v>66420</v>
      </c>
    </row>
    <row r="12" spans="1:10" x14ac:dyDescent="0.25">
      <c r="A12" s="1" t="s">
        <v>16</v>
      </c>
      <c r="B12" s="4">
        <v>1232</v>
      </c>
      <c r="C12" s="4">
        <v>32</v>
      </c>
      <c r="D12" s="4">
        <v>5916</v>
      </c>
      <c r="E12" s="4">
        <v>463</v>
      </c>
      <c r="F12" s="4">
        <v>638</v>
      </c>
      <c r="G12" s="4">
        <v>173</v>
      </c>
      <c r="H12" s="5">
        <f t="shared" si="0"/>
        <v>7180</v>
      </c>
      <c r="I12" s="6">
        <f t="shared" si="1"/>
        <v>1274</v>
      </c>
      <c r="J12" s="6">
        <f t="shared" si="2"/>
        <v>8454</v>
      </c>
    </row>
    <row r="13" spans="1:10" x14ac:dyDescent="0.25">
      <c r="A13" s="1" t="s">
        <v>17</v>
      </c>
      <c r="B13" s="4">
        <v>1136</v>
      </c>
      <c r="C13" s="4">
        <v>238</v>
      </c>
      <c r="D13" s="4">
        <v>2718</v>
      </c>
      <c r="E13" s="4">
        <v>699</v>
      </c>
      <c r="F13" s="4">
        <v>473</v>
      </c>
      <c r="G13" s="4">
        <v>19</v>
      </c>
      <c r="H13" s="5">
        <f t="shared" si="0"/>
        <v>4092</v>
      </c>
      <c r="I13" s="6">
        <f t="shared" si="1"/>
        <v>1191</v>
      </c>
      <c r="J13" s="6">
        <f t="shared" si="2"/>
        <v>5283</v>
      </c>
    </row>
    <row r="14" spans="1:10" x14ac:dyDescent="0.25">
      <c r="A14" s="1" t="s">
        <v>18</v>
      </c>
      <c r="B14" s="4">
        <v>6562</v>
      </c>
      <c r="C14" s="4">
        <v>0</v>
      </c>
      <c r="D14" s="4">
        <v>4467</v>
      </c>
      <c r="E14" s="4">
        <v>4203</v>
      </c>
      <c r="F14" s="4">
        <v>802</v>
      </c>
      <c r="G14" s="4">
        <v>293</v>
      </c>
      <c r="H14" s="5">
        <f t="shared" si="0"/>
        <v>11029</v>
      </c>
      <c r="I14" s="6">
        <f t="shared" si="1"/>
        <v>5298</v>
      </c>
      <c r="J14" s="6">
        <f t="shared" si="2"/>
        <v>16327</v>
      </c>
    </row>
    <row r="15" spans="1:10" x14ac:dyDescent="0.25">
      <c r="A15" s="1" t="s">
        <v>19</v>
      </c>
      <c r="B15" s="4">
        <v>4936</v>
      </c>
      <c r="C15" s="4">
        <v>469</v>
      </c>
      <c r="D15" s="4">
        <v>3418</v>
      </c>
      <c r="E15" s="4">
        <v>3539</v>
      </c>
      <c r="F15" s="4">
        <v>3797</v>
      </c>
      <c r="G15" s="4">
        <v>946</v>
      </c>
      <c r="H15" s="5">
        <f t="shared" si="0"/>
        <v>8823</v>
      </c>
      <c r="I15" s="6">
        <f t="shared" si="1"/>
        <v>8282</v>
      </c>
      <c r="J15" s="6">
        <f t="shared" si="2"/>
        <v>17105</v>
      </c>
    </row>
    <row r="16" spans="1:10" x14ac:dyDescent="0.25">
      <c r="A16" s="1" t="s">
        <v>20</v>
      </c>
      <c r="B16" s="4">
        <v>1044</v>
      </c>
      <c r="C16" s="4">
        <v>0</v>
      </c>
      <c r="D16" s="4">
        <v>1596</v>
      </c>
      <c r="E16" s="4">
        <v>1008</v>
      </c>
      <c r="F16" s="4">
        <v>623</v>
      </c>
      <c r="G16" s="4">
        <v>0</v>
      </c>
      <c r="H16" s="5">
        <f t="shared" si="0"/>
        <v>2640</v>
      </c>
      <c r="I16" s="6">
        <f t="shared" si="1"/>
        <v>1631</v>
      </c>
      <c r="J16" s="6">
        <f t="shared" si="2"/>
        <v>4271</v>
      </c>
    </row>
    <row r="17" spans="1:10" x14ac:dyDescent="0.25">
      <c r="A17" s="1" t="s">
        <v>21</v>
      </c>
      <c r="B17" s="4">
        <v>2867</v>
      </c>
      <c r="C17" s="4">
        <v>197</v>
      </c>
      <c r="D17" s="4">
        <v>3567</v>
      </c>
      <c r="E17" s="4">
        <v>1141</v>
      </c>
      <c r="F17" s="4">
        <v>705</v>
      </c>
      <c r="G17" s="4">
        <v>16</v>
      </c>
      <c r="H17" s="5">
        <f t="shared" si="0"/>
        <v>6631</v>
      </c>
      <c r="I17" s="6">
        <f t="shared" si="1"/>
        <v>1862</v>
      </c>
      <c r="J17" s="6">
        <f t="shared" si="2"/>
        <v>8493</v>
      </c>
    </row>
    <row r="18" spans="1:10" x14ac:dyDescent="0.25">
      <c r="A18" s="1" t="s">
        <v>22</v>
      </c>
      <c r="B18" s="4">
        <v>21314</v>
      </c>
      <c r="C18" s="4">
        <v>0</v>
      </c>
      <c r="D18" s="4">
        <v>3015</v>
      </c>
      <c r="E18" s="4">
        <v>1484</v>
      </c>
      <c r="F18" s="4">
        <v>855</v>
      </c>
      <c r="G18" s="4">
        <v>155</v>
      </c>
      <c r="H18" s="5">
        <f t="shared" si="0"/>
        <v>24329</v>
      </c>
      <c r="I18" s="6">
        <f t="shared" si="1"/>
        <v>2494</v>
      </c>
      <c r="J18" s="6">
        <f t="shared" si="2"/>
        <v>26823</v>
      </c>
    </row>
    <row r="19" spans="1:10" x14ac:dyDescent="0.25">
      <c r="A19" s="1" t="s">
        <v>23</v>
      </c>
      <c r="B19" s="4">
        <v>435</v>
      </c>
      <c r="C19" s="4">
        <v>0</v>
      </c>
      <c r="D19" s="4">
        <v>1092</v>
      </c>
      <c r="E19" s="4">
        <v>802</v>
      </c>
      <c r="F19" s="4">
        <v>675</v>
      </c>
      <c r="G19" s="4">
        <v>267</v>
      </c>
      <c r="H19" s="5">
        <f t="shared" si="0"/>
        <v>1527</v>
      </c>
      <c r="I19" s="6">
        <f t="shared" si="1"/>
        <v>1744</v>
      </c>
      <c r="J19" s="6">
        <f t="shared" si="2"/>
        <v>3271</v>
      </c>
    </row>
    <row r="20" spans="1:10" x14ac:dyDescent="0.25">
      <c r="A20" s="1" t="s">
        <v>24</v>
      </c>
      <c r="B20" s="4">
        <v>49</v>
      </c>
      <c r="C20" s="4">
        <v>0</v>
      </c>
      <c r="D20" s="4">
        <v>67</v>
      </c>
      <c r="E20" s="4">
        <v>82</v>
      </c>
      <c r="F20" s="4">
        <v>243</v>
      </c>
      <c r="G20" s="4">
        <v>12</v>
      </c>
      <c r="H20" s="5">
        <f t="shared" si="0"/>
        <v>116</v>
      </c>
      <c r="I20" s="6">
        <f t="shared" si="1"/>
        <v>337</v>
      </c>
      <c r="J20" s="6">
        <f t="shared" si="2"/>
        <v>453</v>
      </c>
    </row>
    <row r="21" spans="1:10" x14ac:dyDescent="0.25">
      <c r="A21" s="1" t="s">
        <v>25</v>
      </c>
      <c r="B21" s="4">
        <v>1534</v>
      </c>
      <c r="C21" s="4">
        <v>46</v>
      </c>
      <c r="D21" s="4">
        <v>1853</v>
      </c>
      <c r="E21" s="4">
        <v>1736</v>
      </c>
      <c r="F21" s="4">
        <v>2381</v>
      </c>
      <c r="G21" s="4">
        <v>631</v>
      </c>
      <c r="H21" s="5">
        <f t="shared" si="0"/>
        <v>3433</v>
      </c>
      <c r="I21" s="6">
        <f t="shared" si="1"/>
        <v>4748</v>
      </c>
      <c r="J21" s="6">
        <f t="shared" si="2"/>
        <v>8181</v>
      </c>
    </row>
    <row r="22" spans="1:10" x14ac:dyDescent="0.25">
      <c r="A22" s="1" t="s">
        <v>26</v>
      </c>
      <c r="B22" s="4">
        <v>1273</v>
      </c>
      <c r="C22" s="4">
        <v>403</v>
      </c>
      <c r="D22" s="4">
        <v>1594</v>
      </c>
      <c r="E22" s="4">
        <v>3591</v>
      </c>
      <c r="F22" s="4">
        <v>1300</v>
      </c>
      <c r="G22" s="4">
        <v>625</v>
      </c>
      <c r="H22" s="5">
        <f t="shared" si="0"/>
        <v>3270</v>
      </c>
      <c r="I22" s="6">
        <f t="shared" si="1"/>
        <v>5516</v>
      </c>
      <c r="J22" s="6">
        <f t="shared" si="2"/>
        <v>8786</v>
      </c>
    </row>
    <row r="23" spans="1:10" x14ac:dyDescent="0.25">
      <c r="A23" s="1" t="s">
        <v>27</v>
      </c>
      <c r="B23" s="4">
        <v>39</v>
      </c>
      <c r="C23" s="4">
        <v>0</v>
      </c>
      <c r="D23" s="4">
        <v>46</v>
      </c>
      <c r="E23" s="4">
        <v>815</v>
      </c>
      <c r="F23" s="4">
        <v>317</v>
      </c>
      <c r="G23" s="4">
        <v>277</v>
      </c>
      <c r="H23" s="5">
        <f t="shared" si="0"/>
        <v>85</v>
      </c>
      <c r="I23" s="6">
        <f t="shared" si="1"/>
        <v>1409</v>
      </c>
      <c r="J23" s="6">
        <f t="shared" si="2"/>
        <v>1494</v>
      </c>
    </row>
    <row r="24" spans="1:10" x14ac:dyDescent="0.25">
      <c r="A24" s="1" t="s">
        <v>28</v>
      </c>
      <c r="B24" s="4">
        <v>605</v>
      </c>
      <c r="C24" s="4">
        <v>142</v>
      </c>
      <c r="D24" s="4">
        <v>687</v>
      </c>
      <c r="E24" s="4">
        <v>1057</v>
      </c>
      <c r="F24" s="4">
        <v>715</v>
      </c>
      <c r="G24" s="4">
        <v>103</v>
      </c>
      <c r="H24" s="5">
        <f t="shared" si="0"/>
        <v>1434</v>
      </c>
      <c r="I24" s="6">
        <f t="shared" si="1"/>
        <v>1875</v>
      </c>
      <c r="J24" s="6">
        <f t="shared" si="2"/>
        <v>3309</v>
      </c>
    </row>
    <row r="25" spans="1:10" x14ac:dyDescent="0.25">
      <c r="A25" s="1" t="s">
        <v>29</v>
      </c>
      <c r="B25" s="4">
        <v>2773</v>
      </c>
      <c r="C25" s="4">
        <v>238</v>
      </c>
      <c r="D25" s="4">
        <v>855</v>
      </c>
      <c r="E25" s="4">
        <v>1549</v>
      </c>
      <c r="F25" s="4">
        <v>1990</v>
      </c>
      <c r="G25" s="4">
        <v>323</v>
      </c>
      <c r="H25" s="5">
        <f t="shared" si="0"/>
        <v>3866</v>
      </c>
      <c r="I25" s="6">
        <f t="shared" si="1"/>
        <v>3862</v>
      </c>
      <c r="J25" s="6">
        <f t="shared" si="2"/>
        <v>7728</v>
      </c>
    </row>
    <row r="26" spans="1:10" x14ac:dyDescent="0.25">
      <c r="A26" s="1" t="s">
        <v>30</v>
      </c>
      <c r="B26" s="4">
        <v>1000</v>
      </c>
      <c r="C26" s="4">
        <v>15</v>
      </c>
      <c r="D26" s="4">
        <v>1314</v>
      </c>
      <c r="E26" s="4">
        <v>1363</v>
      </c>
      <c r="F26" s="4">
        <v>1204</v>
      </c>
      <c r="G26" s="4">
        <v>756</v>
      </c>
      <c r="H26" s="5">
        <f t="shared" si="0"/>
        <v>2329</v>
      </c>
      <c r="I26" s="6">
        <f t="shared" si="1"/>
        <v>3323</v>
      </c>
      <c r="J26" s="6">
        <f t="shared" si="2"/>
        <v>5652</v>
      </c>
    </row>
    <row r="27" spans="1:10" x14ac:dyDescent="0.25">
      <c r="A27" s="2" t="s">
        <v>31</v>
      </c>
      <c r="B27" s="7">
        <f>B5+B6+B7+B13</f>
        <v>7103</v>
      </c>
      <c r="C27" s="7">
        <f t="shared" ref="C27:J27" si="3">C5+C6+C7+C13</f>
        <v>764</v>
      </c>
      <c r="D27" s="7">
        <f t="shared" si="3"/>
        <v>10198</v>
      </c>
      <c r="E27" s="7">
        <f t="shared" si="3"/>
        <v>3687</v>
      </c>
      <c r="F27" s="7">
        <f t="shared" si="3"/>
        <v>3249</v>
      </c>
      <c r="G27" s="7">
        <f t="shared" si="3"/>
        <v>1164</v>
      </c>
      <c r="H27" s="7">
        <f t="shared" si="3"/>
        <v>18065</v>
      </c>
      <c r="I27" s="7">
        <f t="shared" si="3"/>
        <v>8100</v>
      </c>
      <c r="J27" s="7">
        <f t="shared" si="3"/>
        <v>26165</v>
      </c>
    </row>
    <row r="28" spans="1:10" x14ac:dyDescent="0.25">
      <c r="A28" s="2" t="s">
        <v>32</v>
      </c>
      <c r="B28" s="7">
        <f>B9+B10+B11+B12+B14</f>
        <v>24922</v>
      </c>
      <c r="C28" s="7">
        <f t="shared" ref="C28:J28" si="4">C9+C10+C11+C12+C14</f>
        <v>676</v>
      </c>
      <c r="D28" s="7">
        <f t="shared" si="4"/>
        <v>38047</v>
      </c>
      <c r="E28" s="7">
        <f t="shared" si="4"/>
        <v>21247</v>
      </c>
      <c r="F28" s="7">
        <f t="shared" si="4"/>
        <v>14397</v>
      </c>
      <c r="G28" s="7">
        <f t="shared" si="4"/>
        <v>5835</v>
      </c>
      <c r="H28" s="7">
        <f t="shared" si="4"/>
        <v>63645</v>
      </c>
      <c r="I28" s="7">
        <f t="shared" si="4"/>
        <v>41479</v>
      </c>
      <c r="J28" s="7">
        <f t="shared" si="4"/>
        <v>105124</v>
      </c>
    </row>
    <row r="29" spans="1:10" x14ac:dyDescent="0.25">
      <c r="A29" s="2" t="s">
        <v>33</v>
      </c>
      <c r="B29" s="7">
        <f>B15+B16+B17+B18</f>
        <v>30161</v>
      </c>
      <c r="C29" s="7">
        <f t="shared" ref="C29:J29" si="5">C15+C16+C17+C18</f>
        <v>666</v>
      </c>
      <c r="D29" s="7">
        <f t="shared" si="5"/>
        <v>11596</v>
      </c>
      <c r="E29" s="7">
        <f t="shared" si="5"/>
        <v>7172</v>
      </c>
      <c r="F29" s="7">
        <f t="shared" si="5"/>
        <v>5980</v>
      </c>
      <c r="G29" s="7">
        <f t="shared" si="5"/>
        <v>1117</v>
      </c>
      <c r="H29" s="7">
        <f t="shared" si="5"/>
        <v>42423</v>
      </c>
      <c r="I29" s="7">
        <f t="shared" si="5"/>
        <v>14269</v>
      </c>
      <c r="J29" s="7">
        <f t="shared" si="5"/>
        <v>56692</v>
      </c>
    </row>
    <row r="30" spans="1:10" x14ac:dyDescent="0.25">
      <c r="A30" s="2" t="s">
        <v>34</v>
      </c>
      <c r="B30" s="7">
        <f>B19+B20+B21+B22+B23+B24+B25+B26</f>
        <v>7708</v>
      </c>
      <c r="C30" s="7">
        <f t="shared" ref="C30:J30" si="6">C19+C20+C21+C22+C23+C24+C25+C26</f>
        <v>844</v>
      </c>
      <c r="D30" s="7">
        <f t="shared" si="6"/>
        <v>7508</v>
      </c>
      <c r="E30" s="7">
        <f t="shared" si="6"/>
        <v>10995</v>
      </c>
      <c r="F30" s="7">
        <f t="shared" si="6"/>
        <v>8825</v>
      </c>
      <c r="G30" s="7">
        <f t="shared" si="6"/>
        <v>2994</v>
      </c>
      <c r="H30" s="7">
        <f t="shared" si="6"/>
        <v>16060</v>
      </c>
      <c r="I30" s="7">
        <f t="shared" si="6"/>
        <v>22814</v>
      </c>
      <c r="J30" s="7">
        <f t="shared" si="6"/>
        <v>38874</v>
      </c>
    </row>
    <row r="31" spans="1:10" x14ac:dyDescent="0.25">
      <c r="A31" s="2" t="s">
        <v>38</v>
      </c>
      <c r="B31" s="7">
        <f>B5+B6+B7+B9+B10+B11+B12+B13+B14+B15+B18</f>
        <v>58275</v>
      </c>
      <c r="C31" s="7">
        <f t="shared" ref="C31:J31" si="7">C5+C6+C7+C9+C10+C11+C12+C13+C14+C15+C18</f>
        <v>1909</v>
      </c>
      <c r="D31" s="7">
        <f t="shared" si="7"/>
        <v>54678</v>
      </c>
      <c r="E31" s="7">
        <f t="shared" si="7"/>
        <v>29957</v>
      </c>
      <c r="F31" s="7">
        <f t="shared" si="7"/>
        <v>22298</v>
      </c>
      <c r="G31" s="7">
        <f t="shared" si="7"/>
        <v>8100</v>
      </c>
      <c r="H31" s="7">
        <f t="shared" si="7"/>
        <v>114862</v>
      </c>
      <c r="I31" s="7">
        <f t="shared" si="7"/>
        <v>60355</v>
      </c>
      <c r="J31" s="7">
        <f t="shared" si="7"/>
        <v>175217</v>
      </c>
    </row>
    <row r="32" spans="1:10" x14ac:dyDescent="0.25">
      <c r="A32" s="2" t="s">
        <v>39</v>
      </c>
      <c r="B32" s="7">
        <f>B16+B17+B19</f>
        <v>4346</v>
      </c>
      <c r="C32" s="7">
        <f t="shared" ref="C32:J32" si="8">C16+C17+C19</f>
        <v>197</v>
      </c>
      <c r="D32" s="7">
        <f t="shared" si="8"/>
        <v>6255</v>
      </c>
      <c r="E32" s="7">
        <f t="shared" si="8"/>
        <v>2951</v>
      </c>
      <c r="F32" s="7">
        <f t="shared" si="8"/>
        <v>2003</v>
      </c>
      <c r="G32" s="7">
        <f t="shared" si="8"/>
        <v>283</v>
      </c>
      <c r="H32" s="7">
        <f t="shared" si="8"/>
        <v>10798</v>
      </c>
      <c r="I32" s="7">
        <f t="shared" si="8"/>
        <v>5237</v>
      </c>
      <c r="J32" s="7">
        <f t="shared" si="8"/>
        <v>16035</v>
      </c>
    </row>
    <row r="33" spans="1:10" x14ac:dyDescent="0.25">
      <c r="A33" s="2" t="s">
        <v>40</v>
      </c>
      <c r="B33" s="7">
        <f>B25+B24+B23+B22+B21+B26+B20</f>
        <v>7273</v>
      </c>
      <c r="C33" s="7">
        <f t="shared" ref="C33:J33" si="9">C25+C24+C23+C22+C21+C26+C20</f>
        <v>844</v>
      </c>
      <c r="D33" s="7">
        <f t="shared" si="9"/>
        <v>6416</v>
      </c>
      <c r="E33" s="7">
        <f t="shared" si="9"/>
        <v>10193</v>
      </c>
      <c r="F33" s="7">
        <f t="shared" si="9"/>
        <v>8150</v>
      </c>
      <c r="G33" s="7">
        <f t="shared" si="9"/>
        <v>2727</v>
      </c>
      <c r="H33" s="7">
        <f t="shared" si="9"/>
        <v>14533</v>
      </c>
      <c r="I33" s="7">
        <f t="shared" si="9"/>
        <v>21070</v>
      </c>
      <c r="J33" s="7">
        <f t="shared" si="9"/>
        <v>35603</v>
      </c>
    </row>
    <row r="34" spans="1:10" x14ac:dyDescent="0.25">
      <c r="A34" s="3" t="s">
        <v>35</v>
      </c>
      <c r="B34" s="8">
        <f>B27+B28+B29+B30</f>
        <v>69894</v>
      </c>
      <c r="C34" s="8">
        <f t="shared" ref="C34:J34" si="10">C27+C28+C29+C30</f>
        <v>2950</v>
      </c>
      <c r="D34" s="8">
        <f t="shared" si="10"/>
        <v>67349</v>
      </c>
      <c r="E34" s="8">
        <f t="shared" si="10"/>
        <v>43101</v>
      </c>
      <c r="F34" s="8">
        <f t="shared" si="10"/>
        <v>32451</v>
      </c>
      <c r="G34" s="8">
        <f t="shared" si="10"/>
        <v>11110</v>
      </c>
      <c r="H34" s="8">
        <f t="shared" si="10"/>
        <v>140193</v>
      </c>
      <c r="I34" s="8">
        <f t="shared" si="10"/>
        <v>86662</v>
      </c>
      <c r="J34" s="8">
        <f t="shared" si="10"/>
        <v>226855</v>
      </c>
    </row>
    <row r="36" spans="1:10" x14ac:dyDescent="0.25">
      <c r="A36" t="s">
        <v>46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64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45672</v>
      </c>
      <c r="C5" s="4">
        <v>3701</v>
      </c>
      <c r="D5" s="4">
        <v>79310</v>
      </c>
      <c r="E5" s="4">
        <v>31776</v>
      </c>
      <c r="F5" s="4">
        <v>35500</v>
      </c>
      <c r="G5" s="4">
        <v>5403</v>
      </c>
      <c r="H5" s="5">
        <f>B5+C5+D5</f>
        <v>128683</v>
      </c>
      <c r="I5" s="6">
        <f>E5+F5+G5</f>
        <v>72679</v>
      </c>
      <c r="J5" s="6">
        <f>H5+I5</f>
        <v>201362</v>
      </c>
    </row>
    <row r="6" spans="1:10" x14ac:dyDescent="0.25">
      <c r="A6" s="1" t="s">
        <v>12</v>
      </c>
      <c r="B6" s="4">
        <v>1693</v>
      </c>
      <c r="C6" s="4">
        <v>0</v>
      </c>
      <c r="D6" s="4">
        <v>12271</v>
      </c>
      <c r="E6" s="4">
        <v>17911</v>
      </c>
      <c r="F6" s="4">
        <v>25920</v>
      </c>
      <c r="G6" s="4">
        <v>0</v>
      </c>
      <c r="H6" s="5">
        <f t="shared" ref="H6:H26" si="0">B6+C6+D6</f>
        <v>13964</v>
      </c>
      <c r="I6" s="6">
        <f t="shared" ref="I6:I26" si="1">E6+F6+G6</f>
        <v>43831</v>
      </c>
      <c r="J6" s="6">
        <f t="shared" ref="J6:J26" si="2">H6+I6</f>
        <v>57795</v>
      </c>
    </row>
    <row r="7" spans="1:10" x14ac:dyDescent="0.25">
      <c r="A7" s="1" t="s">
        <v>13</v>
      </c>
      <c r="B7" s="4">
        <v>113128</v>
      </c>
      <c r="C7" s="4">
        <v>9560</v>
      </c>
      <c r="D7" s="4">
        <v>132434</v>
      </c>
      <c r="E7" s="4">
        <v>41623</v>
      </c>
      <c r="F7" s="4">
        <v>60229</v>
      </c>
      <c r="G7" s="4">
        <v>33533</v>
      </c>
      <c r="H7" s="5">
        <f t="shared" si="0"/>
        <v>255122</v>
      </c>
      <c r="I7" s="6">
        <f t="shared" si="1"/>
        <v>135385</v>
      </c>
      <c r="J7" s="6">
        <f t="shared" si="2"/>
        <v>390507</v>
      </c>
    </row>
    <row r="8" spans="1:10" x14ac:dyDescent="0.25">
      <c r="A8" s="1" t="s">
        <v>14</v>
      </c>
      <c r="B8" s="4">
        <v>11646</v>
      </c>
      <c r="C8" s="4">
        <v>0</v>
      </c>
      <c r="D8" s="4">
        <v>55691</v>
      </c>
      <c r="E8" s="4">
        <v>106934</v>
      </c>
      <c r="F8" s="4">
        <v>140059</v>
      </c>
      <c r="G8" s="4">
        <v>80663</v>
      </c>
      <c r="H8" s="5">
        <f t="shared" si="0"/>
        <v>67337</v>
      </c>
      <c r="I8" s="6">
        <f t="shared" si="1"/>
        <v>327656</v>
      </c>
      <c r="J8" s="6">
        <f t="shared" si="2"/>
        <v>394993</v>
      </c>
    </row>
    <row r="9" spans="1:10" x14ac:dyDescent="0.25">
      <c r="A9" s="1" t="s">
        <v>36</v>
      </c>
      <c r="B9" s="4">
        <v>4152</v>
      </c>
      <c r="C9" s="4">
        <v>0</v>
      </c>
      <c r="D9" s="4">
        <v>26425</v>
      </c>
      <c r="E9" s="4">
        <v>63528</v>
      </c>
      <c r="F9" s="4">
        <v>61462</v>
      </c>
      <c r="G9" s="4">
        <v>73384</v>
      </c>
      <c r="H9" s="5">
        <f t="shared" si="0"/>
        <v>30577</v>
      </c>
      <c r="I9" s="6">
        <f t="shared" si="1"/>
        <v>198374</v>
      </c>
      <c r="J9" s="6">
        <f t="shared" si="2"/>
        <v>228951</v>
      </c>
    </row>
    <row r="10" spans="1:10" x14ac:dyDescent="0.25">
      <c r="A10" s="1" t="s">
        <v>37</v>
      </c>
      <c r="B10" s="4">
        <v>7494</v>
      </c>
      <c r="C10" s="4">
        <v>0</v>
      </c>
      <c r="D10" s="4">
        <v>29266</v>
      </c>
      <c r="E10" s="4">
        <v>43406</v>
      </c>
      <c r="F10" s="4">
        <v>78597</v>
      </c>
      <c r="G10" s="4">
        <v>7279</v>
      </c>
      <c r="H10" s="5">
        <f t="shared" si="0"/>
        <v>36760</v>
      </c>
      <c r="I10" s="6">
        <f t="shared" si="1"/>
        <v>129282</v>
      </c>
      <c r="J10" s="6">
        <f t="shared" si="2"/>
        <v>166042</v>
      </c>
    </row>
    <row r="11" spans="1:10" x14ac:dyDescent="0.25">
      <c r="A11" s="1" t="s">
        <v>15</v>
      </c>
      <c r="B11" s="4">
        <v>138555</v>
      </c>
      <c r="C11" s="4">
        <v>5862</v>
      </c>
      <c r="D11" s="4">
        <v>352317</v>
      </c>
      <c r="E11" s="4">
        <v>180661</v>
      </c>
      <c r="F11" s="4">
        <v>89012</v>
      </c>
      <c r="G11" s="4">
        <v>21113</v>
      </c>
      <c r="H11" s="5">
        <f t="shared" si="0"/>
        <v>496734</v>
      </c>
      <c r="I11" s="6">
        <f t="shared" si="1"/>
        <v>290786</v>
      </c>
      <c r="J11" s="6">
        <f t="shared" si="2"/>
        <v>787520</v>
      </c>
    </row>
    <row r="12" spans="1:10" x14ac:dyDescent="0.25">
      <c r="A12" s="1" t="s">
        <v>16</v>
      </c>
      <c r="B12" s="4">
        <v>20560</v>
      </c>
      <c r="C12" s="4">
        <v>617</v>
      </c>
      <c r="D12" s="4">
        <v>112646</v>
      </c>
      <c r="E12" s="4">
        <v>6093</v>
      </c>
      <c r="F12" s="4">
        <v>11556</v>
      </c>
      <c r="G12" s="4">
        <v>5799</v>
      </c>
      <c r="H12" s="5">
        <f t="shared" si="0"/>
        <v>133823</v>
      </c>
      <c r="I12" s="6">
        <f t="shared" si="1"/>
        <v>23448</v>
      </c>
      <c r="J12" s="6">
        <f t="shared" si="2"/>
        <v>157271</v>
      </c>
    </row>
    <row r="13" spans="1:10" x14ac:dyDescent="0.25">
      <c r="A13" s="1" t="s">
        <v>17</v>
      </c>
      <c r="B13" s="4">
        <v>24523</v>
      </c>
      <c r="C13" s="4">
        <v>12816</v>
      </c>
      <c r="D13" s="4">
        <v>93033</v>
      </c>
      <c r="E13" s="4">
        <v>14432</v>
      </c>
      <c r="F13" s="4">
        <v>6511</v>
      </c>
      <c r="G13" s="4">
        <v>984</v>
      </c>
      <c r="H13" s="5">
        <f t="shared" si="0"/>
        <v>130372</v>
      </c>
      <c r="I13" s="6">
        <f t="shared" si="1"/>
        <v>21927</v>
      </c>
      <c r="J13" s="6">
        <f t="shared" si="2"/>
        <v>152299</v>
      </c>
    </row>
    <row r="14" spans="1:10" x14ac:dyDescent="0.25">
      <c r="A14" s="1" t="s">
        <v>18</v>
      </c>
      <c r="B14" s="4">
        <v>185102</v>
      </c>
      <c r="C14" s="4">
        <v>0</v>
      </c>
      <c r="D14" s="4">
        <v>170820</v>
      </c>
      <c r="E14" s="4">
        <v>57198</v>
      </c>
      <c r="F14" s="4">
        <v>16973</v>
      </c>
      <c r="G14" s="4">
        <v>11777</v>
      </c>
      <c r="H14" s="5">
        <f t="shared" si="0"/>
        <v>355922</v>
      </c>
      <c r="I14" s="6">
        <f t="shared" si="1"/>
        <v>85948</v>
      </c>
      <c r="J14" s="6">
        <f t="shared" si="2"/>
        <v>441870</v>
      </c>
    </row>
    <row r="15" spans="1:10" x14ac:dyDescent="0.25">
      <c r="A15" s="1" t="s">
        <v>19</v>
      </c>
      <c r="B15" s="4">
        <v>142754</v>
      </c>
      <c r="C15" s="4">
        <v>25090</v>
      </c>
      <c r="D15" s="4">
        <v>105139</v>
      </c>
      <c r="E15" s="4">
        <v>117625</v>
      </c>
      <c r="F15" s="4">
        <v>137460</v>
      </c>
      <c r="G15" s="4">
        <v>42606</v>
      </c>
      <c r="H15" s="5">
        <f t="shared" si="0"/>
        <v>272983</v>
      </c>
      <c r="I15" s="6">
        <f t="shared" si="1"/>
        <v>297691</v>
      </c>
      <c r="J15" s="6">
        <f t="shared" si="2"/>
        <v>570674</v>
      </c>
    </row>
    <row r="16" spans="1:10" x14ac:dyDescent="0.25">
      <c r="A16" s="1" t="s">
        <v>20</v>
      </c>
      <c r="B16" s="4">
        <v>20792</v>
      </c>
      <c r="C16" s="4">
        <v>0</v>
      </c>
      <c r="D16" s="4">
        <v>35570</v>
      </c>
      <c r="E16" s="4">
        <v>18704</v>
      </c>
      <c r="F16" s="4">
        <v>12489</v>
      </c>
      <c r="G16" s="4">
        <v>0</v>
      </c>
      <c r="H16" s="5">
        <f t="shared" si="0"/>
        <v>56362</v>
      </c>
      <c r="I16" s="6">
        <f t="shared" si="1"/>
        <v>31193</v>
      </c>
      <c r="J16" s="6">
        <f t="shared" si="2"/>
        <v>87555</v>
      </c>
    </row>
    <row r="17" spans="1:10" x14ac:dyDescent="0.25">
      <c r="A17" s="1" t="s">
        <v>21</v>
      </c>
      <c r="B17" s="4">
        <v>58135</v>
      </c>
      <c r="C17" s="4">
        <v>12249</v>
      </c>
      <c r="D17" s="4">
        <v>91155</v>
      </c>
      <c r="E17" s="4">
        <v>21891</v>
      </c>
      <c r="F17" s="4">
        <v>14010</v>
      </c>
      <c r="G17" s="4">
        <v>257</v>
      </c>
      <c r="H17" s="5">
        <f t="shared" si="0"/>
        <v>161539</v>
      </c>
      <c r="I17" s="6">
        <f t="shared" si="1"/>
        <v>36158</v>
      </c>
      <c r="J17" s="6">
        <f t="shared" si="2"/>
        <v>197697</v>
      </c>
    </row>
    <row r="18" spans="1:10" x14ac:dyDescent="0.25">
      <c r="A18" s="1" t="s">
        <v>22</v>
      </c>
      <c r="B18" s="4">
        <v>279508</v>
      </c>
      <c r="C18" s="4">
        <v>0</v>
      </c>
      <c r="D18" s="4">
        <v>76262</v>
      </c>
      <c r="E18" s="4">
        <v>35447</v>
      </c>
      <c r="F18" s="4">
        <v>27955</v>
      </c>
      <c r="G18" s="4">
        <v>1764</v>
      </c>
      <c r="H18" s="5">
        <f t="shared" si="0"/>
        <v>355770</v>
      </c>
      <c r="I18" s="6">
        <f t="shared" si="1"/>
        <v>65166</v>
      </c>
      <c r="J18" s="6">
        <f t="shared" si="2"/>
        <v>420936</v>
      </c>
    </row>
    <row r="19" spans="1:10" x14ac:dyDescent="0.25">
      <c r="A19" s="1" t="s">
        <v>23</v>
      </c>
      <c r="B19" s="4">
        <v>7931</v>
      </c>
      <c r="C19" s="4">
        <v>0</v>
      </c>
      <c r="D19" s="4">
        <v>48821</v>
      </c>
      <c r="E19" s="4">
        <v>27362</v>
      </c>
      <c r="F19" s="4">
        <v>22490</v>
      </c>
      <c r="G19" s="4">
        <v>8716</v>
      </c>
      <c r="H19" s="5">
        <f t="shared" si="0"/>
        <v>56752</v>
      </c>
      <c r="I19" s="6">
        <f t="shared" si="1"/>
        <v>58568</v>
      </c>
      <c r="J19" s="6">
        <f t="shared" si="2"/>
        <v>115320</v>
      </c>
    </row>
    <row r="20" spans="1:10" x14ac:dyDescent="0.25">
      <c r="A20" s="1" t="s">
        <v>24</v>
      </c>
      <c r="B20" s="4">
        <v>702</v>
      </c>
      <c r="C20" s="4">
        <v>0</v>
      </c>
      <c r="D20" s="4">
        <v>1288</v>
      </c>
      <c r="E20" s="4">
        <v>1510</v>
      </c>
      <c r="F20" s="4">
        <v>7578</v>
      </c>
      <c r="G20" s="4">
        <v>380</v>
      </c>
      <c r="H20" s="5">
        <f t="shared" si="0"/>
        <v>1990</v>
      </c>
      <c r="I20" s="6">
        <f t="shared" si="1"/>
        <v>9468</v>
      </c>
      <c r="J20" s="6">
        <f t="shared" si="2"/>
        <v>11458</v>
      </c>
    </row>
    <row r="21" spans="1:10" x14ac:dyDescent="0.25">
      <c r="A21" s="1" t="s">
        <v>25</v>
      </c>
      <c r="B21" s="4">
        <v>33738</v>
      </c>
      <c r="C21" s="4">
        <v>3287</v>
      </c>
      <c r="D21" s="4">
        <v>39957</v>
      </c>
      <c r="E21" s="4">
        <v>49854</v>
      </c>
      <c r="F21" s="4">
        <v>59188</v>
      </c>
      <c r="G21" s="4">
        <v>39258</v>
      </c>
      <c r="H21" s="5">
        <f t="shared" si="0"/>
        <v>76982</v>
      </c>
      <c r="I21" s="6">
        <f t="shared" si="1"/>
        <v>148300</v>
      </c>
      <c r="J21" s="6">
        <f t="shared" si="2"/>
        <v>225282</v>
      </c>
    </row>
    <row r="22" spans="1:10" x14ac:dyDescent="0.25">
      <c r="A22" s="1" t="s">
        <v>26</v>
      </c>
      <c r="B22" s="4">
        <v>26477</v>
      </c>
      <c r="C22" s="4">
        <v>8683</v>
      </c>
      <c r="D22" s="4">
        <v>31003</v>
      </c>
      <c r="E22" s="4">
        <v>99775</v>
      </c>
      <c r="F22" s="4">
        <v>49813</v>
      </c>
      <c r="G22" s="4">
        <v>71328</v>
      </c>
      <c r="H22" s="5">
        <f t="shared" si="0"/>
        <v>66163</v>
      </c>
      <c r="I22" s="6">
        <f t="shared" si="1"/>
        <v>220916</v>
      </c>
      <c r="J22" s="6">
        <f t="shared" si="2"/>
        <v>287079</v>
      </c>
    </row>
    <row r="23" spans="1:10" x14ac:dyDescent="0.25">
      <c r="A23" s="1" t="s">
        <v>27</v>
      </c>
      <c r="B23" s="4">
        <v>991</v>
      </c>
      <c r="C23" s="4">
        <v>0</v>
      </c>
      <c r="D23" s="4">
        <v>1022</v>
      </c>
      <c r="E23" s="4">
        <v>13630</v>
      </c>
      <c r="F23" s="4">
        <v>14191</v>
      </c>
      <c r="G23" s="4">
        <v>6766</v>
      </c>
      <c r="H23" s="5">
        <f t="shared" si="0"/>
        <v>2013</v>
      </c>
      <c r="I23" s="6">
        <f t="shared" si="1"/>
        <v>34587</v>
      </c>
      <c r="J23" s="6">
        <f t="shared" si="2"/>
        <v>36600</v>
      </c>
    </row>
    <row r="24" spans="1:10" x14ac:dyDescent="0.25">
      <c r="A24" s="1" t="s">
        <v>28</v>
      </c>
      <c r="B24" s="4">
        <v>12332</v>
      </c>
      <c r="C24" s="4">
        <v>25418</v>
      </c>
      <c r="D24" s="4">
        <v>45865</v>
      </c>
      <c r="E24" s="4">
        <v>57509</v>
      </c>
      <c r="F24" s="4">
        <v>37636</v>
      </c>
      <c r="G24" s="4">
        <v>6401</v>
      </c>
      <c r="H24" s="5">
        <f t="shared" si="0"/>
        <v>83615</v>
      </c>
      <c r="I24" s="6">
        <f t="shared" si="1"/>
        <v>101546</v>
      </c>
      <c r="J24" s="6">
        <f t="shared" si="2"/>
        <v>185161</v>
      </c>
    </row>
    <row r="25" spans="1:10" x14ac:dyDescent="0.25">
      <c r="A25" s="1" t="s">
        <v>29</v>
      </c>
      <c r="B25" s="4">
        <v>66437</v>
      </c>
      <c r="C25" s="4">
        <v>3959</v>
      </c>
      <c r="D25" s="4">
        <v>26650</v>
      </c>
      <c r="E25" s="4">
        <v>45113</v>
      </c>
      <c r="F25" s="4">
        <v>62543</v>
      </c>
      <c r="G25" s="4">
        <v>8231</v>
      </c>
      <c r="H25" s="5">
        <f t="shared" si="0"/>
        <v>97046</v>
      </c>
      <c r="I25" s="6">
        <f t="shared" si="1"/>
        <v>115887</v>
      </c>
      <c r="J25" s="6">
        <f t="shared" si="2"/>
        <v>212933</v>
      </c>
    </row>
    <row r="26" spans="1:10" x14ac:dyDescent="0.25">
      <c r="A26" s="1" t="s">
        <v>30</v>
      </c>
      <c r="B26" s="4">
        <v>20382</v>
      </c>
      <c r="C26" s="4">
        <v>152</v>
      </c>
      <c r="D26" s="4">
        <v>43431</v>
      </c>
      <c r="E26" s="4">
        <v>53010</v>
      </c>
      <c r="F26" s="4">
        <v>66633</v>
      </c>
      <c r="G26" s="4">
        <v>33436</v>
      </c>
      <c r="H26" s="5">
        <f t="shared" si="0"/>
        <v>63965</v>
      </c>
      <c r="I26" s="6">
        <f t="shared" si="1"/>
        <v>153079</v>
      </c>
      <c r="J26" s="6">
        <f t="shared" si="2"/>
        <v>217044</v>
      </c>
    </row>
    <row r="27" spans="1:10" x14ac:dyDescent="0.25">
      <c r="A27" s="2" t="s">
        <v>31</v>
      </c>
      <c r="B27" s="7">
        <f>B5+B6+B7+B13</f>
        <v>185016</v>
      </c>
      <c r="C27" s="7">
        <f t="shared" ref="C27:J27" si="3">C5+C6+C7+C13</f>
        <v>26077</v>
      </c>
      <c r="D27" s="7">
        <f t="shared" si="3"/>
        <v>317048</v>
      </c>
      <c r="E27" s="7">
        <f t="shared" si="3"/>
        <v>105742</v>
      </c>
      <c r="F27" s="7">
        <f t="shared" si="3"/>
        <v>128160</v>
      </c>
      <c r="G27" s="7">
        <f t="shared" si="3"/>
        <v>39920</v>
      </c>
      <c r="H27" s="7">
        <f t="shared" si="3"/>
        <v>528141</v>
      </c>
      <c r="I27" s="7">
        <f t="shared" si="3"/>
        <v>273822</v>
      </c>
      <c r="J27" s="7">
        <f t="shared" si="3"/>
        <v>801963</v>
      </c>
    </row>
    <row r="28" spans="1:10" x14ac:dyDescent="0.25">
      <c r="A28" s="2" t="s">
        <v>32</v>
      </c>
      <c r="B28" s="7">
        <f>B9+B10+B11+B12+B14</f>
        <v>355863</v>
      </c>
      <c r="C28" s="7">
        <f t="shared" ref="C28:J28" si="4">C9+C10+C11+C12+C14</f>
        <v>6479</v>
      </c>
      <c r="D28" s="7">
        <f t="shared" si="4"/>
        <v>691474</v>
      </c>
      <c r="E28" s="7">
        <f t="shared" si="4"/>
        <v>350886</v>
      </c>
      <c r="F28" s="7">
        <f t="shared" si="4"/>
        <v>257600</v>
      </c>
      <c r="G28" s="7">
        <f t="shared" si="4"/>
        <v>119352</v>
      </c>
      <c r="H28" s="7">
        <f t="shared" si="4"/>
        <v>1053816</v>
      </c>
      <c r="I28" s="7">
        <f t="shared" si="4"/>
        <v>727838</v>
      </c>
      <c r="J28" s="7">
        <f t="shared" si="4"/>
        <v>1781654</v>
      </c>
    </row>
    <row r="29" spans="1:10" x14ac:dyDescent="0.25">
      <c r="A29" s="2" t="s">
        <v>33</v>
      </c>
      <c r="B29" s="7">
        <f>B15+B16+B17+B18</f>
        <v>501189</v>
      </c>
      <c r="C29" s="7">
        <f t="shared" ref="C29:J29" si="5">C15+C16+C17+C18</f>
        <v>37339</v>
      </c>
      <c r="D29" s="7">
        <f t="shared" si="5"/>
        <v>308126</v>
      </c>
      <c r="E29" s="7">
        <f t="shared" si="5"/>
        <v>193667</v>
      </c>
      <c r="F29" s="7">
        <f t="shared" si="5"/>
        <v>191914</v>
      </c>
      <c r="G29" s="7">
        <f t="shared" si="5"/>
        <v>44627</v>
      </c>
      <c r="H29" s="7">
        <f t="shared" si="5"/>
        <v>846654</v>
      </c>
      <c r="I29" s="7">
        <f t="shared" si="5"/>
        <v>430208</v>
      </c>
      <c r="J29" s="7">
        <f t="shared" si="5"/>
        <v>1276862</v>
      </c>
    </row>
    <row r="30" spans="1:10" x14ac:dyDescent="0.25">
      <c r="A30" s="2" t="s">
        <v>34</v>
      </c>
      <c r="B30" s="7">
        <f>B19+B20+B21+B22+B23+B24+B25+B26</f>
        <v>168990</v>
      </c>
      <c r="C30" s="7">
        <f t="shared" ref="C30:J30" si="6">C19+C20+C21+C22+C23+C24+C25+C26</f>
        <v>41499</v>
      </c>
      <c r="D30" s="7">
        <f t="shared" si="6"/>
        <v>238037</v>
      </c>
      <c r="E30" s="7">
        <f t="shared" si="6"/>
        <v>347763</v>
      </c>
      <c r="F30" s="7">
        <f t="shared" si="6"/>
        <v>320072</v>
      </c>
      <c r="G30" s="7">
        <f t="shared" si="6"/>
        <v>174516</v>
      </c>
      <c r="H30" s="7">
        <f t="shared" si="6"/>
        <v>448526</v>
      </c>
      <c r="I30" s="7">
        <f t="shared" si="6"/>
        <v>842351</v>
      </c>
      <c r="J30" s="7">
        <f t="shared" si="6"/>
        <v>1290877</v>
      </c>
    </row>
    <row r="31" spans="1:10" x14ac:dyDescent="0.25">
      <c r="A31" s="2" t="s">
        <v>38</v>
      </c>
      <c r="B31" s="7">
        <f>B5+B6+B7+B9+B10+B11+B12+B13+B14+B15+B18</f>
        <v>963141</v>
      </c>
      <c r="C31" s="7">
        <f t="shared" ref="C31:J31" si="7">C5+C6+C7+C9+C10+C11+C12+C13+C14+C15+C18</f>
        <v>57646</v>
      </c>
      <c r="D31" s="7">
        <f t="shared" si="7"/>
        <v>1189923</v>
      </c>
      <c r="E31" s="7">
        <f t="shared" si="7"/>
        <v>609700</v>
      </c>
      <c r="F31" s="7">
        <f t="shared" si="7"/>
        <v>551175</v>
      </c>
      <c r="G31" s="7">
        <f t="shared" si="7"/>
        <v>203642</v>
      </c>
      <c r="H31" s="7">
        <f t="shared" si="7"/>
        <v>2210710</v>
      </c>
      <c r="I31" s="7">
        <f t="shared" si="7"/>
        <v>1364517</v>
      </c>
      <c r="J31" s="7">
        <f t="shared" si="7"/>
        <v>3575227</v>
      </c>
    </row>
    <row r="32" spans="1:10" x14ac:dyDescent="0.25">
      <c r="A32" s="2" t="s">
        <v>39</v>
      </c>
      <c r="B32" s="7">
        <f>B16+B17+B19</f>
        <v>86858</v>
      </c>
      <c r="C32" s="7">
        <f t="shared" ref="C32:J32" si="8">C16+C17+C19</f>
        <v>12249</v>
      </c>
      <c r="D32" s="7">
        <f t="shared" si="8"/>
        <v>175546</v>
      </c>
      <c r="E32" s="7">
        <f t="shared" si="8"/>
        <v>67957</v>
      </c>
      <c r="F32" s="7">
        <f t="shared" si="8"/>
        <v>48989</v>
      </c>
      <c r="G32" s="7">
        <f t="shared" si="8"/>
        <v>8973</v>
      </c>
      <c r="H32" s="7">
        <f t="shared" si="8"/>
        <v>274653</v>
      </c>
      <c r="I32" s="7">
        <f t="shared" si="8"/>
        <v>125919</v>
      </c>
      <c r="J32" s="7">
        <f t="shared" si="8"/>
        <v>400572</v>
      </c>
    </row>
    <row r="33" spans="1:10" x14ac:dyDescent="0.25">
      <c r="A33" s="2" t="s">
        <v>40</v>
      </c>
      <c r="B33" s="7">
        <f>B25+B24+B23+B22+B21+B26+B20</f>
        <v>161059</v>
      </c>
      <c r="C33" s="7">
        <f t="shared" ref="C33:J33" si="9">C25+C24+C23+C22+C21+C26+C20</f>
        <v>41499</v>
      </c>
      <c r="D33" s="7">
        <f t="shared" si="9"/>
        <v>189216</v>
      </c>
      <c r="E33" s="7">
        <f t="shared" si="9"/>
        <v>320401</v>
      </c>
      <c r="F33" s="7">
        <f t="shared" si="9"/>
        <v>297582</v>
      </c>
      <c r="G33" s="7">
        <f t="shared" si="9"/>
        <v>165800</v>
      </c>
      <c r="H33" s="7">
        <f t="shared" si="9"/>
        <v>391774</v>
      </c>
      <c r="I33" s="7">
        <f t="shared" si="9"/>
        <v>783783</v>
      </c>
      <c r="J33" s="7">
        <f t="shared" si="9"/>
        <v>1175557</v>
      </c>
    </row>
    <row r="34" spans="1:10" x14ac:dyDescent="0.25">
      <c r="A34" s="3" t="s">
        <v>35</v>
      </c>
      <c r="B34" s="8">
        <f>B27+B28+B29+B30</f>
        <v>1211058</v>
      </c>
      <c r="C34" s="8">
        <f t="shared" ref="C34:J34" si="10">C27+C28+C29+C30</f>
        <v>111394</v>
      </c>
      <c r="D34" s="8">
        <f t="shared" si="10"/>
        <v>1554685</v>
      </c>
      <c r="E34" s="8">
        <f t="shared" si="10"/>
        <v>998058</v>
      </c>
      <c r="F34" s="8">
        <f t="shared" si="10"/>
        <v>897746</v>
      </c>
      <c r="G34" s="8">
        <f t="shared" si="10"/>
        <v>378415</v>
      </c>
      <c r="H34" s="8">
        <f t="shared" si="10"/>
        <v>2877137</v>
      </c>
      <c r="I34" s="8">
        <f t="shared" si="10"/>
        <v>2274219</v>
      </c>
      <c r="J34" s="8">
        <f t="shared" si="10"/>
        <v>5151356</v>
      </c>
    </row>
    <row r="36" spans="1:10" x14ac:dyDescent="0.25">
      <c r="A36" t="s">
        <v>46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63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735339</v>
      </c>
      <c r="C5" s="4">
        <v>89546</v>
      </c>
      <c r="D5" s="4">
        <v>872909</v>
      </c>
      <c r="E5" s="4">
        <v>249700</v>
      </c>
      <c r="F5" s="4">
        <v>249350</v>
      </c>
      <c r="G5" s="4">
        <v>44624</v>
      </c>
      <c r="H5" s="5">
        <f>B5+C5+D5</f>
        <v>1697794</v>
      </c>
      <c r="I5" s="6">
        <f>E5+F5+G5</f>
        <v>543674</v>
      </c>
      <c r="J5" s="6">
        <f>H5+I5</f>
        <v>2241468</v>
      </c>
    </row>
    <row r="6" spans="1:10" x14ac:dyDescent="0.25">
      <c r="A6" s="1" t="s">
        <v>12</v>
      </c>
      <c r="B6" s="4">
        <v>47138</v>
      </c>
      <c r="C6" s="4">
        <v>0</v>
      </c>
      <c r="D6" s="4">
        <v>157033</v>
      </c>
      <c r="E6" s="4">
        <v>229219</v>
      </c>
      <c r="F6" s="4">
        <v>287962</v>
      </c>
      <c r="G6" s="4">
        <v>0</v>
      </c>
      <c r="H6" s="5">
        <f t="shared" ref="H6:H26" si="0">B6+C6+D6</f>
        <v>204171</v>
      </c>
      <c r="I6" s="6">
        <f t="shared" ref="I6:I26" si="1">E6+F6+G6</f>
        <v>517181</v>
      </c>
      <c r="J6" s="6">
        <f t="shared" ref="J6:J26" si="2">H6+I6</f>
        <v>721352</v>
      </c>
    </row>
    <row r="7" spans="1:10" x14ac:dyDescent="0.25">
      <c r="A7" s="1" t="s">
        <v>13</v>
      </c>
      <c r="B7" s="4">
        <v>2031977</v>
      </c>
      <c r="C7" s="4">
        <v>200737</v>
      </c>
      <c r="D7" s="4">
        <v>2262942</v>
      </c>
      <c r="E7" s="4">
        <v>415894</v>
      </c>
      <c r="F7" s="4">
        <v>458946</v>
      </c>
      <c r="G7" s="4">
        <v>485714</v>
      </c>
      <c r="H7" s="5">
        <f t="shared" si="0"/>
        <v>4495656</v>
      </c>
      <c r="I7" s="6">
        <f t="shared" si="1"/>
        <v>1360554</v>
      </c>
      <c r="J7" s="6">
        <f t="shared" si="2"/>
        <v>5856210</v>
      </c>
    </row>
    <row r="8" spans="1:10" x14ac:dyDescent="0.25">
      <c r="A8" s="1" t="s">
        <v>14</v>
      </c>
      <c r="B8" s="4">
        <v>359513</v>
      </c>
      <c r="C8" s="4">
        <v>0</v>
      </c>
      <c r="D8" s="4">
        <v>776927</v>
      </c>
      <c r="E8" s="4">
        <v>1983209</v>
      </c>
      <c r="F8" s="4">
        <v>2638707</v>
      </c>
      <c r="G8" s="4">
        <v>1624233</v>
      </c>
      <c r="H8" s="5">
        <f t="shared" si="0"/>
        <v>1136440</v>
      </c>
      <c r="I8" s="6">
        <f t="shared" si="1"/>
        <v>6246149</v>
      </c>
      <c r="J8" s="6">
        <f t="shared" si="2"/>
        <v>7382589</v>
      </c>
    </row>
    <row r="9" spans="1:10" x14ac:dyDescent="0.25">
      <c r="A9" s="1" t="s">
        <v>36</v>
      </c>
      <c r="B9" s="4">
        <v>145395</v>
      </c>
      <c r="C9" s="4">
        <v>0</v>
      </c>
      <c r="D9" s="4">
        <v>465322</v>
      </c>
      <c r="E9" s="4">
        <v>1193769</v>
      </c>
      <c r="F9" s="4">
        <v>1300963</v>
      </c>
      <c r="G9" s="4">
        <v>1515079</v>
      </c>
      <c r="H9" s="5">
        <f t="shared" si="0"/>
        <v>610717</v>
      </c>
      <c r="I9" s="6">
        <f t="shared" si="1"/>
        <v>4009811</v>
      </c>
      <c r="J9" s="6">
        <f t="shared" si="2"/>
        <v>4620528</v>
      </c>
    </row>
    <row r="10" spans="1:10" x14ac:dyDescent="0.25">
      <c r="A10" s="1" t="s">
        <v>37</v>
      </c>
      <c r="B10" s="4">
        <v>214118</v>
      </c>
      <c r="C10" s="4">
        <v>0</v>
      </c>
      <c r="D10" s="4">
        <v>311605</v>
      </c>
      <c r="E10" s="4">
        <v>789440</v>
      </c>
      <c r="F10" s="4">
        <v>1337744</v>
      </c>
      <c r="G10" s="4">
        <v>109154</v>
      </c>
      <c r="H10" s="5">
        <f t="shared" si="0"/>
        <v>525723</v>
      </c>
      <c r="I10" s="6">
        <f t="shared" si="1"/>
        <v>2236338</v>
      </c>
      <c r="J10" s="6">
        <f t="shared" si="2"/>
        <v>2762061</v>
      </c>
    </row>
    <row r="11" spans="1:10" x14ac:dyDescent="0.25">
      <c r="A11" s="1" t="s">
        <v>15</v>
      </c>
      <c r="B11" s="4">
        <v>2365779</v>
      </c>
      <c r="C11" s="4">
        <v>70423</v>
      </c>
      <c r="D11" s="4">
        <v>3067782</v>
      </c>
      <c r="E11" s="4">
        <v>1504017</v>
      </c>
      <c r="F11" s="4">
        <v>606729</v>
      </c>
      <c r="G11" s="4">
        <v>245761</v>
      </c>
      <c r="H11" s="5">
        <f t="shared" si="0"/>
        <v>5503984</v>
      </c>
      <c r="I11" s="6">
        <f t="shared" si="1"/>
        <v>2356507</v>
      </c>
      <c r="J11" s="6">
        <f t="shared" si="2"/>
        <v>7860491</v>
      </c>
    </row>
    <row r="12" spans="1:10" x14ac:dyDescent="0.25">
      <c r="A12" s="1" t="s">
        <v>16</v>
      </c>
      <c r="B12" s="4">
        <v>334380</v>
      </c>
      <c r="C12" s="4">
        <v>10511</v>
      </c>
      <c r="D12" s="4">
        <v>720859</v>
      </c>
      <c r="E12" s="4">
        <v>53851</v>
      </c>
      <c r="F12" s="4">
        <v>98645</v>
      </c>
      <c r="G12" s="4">
        <v>55953</v>
      </c>
      <c r="H12" s="5">
        <f t="shared" si="0"/>
        <v>1065750</v>
      </c>
      <c r="I12" s="6">
        <f t="shared" si="1"/>
        <v>208449</v>
      </c>
      <c r="J12" s="6">
        <f t="shared" si="2"/>
        <v>1274199</v>
      </c>
    </row>
    <row r="13" spans="1:10" x14ac:dyDescent="0.25">
      <c r="A13" s="1" t="s">
        <v>17</v>
      </c>
      <c r="B13" s="4">
        <v>698678</v>
      </c>
      <c r="C13" s="4">
        <v>184817</v>
      </c>
      <c r="D13" s="4">
        <v>1234323</v>
      </c>
      <c r="E13" s="4">
        <v>187225</v>
      </c>
      <c r="F13" s="4">
        <v>81955</v>
      </c>
      <c r="G13" s="4">
        <v>5446</v>
      </c>
      <c r="H13" s="5">
        <f t="shared" si="0"/>
        <v>2117818</v>
      </c>
      <c r="I13" s="6">
        <f t="shared" si="1"/>
        <v>274626</v>
      </c>
      <c r="J13" s="6">
        <f t="shared" si="2"/>
        <v>2392444</v>
      </c>
    </row>
    <row r="14" spans="1:10" x14ac:dyDescent="0.25">
      <c r="A14" s="1" t="s">
        <v>18</v>
      </c>
      <c r="B14" s="4">
        <v>3087086</v>
      </c>
      <c r="C14" s="4">
        <v>0</v>
      </c>
      <c r="D14" s="4">
        <v>2004889</v>
      </c>
      <c r="E14" s="4">
        <v>412959</v>
      </c>
      <c r="F14" s="4">
        <v>102706</v>
      </c>
      <c r="G14" s="4">
        <v>65881</v>
      </c>
      <c r="H14" s="5">
        <f t="shared" si="0"/>
        <v>5091975</v>
      </c>
      <c r="I14" s="6">
        <f t="shared" si="1"/>
        <v>581546</v>
      </c>
      <c r="J14" s="6">
        <f t="shared" si="2"/>
        <v>5673521</v>
      </c>
    </row>
    <row r="15" spans="1:10" x14ac:dyDescent="0.25">
      <c r="A15" s="1" t="s">
        <v>19</v>
      </c>
      <c r="B15" s="4">
        <v>1951584</v>
      </c>
      <c r="C15" s="4">
        <v>204216</v>
      </c>
      <c r="D15" s="4">
        <v>1005455</v>
      </c>
      <c r="E15" s="4">
        <v>912385</v>
      </c>
      <c r="F15" s="4">
        <v>1121125</v>
      </c>
      <c r="G15" s="4">
        <v>370315</v>
      </c>
      <c r="H15" s="5">
        <f t="shared" si="0"/>
        <v>3161255</v>
      </c>
      <c r="I15" s="6">
        <f t="shared" si="1"/>
        <v>2403825</v>
      </c>
      <c r="J15" s="6">
        <f t="shared" si="2"/>
        <v>5565080</v>
      </c>
    </row>
    <row r="16" spans="1:10" x14ac:dyDescent="0.25">
      <c r="A16" s="1" t="s">
        <v>20</v>
      </c>
      <c r="B16" s="4">
        <v>423133</v>
      </c>
      <c r="C16" s="4">
        <v>0</v>
      </c>
      <c r="D16" s="4">
        <v>432346</v>
      </c>
      <c r="E16" s="4">
        <v>127855</v>
      </c>
      <c r="F16" s="4">
        <v>152741</v>
      </c>
      <c r="G16" s="4">
        <v>0</v>
      </c>
      <c r="H16" s="5">
        <f t="shared" si="0"/>
        <v>855479</v>
      </c>
      <c r="I16" s="6">
        <f t="shared" si="1"/>
        <v>280596</v>
      </c>
      <c r="J16" s="6">
        <f t="shared" si="2"/>
        <v>1136075</v>
      </c>
    </row>
    <row r="17" spans="1:10" x14ac:dyDescent="0.25">
      <c r="A17" s="1" t="s">
        <v>21</v>
      </c>
      <c r="B17" s="4">
        <v>658508</v>
      </c>
      <c r="C17" s="4">
        <v>75506</v>
      </c>
      <c r="D17" s="4">
        <v>678668</v>
      </c>
      <c r="E17" s="4">
        <v>117316</v>
      </c>
      <c r="F17" s="4">
        <v>68169</v>
      </c>
      <c r="G17" s="4">
        <v>394</v>
      </c>
      <c r="H17" s="5">
        <f t="shared" si="0"/>
        <v>1412682</v>
      </c>
      <c r="I17" s="6">
        <f t="shared" si="1"/>
        <v>185879</v>
      </c>
      <c r="J17" s="6">
        <f t="shared" si="2"/>
        <v>1598561</v>
      </c>
    </row>
    <row r="18" spans="1:10" x14ac:dyDescent="0.25">
      <c r="A18" s="1" t="s">
        <v>22</v>
      </c>
      <c r="B18" s="4">
        <v>2399522</v>
      </c>
      <c r="C18" s="4">
        <v>0</v>
      </c>
      <c r="D18" s="4">
        <v>516956</v>
      </c>
      <c r="E18" s="4">
        <v>179768</v>
      </c>
      <c r="F18" s="4">
        <v>120514</v>
      </c>
      <c r="G18" s="4">
        <v>19829</v>
      </c>
      <c r="H18" s="5">
        <f t="shared" si="0"/>
        <v>2916478</v>
      </c>
      <c r="I18" s="6">
        <f t="shared" si="1"/>
        <v>320111</v>
      </c>
      <c r="J18" s="6">
        <f t="shared" si="2"/>
        <v>3236589</v>
      </c>
    </row>
    <row r="19" spans="1:10" x14ac:dyDescent="0.25">
      <c r="A19" s="1" t="s">
        <v>23</v>
      </c>
      <c r="B19" s="4">
        <v>154353</v>
      </c>
      <c r="C19" s="4">
        <v>0</v>
      </c>
      <c r="D19" s="4">
        <v>442982</v>
      </c>
      <c r="E19" s="4">
        <v>188394</v>
      </c>
      <c r="F19" s="4">
        <v>171084</v>
      </c>
      <c r="G19" s="4">
        <v>113054</v>
      </c>
      <c r="H19" s="5">
        <f t="shared" si="0"/>
        <v>597335</v>
      </c>
      <c r="I19" s="6">
        <f t="shared" si="1"/>
        <v>472532</v>
      </c>
      <c r="J19" s="6">
        <f t="shared" si="2"/>
        <v>1069867</v>
      </c>
    </row>
    <row r="20" spans="1:10" x14ac:dyDescent="0.25">
      <c r="A20" s="1" t="s">
        <v>24</v>
      </c>
      <c r="B20" s="4">
        <v>9759</v>
      </c>
      <c r="C20" s="4">
        <v>0</v>
      </c>
      <c r="D20" s="4">
        <v>4702</v>
      </c>
      <c r="E20" s="4">
        <v>11930</v>
      </c>
      <c r="F20" s="4">
        <v>61139</v>
      </c>
      <c r="G20" s="4">
        <v>2554</v>
      </c>
      <c r="H20" s="5">
        <f t="shared" si="0"/>
        <v>14461</v>
      </c>
      <c r="I20" s="6">
        <f t="shared" si="1"/>
        <v>75623</v>
      </c>
      <c r="J20" s="6">
        <f t="shared" si="2"/>
        <v>90084</v>
      </c>
    </row>
    <row r="21" spans="1:10" x14ac:dyDescent="0.25">
      <c r="A21" s="1" t="s">
        <v>25</v>
      </c>
      <c r="B21" s="4">
        <v>618889</v>
      </c>
      <c r="C21" s="4">
        <v>53063</v>
      </c>
      <c r="D21" s="4">
        <v>453457</v>
      </c>
      <c r="E21" s="4">
        <v>382655</v>
      </c>
      <c r="F21" s="4">
        <v>551548</v>
      </c>
      <c r="G21" s="4">
        <v>154568</v>
      </c>
      <c r="H21" s="5">
        <f t="shared" si="0"/>
        <v>1125409</v>
      </c>
      <c r="I21" s="6">
        <f t="shared" si="1"/>
        <v>1088771</v>
      </c>
      <c r="J21" s="6">
        <f t="shared" si="2"/>
        <v>2214180</v>
      </c>
    </row>
    <row r="22" spans="1:10" x14ac:dyDescent="0.25">
      <c r="A22" s="1" t="s">
        <v>26</v>
      </c>
      <c r="B22" s="4">
        <v>435862</v>
      </c>
      <c r="C22" s="4">
        <v>73638</v>
      </c>
      <c r="D22" s="4">
        <v>259408</v>
      </c>
      <c r="E22" s="4">
        <v>847256</v>
      </c>
      <c r="F22" s="4">
        <v>311963</v>
      </c>
      <c r="G22" s="4">
        <v>393831</v>
      </c>
      <c r="H22" s="5">
        <f t="shared" si="0"/>
        <v>768908</v>
      </c>
      <c r="I22" s="6">
        <f t="shared" si="1"/>
        <v>1553050</v>
      </c>
      <c r="J22" s="6">
        <f t="shared" si="2"/>
        <v>2321958</v>
      </c>
    </row>
    <row r="23" spans="1:10" x14ac:dyDescent="0.25">
      <c r="A23" s="1" t="s">
        <v>27</v>
      </c>
      <c r="B23" s="4">
        <v>16822</v>
      </c>
      <c r="C23" s="4">
        <v>0</v>
      </c>
      <c r="D23" s="4">
        <v>13981</v>
      </c>
      <c r="E23" s="4">
        <v>201868</v>
      </c>
      <c r="F23" s="4">
        <v>136416</v>
      </c>
      <c r="G23" s="4">
        <v>60760</v>
      </c>
      <c r="H23" s="5">
        <f t="shared" si="0"/>
        <v>30803</v>
      </c>
      <c r="I23" s="6">
        <f t="shared" si="1"/>
        <v>399044</v>
      </c>
      <c r="J23" s="6">
        <f t="shared" si="2"/>
        <v>429847</v>
      </c>
    </row>
    <row r="24" spans="1:10" x14ac:dyDescent="0.25">
      <c r="A24" s="1" t="s">
        <v>28</v>
      </c>
      <c r="B24" s="4">
        <v>129792</v>
      </c>
      <c r="C24" s="4">
        <v>90635</v>
      </c>
      <c r="D24" s="4">
        <v>253537</v>
      </c>
      <c r="E24" s="4">
        <v>292521</v>
      </c>
      <c r="F24" s="4">
        <v>147885</v>
      </c>
      <c r="G24" s="4">
        <v>41264</v>
      </c>
      <c r="H24" s="5">
        <f t="shared" si="0"/>
        <v>473964</v>
      </c>
      <c r="I24" s="6">
        <f t="shared" si="1"/>
        <v>481670</v>
      </c>
      <c r="J24" s="6">
        <f t="shared" si="2"/>
        <v>955634</v>
      </c>
    </row>
    <row r="25" spans="1:10" x14ac:dyDescent="0.25">
      <c r="A25" s="1" t="s">
        <v>29</v>
      </c>
      <c r="B25" s="4">
        <v>865578</v>
      </c>
      <c r="C25" s="4">
        <v>53264</v>
      </c>
      <c r="D25" s="4">
        <v>192764</v>
      </c>
      <c r="E25" s="4">
        <v>470479</v>
      </c>
      <c r="F25" s="4">
        <v>566827</v>
      </c>
      <c r="G25" s="4">
        <v>57557</v>
      </c>
      <c r="H25" s="5">
        <f t="shared" si="0"/>
        <v>1111606</v>
      </c>
      <c r="I25" s="6">
        <f t="shared" si="1"/>
        <v>1094863</v>
      </c>
      <c r="J25" s="6">
        <f t="shared" si="2"/>
        <v>2206469</v>
      </c>
    </row>
    <row r="26" spans="1:10" x14ac:dyDescent="0.25">
      <c r="A26" s="1" t="s">
        <v>30</v>
      </c>
      <c r="B26" s="4">
        <v>302832</v>
      </c>
      <c r="C26" s="4">
        <v>826</v>
      </c>
      <c r="D26" s="4">
        <v>247890</v>
      </c>
      <c r="E26" s="4">
        <v>302736</v>
      </c>
      <c r="F26" s="4">
        <v>380149</v>
      </c>
      <c r="G26" s="4">
        <v>241087</v>
      </c>
      <c r="H26" s="5">
        <f t="shared" si="0"/>
        <v>551548</v>
      </c>
      <c r="I26" s="6">
        <f t="shared" si="1"/>
        <v>923972</v>
      </c>
      <c r="J26" s="6">
        <f t="shared" si="2"/>
        <v>1475520</v>
      </c>
    </row>
    <row r="27" spans="1:10" x14ac:dyDescent="0.25">
      <c r="A27" s="2" t="s">
        <v>31</v>
      </c>
      <c r="B27" s="7">
        <f>B5+B6+B7+B13</f>
        <v>3513132</v>
      </c>
      <c r="C27" s="7">
        <f t="shared" ref="C27:J27" si="3">C5+C6+C7+C13</f>
        <v>475100</v>
      </c>
      <c r="D27" s="7">
        <f t="shared" si="3"/>
        <v>4527207</v>
      </c>
      <c r="E27" s="7">
        <f t="shared" si="3"/>
        <v>1082038</v>
      </c>
      <c r="F27" s="7">
        <f t="shared" si="3"/>
        <v>1078213</v>
      </c>
      <c r="G27" s="7">
        <f t="shared" si="3"/>
        <v>535784</v>
      </c>
      <c r="H27" s="7">
        <f t="shared" si="3"/>
        <v>8515439</v>
      </c>
      <c r="I27" s="7">
        <f t="shared" si="3"/>
        <v>2696035</v>
      </c>
      <c r="J27" s="7">
        <f t="shared" si="3"/>
        <v>11211474</v>
      </c>
    </row>
    <row r="28" spans="1:10" x14ac:dyDescent="0.25">
      <c r="A28" s="2" t="s">
        <v>32</v>
      </c>
      <c r="B28" s="7">
        <f>B9+B10+B11+B12+B14</f>
        <v>6146758</v>
      </c>
      <c r="C28" s="7">
        <f t="shared" ref="C28:J28" si="4">C9+C10+C11+C12+C14</f>
        <v>80934</v>
      </c>
      <c r="D28" s="7">
        <f t="shared" si="4"/>
        <v>6570457</v>
      </c>
      <c r="E28" s="7">
        <f t="shared" si="4"/>
        <v>3954036</v>
      </c>
      <c r="F28" s="7">
        <f t="shared" si="4"/>
        <v>3446787</v>
      </c>
      <c r="G28" s="7">
        <f t="shared" si="4"/>
        <v>1991828</v>
      </c>
      <c r="H28" s="7">
        <f t="shared" si="4"/>
        <v>12798149</v>
      </c>
      <c r="I28" s="7">
        <f t="shared" si="4"/>
        <v>9392651</v>
      </c>
      <c r="J28" s="7">
        <f t="shared" si="4"/>
        <v>22190800</v>
      </c>
    </row>
    <row r="29" spans="1:10" x14ac:dyDescent="0.25">
      <c r="A29" s="2" t="s">
        <v>33</v>
      </c>
      <c r="B29" s="7">
        <f>B15+B16+B17+B18</f>
        <v>5432747</v>
      </c>
      <c r="C29" s="7">
        <f t="shared" ref="C29:J29" si="5">C15+C16+C17+C18</f>
        <v>279722</v>
      </c>
      <c r="D29" s="7">
        <f t="shared" si="5"/>
        <v>2633425</v>
      </c>
      <c r="E29" s="7">
        <f t="shared" si="5"/>
        <v>1337324</v>
      </c>
      <c r="F29" s="7">
        <f t="shared" si="5"/>
        <v>1462549</v>
      </c>
      <c r="G29" s="7">
        <f t="shared" si="5"/>
        <v>390538</v>
      </c>
      <c r="H29" s="7">
        <f t="shared" si="5"/>
        <v>8345894</v>
      </c>
      <c r="I29" s="7">
        <f t="shared" si="5"/>
        <v>3190411</v>
      </c>
      <c r="J29" s="7">
        <f t="shared" si="5"/>
        <v>11536305</v>
      </c>
    </row>
    <row r="30" spans="1:10" x14ac:dyDescent="0.25">
      <c r="A30" s="2" t="s">
        <v>34</v>
      </c>
      <c r="B30" s="7">
        <f>B19+B20+B21+B22+B23+B24+B25+B26</f>
        <v>2533887</v>
      </c>
      <c r="C30" s="7">
        <f t="shared" ref="C30:J30" si="6">C19+C20+C21+C22+C23+C24+C25+C26</f>
        <v>271426</v>
      </c>
      <c r="D30" s="7">
        <f t="shared" si="6"/>
        <v>1868721</v>
      </c>
      <c r="E30" s="7">
        <f t="shared" si="6"/>
        <v>2697839</v>
      </c>
      <c r="F30" s="7">
        <f t="shared" si="6"/>
        <v>2327011</v>
      </c>
      <c r="G30" s="7">
        <f t="shared" si="6"/>
        <v>1064675</v>
      </c>
      <c r="H30" s="7">
        <f t="shared" si="6"/>
        <v>4674034</v>
      </c>
      <c r="I30" s="7">
        <f t="shared" si="6"/>
        <v>6089525</v>
      </c>
      <c r="J30" s="7">
        <f t="shared" si="6"/>
        <v>10763559</v>
      </c>
    </row>
    <row r="31" spans="1:10" x14ac:dyDescent="0.25">
      <c r="A31" s="2" t="s">
        <v>38</v>
      </c>
      <c r="B31" s="7">
        <f>B5+B6+B7+B9+B10+B11+B12+B13+B14+B15+B18</f>
        <v>14010996</v>
      </c>
      <c r="C31" s="7">
        <f t="shared" ref="C31:J31" si="7">C5+C6+C7+C9+C10+C11+C12+C13+C14+C15+C18</f>
        <v>760250</v>
      </c>
      <c r="D31" s="7">
        <f t="shared" si="7"/>
        <v>12620075</v>
      </c>
      <c r="E31" s="7">
        <f t="shared" si="7"/>
        <v>6128227</v>
      </c>
      <c r="F31" s="7">
        <f t="shared" si="7"/>
        <v>5766639</v>
      </c>
      <c r="G31" s="7">
        <f t="shared" si="7"/>
        <v>2917756</v>
      </c>
      <c r="H31" s="7">
        <f t="shared" si="7"/>
        <v>27391321</v>
      </c>
      <c r="I31" s="7">
        <f t="shared" si="7"/>
        <v>14812622</v>
      </c>
      <c r="J31" s="7">
        <f t="shared" si="7"/>
        <v>42203943</v>
      </c>
    </row>
    <row r="32" spans="1:10" x14ac:dyDescent="0.25">
      <c r="A32" s="2" t="s">
        <v>39</v>
      </c>
      <c r="B32" s="7">
        <f>B16+B17+B19</f>
        <v>1235994</v>
      </c>
      <c r="C32" s="7">
        <f t="shared" ref="C32:J32" si="8">C16+C17+C19</f>
        <v>75506</v>
      </c>
      <c r="D32" s="7">
        <f t="shared" si="8"/>
        <v>1553996</v>
      </c>
      <c r="E32" s="7">
        <f t="shared" si="8"/>
        <v>433565</v>
      </c>
      <c r="F32" s="7">
        <f t="shared" si="8"/>
        <v>391994</v>
      </c>
      <c r="G32" s="7">
        <f t="shared" si="8"/>
        <v>113448</v>
      </c>
      <c r="H32" s="7">
        <f t="shared" si="8"/>
        <v>2865496</v>
      </c>
      <c r="I32" s="7">
        <f t="shared" si="8"/>
        <v>939007</v>
      </c>
      <c r="J32" s="7">
        <f t="shared" si="8"/>
        <v>3804503</v>
      </c>
    </row>
    <row r="33" spans="1:10" x14ac:dyDescent="0.25">
      <c r="A33" s="2" t="s">
        <v>40</v>
      </c>
      <c r="B33" s="7">
        <f>B25+B24+B23+B22+B21+B26+B20</f>
        <v>2379534</v>
      </c>
      <c r="C33" s="7">
        <f t="shared" ref="C33:J33" si="9">C25+C24+C23+C22+C21+C26+C20</f>
        <v>271426</v>
      </c>
      <c r="D33" s="7">
        <f t="shared" si="9"/>
        <v>1425739</v>
      </c>
      <c r="E33" s="7">
        <f t="shared" si="9"/>
        <v>2509445</v>
      </c>
      <c r="F33" s="7">
        <f t="shared" si="9"/>
        <v>2155927</v>
      </c>
      <c r="G33" s="7">
        <f t="shared" si="9"/>
        <v>951621</v>
      </c>
      <c r="H33" s="7">
        <f t="shared" si="9"/>
        <v>4076699</v>
      </c>
      <c r="I33" s="7">
        <f t="shared" si="9"/>
        <v>5616993</v>
      </c>
      <c r="J33" s="7">
        <f t="shared" si="9"/>
        <v>9693692</v>
      </c>
    </row>
    <row r="34" spans="1:10" x14ac:dyDescent="0.25">
      <c r="A34" s="3" t="s">
        <v>35</v>
      </c>
      <c r="B34" s="8">
        <f>B27+B28+B29+B30</f>
        <v>17626524</v>
      </c>
      <c r="C34" s="8">
        <f t="shared" ref="C34:J34" si="10">C27+C28+C29+C30</f>
        <v>1107182</v>
      </c>
      <c r="D34" s="8">
        <f t="shared" si="10"/>
        <v>15599810</v>
      </c>
      <c r="E34" s="8">
        <f t="shared" si="10"/>
        <v>9071237</v>
      </c>
      <c r="F34" s="8">
        <f t="shared" si="10"/>
        <v>8314560</v>
      </c>
      <c r="G34" s="8">
        <f t="shared" si="10"/>
        <v>3982825</v>
      </c>
      <c r="H34" s="8">
        <f t="shared" si="10"/>
        <v>34333516</v>
      </c>
      <c r="I34" s="8">
        <f t="shared" si="10"/>
        <v>21368622</v>
      </c>
      <c r="J34" s="8">
        <f t="shared" si="10"/>
        <v>55702138</v>
      </c>
    </row>
    <row r="36" spans="1:10" x14ac:dyDescent="0.25">
      <c r="A36" t="s">
        <v>45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62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2273842</v>
      </c>
      <c r="C5" s="4">
        <v>186897</v>
      </c>
      <c r="D5" s="4">
        <v>2351806</v>
      </c>
      <c r="E5" s="4">
        <v>754883</v>
      </c>
      <c r="F5" s="4">
        <v>943951</v>
      </c>
      <c r="G5" s="4">
        <v>124633</v>
      </c>
      <c r="H5" s="5">
        <f>B5+C5+D5</f>
        <v>4812545</v>
      </c>
      <c r="I5" s="6">
        <f>E5+F5+G5</f>
        <v>1823467</v>
      </c>
      <c r="J5" s="6">
        <f>H5+I5</f>
        <v>6636012</v>
      </c>
    </row>
    <row r="6" spans="1:10" x14ac:dyDescent="0.25">
      <c r="A6" s="1" t="s">
        <v>12</v>
      </c>
      <c r="B6" s="4">
        <v>101350</v>
      </c>
      <c r="C6" s="4">
        <v>0</v>
      </c>
      <c r="D6" s="4">
        <v>418793</v>
      </c>
      <c r="E6" s="4">
        <v>672342</v>
      </c>
      <c r="F6" s="4">
        <v>1002104</v>
      </c>
      <c r="G6" s="4">
        <v>0</v>
      </c>
      <c r="H6" s="5">
        <f t="shared" ref="H6:H26" si="0">B6+C6+D6</f>
        <v>520143</v>
      </c>
      <c r="I6" s="6">
        <f t="shared" ref="I6:I26" si="1">E6+F6+G6</f>
        <v>1674446</v>
      </c>
      <c r="J6" s="6">
        <f t="shared" ref="J6:J26" si="2">H6+I6</f>
        <v>2194589</v>
      </c>
    </row>
    <row r="7" spans="1:10" x14ac:dyDescent="0.25">
      <c r="A7" s="1" t="s">
        <v>13</v>
      </c>
      <c r="B7" s="4">
        <v>5155598</v>
      </c>
      <c r="C7" s="4">
        <v>444781</v>
      </c>
      <c r="D7" s="4">
        <v>5155566</v>
      </c>
      <c r="E7" s="4">
        <v>1169080</v>
      </c>
      <c r="F7" s="4">
        <v>1749880</v>
      </c>
      <c r="G7" s="4">
        <v>1854229</v>
      </c>
      <c r="H7" s="5">
        <f t="shared" si="0"/>
        <v>10755945</v>
      </c>
      <c r="I7" s="6">
        <f t="shared" si="1"/>
        <v>4773189</v>
      </c>
      <c r="J7" s="6">
        <f t="shared" si="2"/>
        <v>15529134</v>
      </c>
    </row>
    <row r="8" spans="1:10" x14ac:dyDescent="0.25">
      <c r="A8" s="1" t="s">
        <v>14</v>
      </c>
      <c r="B8" s="4">
        <v>1063960</v>
      </c>
      <c r="C8" s="4">
        <v>0</v>
      </c>
      <c r="D8" s="4">
        <v>3306207</v>
      </c>
      <c r="E8" s="4">
        <v>8953773</v>
      </c>
      <c r="F8" s="4">
        <v>12110754</v>
      </c>
      <c r="G8" s="4">
        <v>7970260</v>
      </c>
      <c r="H8" s="5">
        <f t="shared" si="0"/>
        <v>4370167</v>
      </c>
      <c r="I8" s="6">
        <f t="shared" si="1"/>
        <v>29034787</v>
      </c>
      <c r="J8" s="6">
        <f t="shared" si="2"/>
        <v>33404954</v>
      </c>
    </row>
    <row r="9" spans="1:10" x14ac:dyDescent="0.25">
      <c r="A9" s="1" t="s">
        <v>36</v>
      </c>
      <c r="B9" s="4">
        <v>355513</v>
      </c>
      <c r="C9" s="4">
        <v>0</v>
      </c>
      <c r="D9" s="4">
        <v>2098573</v>
      </c>
      <c r="E9" s="4">
        <v>5806948</v>
      </c>
      <c r="F9" s="4">
        <v>6020144</v>
      </c>
      <c r="G9" s="4">
        <v>7422638</v>
      </c>
      <c r="H9" s="5">
        <f t="shared" si="0"/>
        <v>2454086</v>
      </c>
      <c r="I9" s="6">
        <f t="shared" si="1"/>
        <v>19249730</v>
      </c>
      <c r="J9" s="6">
        <f t="shared" si="2"/>
        <v>21703816</v>
      </c>
    </row>
    <row r="10" spans="1:10" x14ac:dyDescent="0.25">
      <c r="A10" s="1" t="s">
        <v>37</v>
      </c>
      <c r="B10" s="4">
        <v>708447</v>
      </c>
      <c r="C10" s="4">
        <v>0</v>
      </c>
      <c r="D10" s="4">
        <v>1207634</v>
      </c>
      <c r="E10" s="4">
        <v>3146825</v>
      </c>
      <c r="F10" s="4">
        <v>6090610</v>
      </c>
      <c r="G10" s="4">
        <v>547622</v>
      </c>
      <c r="H10" s="5">
        <f t="shared" si="0"/>
        <v>1916081</v>
      </c>
      <c r="I10" s="6">
        <f t="shared" si="1"/>
        <v>9785057</v>
      </c>
      <c r="J10" s="6">
        <f t="shared" si="2"/>
        <v>11701138</v>
      </c>
    </row>
    <row r="11" spans="1:10" x14ac:dyDescent="0.25">
      <c r="A11" s="1" t="s">
        <v>15</v>
      </c>
      <c r="B11" s="4">
        <v>6364703</v>
      </c>
      <c r="C11" s="4">
        <v>236619</v>
      </c>
      <c r="D11" s="4">
        <v>14564805</v>
      </c>
      <c r="E11" s="4">
        <v>7272255</v>
      </c>
      <c r="F11" s="4">
        <v>2990203</v>
      </c>
      <c r="G11" s="4">
        <v>1063366</v>
      </c>
      <c r="H11" s="5">
        <f t="shared" si="0"/>
        <v>21166127</v>
      </c>
      <c r="I11" s="6">
        <f t="shared" si="1"/>
        <v>11325824</v>
      </c>
      <c r="J11" s="6">
        <f t="shared" si="2"/>
        <v>32491951</v>
      </c>
    </row>
    <row r="12" spans="1:10" x14ac:dyDescent="0.25">
      <c r="A12" s="1" t="s">
        <v>16</v>
      </c>
      <c r="B12" s="4">
        <v>901422</v>
      </c>
      <c r="C12" s="4">
        <v>26143</v>
      </c>
      <c r="D12" s="4">
        <v>3158997</v>
      </c>
      <c r="E12" s="4">
        <v>139376</v>
      </c>
      <c r="F12" s="4">
        <v>324836</v>
      </c>
      <c r="G12" s="4">
        <v>193482</v>
      </c>
      <c r="H12" s="5">
        <f t="shared" si="0"/>
        <v>4086562</v>
      </c>
      <c r="I12" s="6">
        <f t="shared" si="1"/>
        <v>657694</v>
      </c>
      <c r="J12" s="6">
        <f t="shared" si="2"/>
        <v>4744256</v>
      </c>
    </row>
    <row r="13" spans="1:10" x14ac:dyDescent="0.25">
      <c r="A13" s="1" t="s">
        <v>17</v>
      </c>
      <c r="B13" s="4">
        <v>1821882</v>
      </c>
      <c r="C13" s="4">
        <v>841851</v>
      </c>
      <c r="D13" s="4">
        <v>4950926</v>
      </c>
      <c r="E13" s="4">
        <v>681175</v>
      </c>
      <c r="F13" s="4">
        <v>255375</v>
      </c>
      <c r="G13" s="4">
        <v>17214</v>
      </c>
      <c r="H13" s="5">
        <f t="shared" si="0"/>
        <v>7614659</v>
      </c>
      <c r="I13" s="6">
        <f t="shared" si="1"/>
        <v>953764</v>
      </c>
      <c r="J13" s="6">
        <f t="shared" si="2"/>
        <v>8568423</v>
      </c>
    </row>
    <row r="14" spans="1:10" x14ac:dyDescent="0.25">
      <c r="A14" s="1" t="s">
        <v>18</v>
      </c>
      <c r="B14" s="4">
        <v>10765531</v>
      </c>
      <c r="C14" s="4">
        <v>0</v>
      </c>
      <c r="D14" s="4">
        <v>8949178</v>
      </c>
      <c r="E14" s="4">
        <v>1961659</v>
      </c>
      <c r="F14" s="4">
        <v>337920</v>
      </c>
      <c r="G14" s="4">
        <v>214920</v>
      </c>
      <c r="H14" s="5">
        <f t="shared" si="0"/>
        <v>19714709</v>
      </c>
      <c r="I14" s="6">
        <f t="shared" si="1"/>
        <v>2514499</v>
      </c>
      <c r="J14" s="6">
        <f t="shared" si="2"/>
        <v>22229208</v>
      </c>
    </row>
    <row r="15" spans="1:10" x14ac:dyDescent="0.25">
      <c r="A15" s="1" t="s">
        <v>19</v>
      </c>
      <c r="B15" s="4">
        <v>5695208</v>
      </c>
      <c r="C15" s="4">
        <v>909493</v>
      </c>
      <c r="D15" s="4">
        <v>4140674</v>
      </c>
      <c r="E15" s="4">
        <v>4025314</v>
      </c>
      <c r="F15" s="4">
        <v>5036458</v>
      </c>
      <c r="G15" s="4">
        <v>2165456</v>
      </c>
      <c r="H15" s="5">
        <f t="shared" si="0"/>
        <v>10745375</v>
      </c>
      <c r="I15" s="6">
        <f t="shared" si="1"/>
        <v>11227228</v>
      </c>
      <c r="J15" s="6">
        <f t="shared" si="2"/>
        <v>21972603</v>
      </c>
    </row>
    <row r="16" spans="1:10" x14ac:dyDescent="0.25">
      <c r="A16" s="1" t="s">
        <v>20</v>
      </c>
      <c r="B16" s="4">
        <v>945103</v>
      </c>
      <c r="C16" s="4">
        <v>0</v>
      </c>
      <c r="D16" s="4">
        <v>1171504</v>
      </c>
      <c r="E16" s="4">
        <v>516322</v>
      </c>
      <c r="F16" s="4">
        <v>384423</v>
      </c>
      <c r="G16" s="4">
        <v>0</v>
      </c>
      <c r="H16" s="5">
        <f t="shared" si="0"/>
        <v>2116607</v>
      </c>
      <c r="I16" s="6">
        <f t="shared" si="1"/>
        <v>900745</v>
      </c>
      <c r="J16" s="6">
        <f t="shared" si="2"/>
        <v>3017352</v>
      </c>
    </row>
    <row r="17" spans="1:10" x14ac:dyDescent="0.25">
      <c r="A17" s="1" t="s">
        <v>21</v>
      </c>
      <c r="B17" s="4">
        <v>2658337</v>
      </c>
      <c r="C17" s="4">
        <v>436585</v>
      </c>
      <c r="D17" s="4">
        <v>3223964</v>
      </c>
      <c r="E17" s="4">
        <v>1123816</v>
      </c>
      <c r="F17" s="4">
        <v>225875</v>
      </c>
      <c r="G17" s="4">
        <v>1547</v>
      </c>
      <c r="H17" s="5">
        <f t="shared" si="0"/>
        <v>6318886</v>
      </c>
      <c r="I17" s="6">
        <f t="shared" si="1"/>
        <v>1351238</v>
      </c>
      <c r="J17" s="6">
        <f t="shared" si="2"/>
        <v>7670124</v>
      </c>
    </row>
    <row r="18" spans="1:10" x14ac:dyDescent="0.25">
      <c r="A18" s="1" t="s">
        <v>22</v>
      </c>
      <c r="B18" s="4">
        <v>7005282</v>
      </c>
      <c r="C18" s="4">
        <v>0</v>
      </c>
      <c r="D18" s="4">
        <v>1467082</v>
      </c>
      <c r="E18" s="4">
        <v>551411</v>
      </c>
      <c r="F18" s="4">
        <v>312798</v>
      </c>
      <c r="G18" s="4">
        <v>54549</v>
      </c>
      <c r="H18" s="5">
        <f t="shared" si="0"/>
        <v>8472364</v>
      </c>
      <c r="I18" s="6">
        <f t="shared" si="1"/>
        <v>918758</v>
      </c>
      <c r="J18" s="6">
        <f t="shared" si="2"/>
        <v>9391122</v>
      </c>
    </row>
    <row r="19" spans="1:10" x14ac:dyDescent="0.25">
      <c r="A19" s="1" t="s">
        <v>23</v>
      </c>
      <c r="B19" s="4">
        <v>303619</v>
      </c>
      <c r="C19" s="4">
        <v>0</v>
      </c>
      <c r="D19" s="4">
        <v>2049950</v>
      </c>
      <c r="E19" s="4">
        <v>772007</v>
      </c>
      <c r="F19" s="4">
        <v>578277</v>
      </c>
      <c r="G19" s="4">
        <v>308939</v>
      </c>
      <c r="H19" s="5">
        <f t="shared" si="0"/>
        <v>2353569</v>
      </c>
      <c r="I19" s="6">
        <f t="shared" si="1"/>
        <v>1659223</v>
      </c>
      <c r="J19" s="6">
        <f t="shared" si="2"/>
        <v>4012792</v>
      </c>
    </row>
    <row r="20" spans="1:10" x14ac:dyDescent="0.25">
      <c r="A20" s="1" t="s">
        <v>24</v>
      </c>
      <c r="B20" s="4">
        <v>23591</v>
      </c>
      <c r="C20" s="4">
        <v>0</v>
      </c>
      <c r="D20" s="4">
        <v>11290</v>
      </c>
      <c r="E20" s="4">
        <v>36873</v>
      </c>
      <c r="F20" s="4">
        <v>255141</v>
      </c>
      <c r="G20" s="4">
        <v>5071</v>
      </c>
      <c r="H20" s="5">
        <f t="shared" si="0"/>
        <v>34881</v>
      </c>
      <c r="I20" s="6">
        <f t="shared" si="1"/>
        <v>297085</v>
      </c>
      <c r="J20" s="6">
        <f t="shared" si="2"/>
        <v>331966</v>
      </c>
    </row>
    <row r="21" spans="1:10" x14ac:dyDescent="0.25">
      <c r="A21" s="1" t="s">
        <v>25</v>
      </c>
      <c r="B21" s="4">
        <v>1471622</v>
      </c>
      <c r="C21" s="4">
        <v>246684</v>
      </c>
      <c r="D21" s="4">
        <v>1093610</v>
      </c>
      <c r="E21" s="4">
        <v>1282891</v>
      </c>
      <c r="F21" s="4">
        <v>2148244</v>
      </c>
      <c r="G21" s="4">
        <v>1038523</v>
      </c>
      <c r="H21" s="5">
        <f t="shared" si="0"/>
        <v>2811916</v>
      </c>
      <c r="I21" s="6">
        <f t="shared" si="1"/>
        <v>4469658</v>
      </c>
      <c r="J21" s="6">
        <f t="shared" si="2"/>
        <v>7281574</v>
      </c>
    </row>
    <row r="22" spans="1:10" x14ac:dyDescent="0.25">
      <c r="A22" s="1" t="s">
        <v>26</v>
      </c>
      <c r="B22" s="4">
        <v>1383050</v>
      </c>
      <c r="C22" s="4">
        <v>268090</v>
      </c>
      <c r="D22" s="4">
        <v>1104310</v>
      </c>
      <c r="E22" s="4">
        <v>3404818</v>
      </c>
      <c r="F22" s="4">
        <v>1548473</v>
      </c>
      <c r="G22" s="4">
        <v>2424290</v>
      </c>
      <c r="H22" s="5">
        <f t="shared" si="0"/>
        <v>2755450</v>
      </c>
      <c r="I22" s="6">
        <f t="shared" si="1"/>
        <v>7377581</v>
      </c>
      <c r="J22" s="6">
        <f t="shared" si="2"/>
        <v>10133031</v>
      </c>
    </row>
    <row r="23" spans="1:10" x14ac:dyDescent="0.25">
      <c r="A23" s="1" t="s">
        <v>27</v>
      </c>
      <c r="B23" s="4">
        <v>42352</v>
      </c>
      <c r="C23" s="4">
        <v>0</v>
      </c>
      <c r="D23" s="4">
        <v>35455</v>
      </c>
      <c r="E23" s="4">
        <v>441676</v>
      </c>
      <c r="F23" s="4">
        <v>652198</v>
      </c>
      <c r="G23" s="4">
        <v>204478</v>
      </c>
      <c r="H23" s="5">
        <f t="shared" si="0"/>
        <v>77807</v>
      </c>
      <c r="I23" s="6">
        <f t="shared" si="1"/>
        <v>1298352</v>
      </c>
      <c r="J23" s="6">
        <f t="shared" si="2"/>
        <v>1376159</v>
      </c>
    </row>
    <row r="24" spans="1:10" x14ac:dyDescent="0.25">
      <c r="A24" s="1" t="s">
        <v>28</v>
      </c>
      <c r="B24" s="4">
        <v>335822</v>
      </c>
      <c r="C24" s="4">
        <v>573164</v>
      </c>
      <c r="D24" s="4">
        <v>1113449</v>
      </c>
      <c r="E24" s="4">
        <v>1538415</v>
      </c>
      <c r="F24" s="4">
        <v>765673</v>
      </c>
      <c r="G24" s="4">
        <v>191703</v>
      </c>
      <c r="H24" s="5">
        <f t="shared" si="0"/>
        <v>2022435</v>
      </c>
      <c r="I24" s="6">
        <f t="shared" si="1"/>
        <v>2495791</v>
      </c>
      <c r="J24" s="6">
        <f t="shared" si="2"/>
        <v>4518226</v>
      </c>
    </row>
    <row r="25" spans="1:10" x14ac:dyDescent="0.25">
      <c r="A25" s="1" t="s">
        <v>29</v>
      </c>
      <c r="B25" s="4">
        <v>2250858</v>
      </c>
      <c r="C25" s="4">
        <v>150745</v>
      </c>
      <c r="D25" s="4">
        <v>719359</v>
      </c>
      <c r="E25" s="4">
        <v>1365623</v>
      </c>
      <c r="F25" s="4">
        <v>1863114</v>
      </c>
      <c r="G25" s="4">
        <v>272799</v>
      </c>
      <c r="H25" s="5">
        <f t="shared" si="0"/>
        <v>3120962</v>
      </c>
      <c r="I25" s="6">
        <f t="shared" si="1"/>
        <v>3501536</v>
      </c>
      <c r="J25" s="6">
        <f t="shared" si="2"/>
        <v>6622498</v>
      </c>
    </row>
    <row r="26" spans="1:10" x14ac:dyDescent="0.25">
      <c r="A26" s="1" t="s">
        <v>30</v>
      </c>
      <c r="B26" s="4">
        <v>819026</v>
      </c>
      <c r="C26" s="4">
        <v>1894</v>
      </c>
      <c r="D26" s="4">
        <v>1099821</v>
      </c>
      <c r="E26" s="4">
        <v>1295754</v>
      </c>
      <c r="F26" s="4">
        <v>2001054</v>
      </c>
      <c r="G26" s="4">
        <v>1103562</v>
      </c>
      <c r="H26" s="5">
        <f t="shared" si="0"/>
        <v>1920741</v>
      </c>
      <c r="I26" s="6">
        <f t="shared" si="1"/>
        <v>4400370</v>
      </c>
      <c r="J26" s="6">
        <f t="shared" si="2"/>
        <v>6321111</v>
      </c>
    </row>
    <row r="27" spans="1:10" x14ac:dyDescent="0.25">
      <c r="A27" s="2" t="s">
        <v>31</v>
      </c>
      <c r="B27" s="7">
        <f>B5+B6+B7+B13</f>
        <v>9352672</v>
      </c>
      <c r="C27" s="7">
        <f t="shared" ref="C27:J27" si="3">C5+C6+C7+C13</f>
        <v>1473529</v>
      </c>
      <c r="D27" s="7">
        <f t="shared" si="3"/>
        <v>12877091</v>
      </c>
      <c r="E27" s="7">
        <f t="shared" si="3"/>
        <v>3277480</v>
      </c>
      <c r="F27" s="7">
        <f t="shared" si="3"/>
        <v>3951310</v>
      </c>
      <c r="G27" s="7">
        <f t="shared" si="3"/>
        <v>1996076</v>
      </c>
      <c r="H27" s="7">
        <f t="shared" si="3"/>
        <v>23703292</v>
      </c>
      <c r="I27" s="7">
        <f t="shared" si="3"/>
        <v>9224866</v>
      </c>
      <c r="J27" s="7">
        <f t="shared" si="3"/>
        <v>32928158</v>
      </c>
    </row>
    <row r="28" spans="1:10" x14ac:dyDescent="0.25">
      <c r="A28" s="2" t="s">
        <v>32</v>
      </c>
      <c r="B28" s="7">
        <f>B9+B10+B11+B12+B14</f>
        <v>19095616</v>
      </c>
      <c r="C28" s="7">
        <f t="shared" ref="C28:J28" si="4">C9+C10+C11+C12+C14</f>
        <v>262762</v>
      </c>
      <c r="D28" s="7">
        <f t="shared" si="4"/>
        <v>29979187</v>
      </c>
      <c r="E28" s="7">
        <f t="shared" si="4"/>
        <v>18327063</v>
      </c>
      <c r="F28" s="7">
        <f t="shared" si="4"/>
        <v>15763713</v>
      </c>
      <c r="G28" s="7">
        <f t="shared" si="4"/>
        <v>9442028</v>
      </c>
      <c r="H28" s="7">
        <f t="shared" si="4"/>
        <v>49337565</v>
      </c>
      <c r="I28" s="7">
        <f t="shared" si="4"/>
        <v>43532804</v>
      </c>
      <c r="J28" s="7">
        <f t="shared" si="4"/>
        <v>92870369</v>
      </c>
    </row>
    <row r="29" spans="1:10" x14ac:dyDescent="0.25">
      <c r="A29" s="2" t="s">
        <v>33</v>
      </c>
      <c r="B29" s="7">
        <f>B15+B16+B17+B18</f>
        <v>16303930</v>
      </c>
      <c r="C29" s="7">
        <f t="shared" ref="C29:J29" si="5">C15+C16+C17+C18</f>
        <v>1346078</v>
      </c>
      <c r="D29" s="7">
        <f t="shared" si="5"/>
        <v>10003224</v>
      </c>
      <c r="E29" s="7">
        <f t="shared" si="5"/>
        <v>6216863</v>
      </c>
      <c r="F29" s="7">
        <f t="shared" si="5"/>
        <v>5959554</v>
      </c>
      <c r="G29" s="7">
        <f t="shared" si="5"/>
        <v>2221552</v>
      </c>
      <c r="H29" s="7">
        <f t="shared" si="5"/>
        <v>27653232</v>
      </c>
      <c r="I29" s="7">
        <f t="shared" si="5"/>
        <v>14397969</v>
      </c>
      <c r="J29" s="7">
        <f t="shared" si="5"/>
        <v>42051201</v>
      </c>
    </row>
    <row r="30" spans="1:10" x14ac:dyDescent="0.25">
      <c r="A30" s="2" t="s">
        <v>34</v>
      </c>
      <c r="B30" s="7">
        <f>B19+B20+B21+B22+B23+B24+B25+B26</f>
        <v>6629940</v>
      </c>
      <c r="C30" s="7">
        <f t="shared" ref="C30:J30" si="6">C19+C20+C21+C22+C23+C24+C25+C26</f>
        <v>1240577</v>
      </c>
      <c r="D30" s="7">
        <f t="shared" si="6"/>
        <v>7227244</v>
      </c>
      <c r="E30" s="7">
        <f t="shared" si="6"/>
        <v>10138057</v>
      </c>
      <c r="F30" s="7">
        <f t="shared" si="6"/>
        <v>9812174</v>
      </c>
      <c r="G30" s="7">
        <f t="shared" si="6"/>
        <v>5549365</v>
      </c>
      <c r="H30" s="7">
        <f t="shared" si="6"/>
        <v>15097761</v>
      </c>
      <c r="I30" s="7">
        <f t="shared" si="6"/>
        <v>25499596</v>
      </c>
      <c r="J30" s="7">
        <f t="shared" si="6"/>
        <v>40597357</v>
      </c>
    </row>
    <row r="31" spans="1:10" x14ac:dyDescent="0.25">
      <c r="A31" s="2" t="s">
        <v>38</v>
      </c>
      <c r="B31" s="7">
        <f>B5+B6+B7+B9+B10+B11+B12+B13+B14+B15+B18</f>
        <v>41148778</v>
      </c>
      <c r="C31" s="7">
        <f t="shared" ref="C31:J31" si="7">C5+C6+C7+C9+C10+C11+C12+C13+C14+C15+C18</f>
        <v>2645784</v>
      </c>
      <c r="D31" s="7">
        <f t="shared" si="7"/>
        <v>48464034</v>
      </c>
      <c r="E31" s="7">
        <f t="shared" si="7"/>
        <v>26181268</v>
      </c>
      <c r="F31" s="7">
        <f t="shared" si="7"/>
        <v>25064279</v>
      </c>
      <c r="G31" s="7">
        <f t="shared" si="7"/>
        <v>13658109</v>
      </c>
      <c r="H31" s="7">
        <f t="shared" si="7"/>
        <v>92258596</v>
      </c>
      <c r="I31" s="7">
        <f t="shared" si="7"/>
        <v>64903656</v>
      </c>
      <c r="J31" s="7">
        <f t="shared" si="7"/>
        <v>157162252</v>
      </c>
    </row>
    <row r="32" spans="1:10" x14ac:dyDescent="0.25">
      <c r="A32" s="2" t="s">
        <v>39</v>
      </c>
      <c r="B32" s="7">
        <f>B16+B17+B19</f>
        <v>3907059</v>
      </c>
      <c r="C32" s="7">
        <f t="shared" ref="C32:J32" si="8">C16+C17+C19</f>
        <v>436585</v>
      </c>
      <c r="D32" s="7">
        <f t="shared" si="8"/>
        <v>6445418</v>
      </c>
      <c r="E32" s="7">
        <f t="shared" si="8"/>
        <v>2412145</v>
      </c>
      <c r="F32" s="7">
        <f t="shared" si="8"/>
        <v>1188575</v>
      </c>
      <c r="G32" s="7">
        <f t="shared" si="8"/>
        <v>310486</v>
      </c>
      <c r="H32" s="7">
        <f t="shared" si="8"/>
        <v>10789062</v>
      </c>
      <c r="I32" s="7">
        <f t="shared" si="8"/>
        <v>3911206</v>
      </c>
      <c r="J32" s="7">
        <f t="shared" si="8"/>
        <v>14700268</v>
      </c>
    </row>
    <row r="33" spans="1:10" x14ac:dyDescent="0.25">
      <c r="A33" s="2" t="s">
        <v>40</v>
      </c>
      <c r="B33" s="7">
        <f>B25+B24+B23+B22+B21+B26+B20</f>
        <v>6326321</v>
      </c>
      <c r="C33" s="7">
        <f t="shared" ref="C33:J33" si="9">C25+C24+C23+C22+C21+C26+C20</f>
        <v>1240577</v>
      </c>
      <c r="D33" s="7">
        <f t="shared" si="9"/>
        <v>5177294</v>
      </c>
      <c r="E33" s="7">
        <f t="shared" si="9"/>
        <v>9366050</v>
      </c>
      <c r="F33" s="7">
        <f t="shared" si="9"/>
        <v>9233897</v>
      </c>
      <c r="G33" s="7">
        <f t="shared" si="9"/>
        <v>5240426</v>
      </c>
      <c r="H33" s="7">
        <f t="shared" si="9"/>
        <v>12744192</v>
      </c>
      <c r="I33" s="7">
        <f t="shared" si="9"/>
        <v>23840373</v>
      </c>
      <c r="J33" s="7">
        <f t="shared" si="9"/>
        <v>36584565</v>
      </c>
    </row>
    <row r="34" spans="1:10" x14ac:dyDescent="0.25">
      <c r="A34" s="3" t="s">
        <v>35</v>
      </c>
      <c r="B34" s="8">
        <f>B27+B28+B29+B30</f>
        <v>51382158</v>
      </c>
      <c r="C34" s="8">
        <f t="shared" ref="C34:J34" si="10">C27+C28+C29+C30</f>
        <v>4322946</v>
      </c>
      <c r="D34" s="8">
        <f t="shared" si="10"/>
        <v>60086746</v>
      </c>
      <c r="E34" s="8">
        <f t="shared" si="10"/>
        <v>37959463</v>
      </c>
      <c r="F34" s="8">
        <f t="shared" si="10"/>
        <v>35486751</v>
      </c>
      <c r="G34" s="8">
        <f t="shared" si="10"/>
        <v>19209021</v>
      </c>
      <c r="H34" s="8">
        <f t="shared" si="10"/>
        <v>115791850</v>
      </c>
      <c r="I34" s="8">
        <f t="shared" si="10"/>
        <v>92655235</v>
      </c>
      <c r="J34" s="8">
        <f t="shared" si="10"/>
        <v>208447085</v>
      </c>
    </row>
    <row r="36" spans="1:10" x14ac:dyDescent="0.25">
      <c r="A36" t="s">
        <v>45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61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9">
        <v>575703.56999999809</v>
      </c>
      <c r="C5" s="9">
        <v>76692.839999999938</v>
      </c>
      <c r="D5" s="9">
        <v>560084.95999999926</v>
      </c>
      <c r="E5" s="9">
        <v>101549.31000000004</v>
      </c>
      <c r="F5" s="9">
        <v>20993.759999999998</v>
      </c>
      <c r="G5" s="9">
        <v>1192.0900000000004</v>
      </c>
      <c r="H5" s="10">
        <f>B5+C5+D5</f>
        <v>1212481.3699999973</v>
      </c>
      <c r="I5" s="11">
        <f>E5+F5+G5</f>
        <v>123735.16000000003</v>
      </c>
      <c r="J5" s="11">
        <f>H5+I5</f>
        <v>1336216.5299999975</v>
      </c>
    </row>
    <row r="6" spans="1:10" x14ac:dyDescent="0.25">
      <c r="A6" s="1" t="s">
        <v>12</v>
      </c>
      <c r="B6" s="9">
        <v>12111.169999999964</v>
      </c>
      <c r="C6" s="9">
        <v>0</v>
      </c>
      <c r="D6" s="9">
        <v>15121.359999999999</v>
      </c>
      <c r="E6" s="9">
        <v>7536.510000000002</v>
      </c>
      <c r="F6" s="9">
        <v>5010.1000000000004</v>
      </c>
      <c r="G6" s="9">
        <v>0</v>
      </c>
      <c r="H6" s="10">
        <f t="shared" ref="H6:H26" si="0">B6+C6+D6</f>
        <v>27232.529999999962</v>
      </c>
      <c r="I6" s="11">
        <f t="shared" ref="I6:I26" si="1">E6+F6+G6</f>
        <v>12546.610000000002</v>
      </c>
      <c r="J6" s="11">
        <f t="shared" ref="J6:J26" si="2">H6+I6</f>
        <v>39779.139999999963</v>
      </c>
    </row>
    <row r="7" spans="1:10" x14ac:dyDescent="0.25">
      <c r="A7" s="1" t="s">
        <v>13</v>
      </c>
      <c r="B7" s="9">
        <v>1445632.7599999553</v>
      </c>
      <c r="C7" s="9">
        <v>119972.06000000011</v>
      </c>
      <c r="D7" s="9">
        <v>1764973.4099999983</v>
      </c>
      <c r="E7" s="9">
        <v>213165.18000000005</v>
      </c>
      <c r="F7" s="9">
        <v>84241.96</v>
      </c>
      <c r="G7" s="9">
        <v>19036.690000000002</v>
      </c>
      <c r="H7" s="10">
        <f t="shared" si="0"/>
        <v>3330578.2299999539</v>
      </c>
      <c r="I7" s="11">
        <f t="shared" si="1"/>
        <v>316443.83000000007</v>
      </c>
      <c r="J7" s="11">
        <f t="shared" si="2"/>
        <v>3647022.059999954</v>
      </c>
    </row>
    <row r="8" spans="1:10" x14ac:dyDescent="0.25">
      <c r="A8" s="1" t="s">
        <v>14</v>
      </c>
      <c r="B8" s="9">
        <v>114126.79000000024</v>
      </c>
      <c r="C8" s="9">
        <v>0</v>
      </c>
      <c r="D8" s="9">
        <v>70496.540000000008</v>
      </c>
      <c r="E8" s="9">
        <v>84507.049999999988</v>
      </c>
      <c r="F8" s="9">
        <v>82153.259999999966</v>
      </c>
      <c r="G8" s="9">
        <v>31788.039999999994</v>
      </c>
      <c r="H8" s="10">
        <f t="shared" si="0"/>
        <v>184623.33000000025</v>
      </c>
      <c r="I8" s="11">
        <f t="shared" si="1"/>
        <v>198448.34999999992</v>
      </c>
      <c r="J8" s="11">
        <f t="shared" si="2"/>
        <v>383071.68000000017</v>
      </c>
    </row>
    <row r="9" spans="1:10" x14ac:dyDescent="0.25">
      <c r="A9" s="1" t="s">
        <v>36</v>
      </c>
      <c r="B9" s="9">
        <v>49169.020000000113</v>
      </c>
      <c r="C9" s="9">
        <v>0</v>
      </c>
      <c r="D9" s="9">
        <v>30268.240000000002</v>
      </c>
      <c r="E9" s="9">
        <v>46733.159999999989</v>
      </c>
      <c r="F9" s="9">
        <v>49496.899999999994</v>
      </c>
      <c r="G9" s="9">
        <v>27266.779999999995</v>
      </c>
      <c r="H9" s="10">
        <f t="shared" si="0"/>
        <v>79437.260000000111</v>
      </c>
      <c r="I9" s="11">
        <f t="shared" si="1"/>
        <v>123496.83999999998</v>
      </c>
      <c r="J9" s="11">
        <f t="shared" si="2"/>
        <v>202934.10000000009</v>
      </c>
    </row>
    <row r="10" spans="1:10" x14ac:dyDescent="0.25">
      <c r="A10" s="1" t="s">
        <v>37</v>
      </c>
      <c r="B10" s="9">
        <v>64957.77000000012</v>
      </c>
      <c r="C10" s="9">
        <v>0</v>
      </c>
      <c r="D10" s="9">
        <v>40228.299999999988</v>
      </c>
      <c r="E10" s="9">
        <v>37773.88999999997</v>
      </c>
      <c r="F10" s="9">
        <v>32656.360000000004</v>
      </c>
      <c r="G10" s="9">
        <v>4521.2599999999993</v>
      </c>
      <c r="H10" s="10">
        <f t="shared" si="0"/>
        <v>105186.07000000011</v>
      </c>
      <c r="I10" s="11">
        <f t="shared" si="1"/>
        <v>74951.509999999966</v>
      </c>
      <c r="J10" s="11">
        <f t="shared" si="2"/>
        <v>180137.58000000007</v>
      </c>
    </row>
    <row r="11" spans="1:10" x14ac:dyDescent="0.25">
      <c r="A11" s="1" t="s">
        <v>15</v>
      </c>
      <c r="B11" s="9">
        <v>589461.55000000191</v>
      </c>
      <c r="C11" s="9">
        <v>41509.789999999972</v>
      </c>
      <c r="D11" s="9">
        <v>995357.81999999972</v>
      </c>
      <c r="E11" s="9">
        <v>89224.919999999969</v>
      </c>
      <c r="F11" s="9">
        <v>23464.03</v>
      </c>
      <c r="G11" s="9">
        <v>5281.53</v>
      </c>
      <c r="H11" s="10">
        <f t="shared" si="0"/>
        <v>1626329.1600000015</v>
      </c>
      <c r="I11" s="11">
        <f t="shared" si="1"/>
        <v>117970.47999999997</v>
      </c>
      <c r="J11" s="11">
        <f t="shared" si="2"/>
        <v>1744299.6400000015</v>
      </c>
    </row>
    <row r="12" spans="1:10" x14ac:dyDescent="0.25">
      <c r="A12" s="1" t="s">
        <v>16</v>
      </c>
      <c r="B12" s="9">
        <v>138210.91000000021</v>
      </c>
      <c r="C12" s="9">
        <v>10868.649999999992</v>
      </c>
      <c r="D12" s="9">
        <v>178305.1</v>
      </c>
      <c r="E12" s="9">
        <v>33107.450000000012</v>
      </c>
      <c r="F12" s="9">
        <v>6503.4300000000012</v>
      </c>
      <c r="G12" s="9">
        <v>1186.8500000000001</v>
      </c>
      <c r="H12" s="10">
        <f t="shared" si="0"/>
        <v>327384.66000000021</v>
      </c>
      <c r="I12" s="11">
        <f t="shared" si="1"/>
        <v>40797.73000000001</v>
      </c>
      <c r="J12" s="11">
        <f t="shared" si="2"/>
        <v>368182.39000000025</v>
      </c>
    </row>
    <row r="13" spans="1:10" x14ac:dyDescent="0.25">
      <c r="A13" s="1" t="s">
        <v>17</v>
      </c>
      <c r="B13" s="9">
        <v>284994.96000000171</v>
      </c>
      <c r="C13" s="9">
        <v>16847.669999999995</v>
      </c>
      <c r="D13" s="9">
        <v>112884.74999999999</v>
      </c>
      <c r="E13" s="9">
        <v>39325.099999999984</v>
      </c>
      <c r="F13" s="9">
        <v>4136.3499999999995</v>
      </c>
      <c r="G13" s="9">
        <v>378.87</v>
      </c>
      <c r="H13" s="10">
        <f t="shared" si="0"/>
        <v>414727.38000000169</v>
      </c>
      <c r="I13" s="11">
        <f t="shared" si="1"/>
        <v>43840.319999999985</v>
      </c>
      <c r="J13" s="11">
        <f t="shared" si="2"/>
        <v>458567.7000000017</v>
      </c>
    </row>
    <row r="14" spans="1:10" x14ac:dyDescent="0.25">
      <c r="A14" s="1" t="s">
        <v>18</v>
      </c>
      <c r="B14" s="9">
        <v>804804.46000000241</v>
      </c>
      <c r="C14" s="9">
        <v>0</v>
      </c>
      <c r="D14" s="9">
        <v>518111.28999999969</v>
      </c>
      <c r="E14" s="9">
        <v>222035.74999999991</v>
      </c>
      <c r="F14" s="9">
        <v>61636.080000000009</v>
      </c>
      <c r="G14" s="9">
        <v>7188.2499999999991</v>
      </c>
      <c r="H14" s="10">
        <f t="shared" si="0"/>
        <v>1322915.7500000021</v>
      </c>
      <c r="I14" s="11">
        <f t="shared" si="1"/>
        <v>290860.0799999999</v>
      </c>
      <c r="J14" s="11">
        <f t="shared" si="2"/>
        <v>1613775.8300000019</v>
      </c>
    </row>
    <row r="15" spans="1:10" x14ac:dyDescent="0.25">
      <c r="A15" s="1" t="s">
        <v>19</v>
      </c>
      <c r="B15" s="9">
        <v>517955.45000000205</v>
      </c>
      <c r="C15" s="9">
        <v>43490.939999999951</v>
      </c>
      <c r="D15" s="9">
        <v>393711.96999999986</v>
      </c>
      <c r="E15" s="9">
        <v>135874.01999999999</v>
      </c>
      <c r="F15" s="9">
        <v>88342.719999999972</v>
      </c>
      <c r="G15" s="9">
        <v>12368.929999999997</v>
      </c>
      <c r="H15" s="10">
        <f t="shared" si="0"/>
        <v>955158.36000000185</v>
      </c>
      <c r="I15" s="11">
        <f t="shared" si="1"/>
        <v>236585.66999999995</v>
      </c>
      <c r="J15" s="11">
        <f t="shared" si="2"/>
        <v>1191744.0300000019</v>
      </c>
    </row>
    <row r="16" spans="1:10" x14ac:dyDescent="0.25">
      <c r="A16" s="1" t="s">
        <v>20</v>
      </c>
      <c r="B16" s="9">
        <v>118790.61000000015</v>
      </c>
      <c r="C16" s="9">
        <v>0</v>
      </c>
      <c r="D16" s="9">
        <v>63844.259999999987</v>
      </c>
      <c r="E16" s="9">
        <v>34517.819999999992</v>
      </c>
      <c r="F16" s="9">
        <v>25852.719999999987</v>
      </c>
      <c r="G16" s="9">
        <v>0</v>
      </c>
      <c r="H16" s="10">
        <f t="shared" si="0"/>
        <v>182634.87000000014</v>
      </c>
      <c r="I16" s="11">
        <f t="shared" si="1"/>
        <v>60370.539999999979</v>
      </c>
      <c r="J16" s="11">
        <f t="shared" si="2"/>
        <v>243005.41000000012</v>
      </c>
    </row>
    <row r="17" spans="1:10" x14ac:dyDescent="0.25">
      <c r="A17" s="1" t="s">
        <v>21</v>
      </c>
      <c r="B17" s="9">
        <v>188755.55000000008</v>
      </c>
      <c r="C17" s="9">
        <v>14701.789999999983</v>
      </c>
      <c r="D17" s="9">
        <v>199977.58999999997</v>
      </c>
      <c r="E17" s="9">
        <v>43850.849999999977</v>
      </c>
      <c r="F17" s="9">
        <v>32185.229999999989</v>
      </c>
      <c r="G17" s="9">
        <v>79.44</v>
      </c>
      <c r="H17" s="10">
        <f t="shared" si="0"/>
        <v>403434.93000000005</v>
      </c>
      <c r="I17" s="11">
        <f t="shared" si="1"/>
        <v>76115.51999999996</v>
      </c>
      <c r="J17" s="11">
        <f t="shared" si="2"/>
        <v>479550.45</v>
      </c>
    </row>
    <row r="18" spans="1:10" x14ac:dyDescent="0.25">
      <c r="A18" s="1" t="s">
        <v>22</v>
      </c>
      <c r="B18" s="9">
        <v>1162201.9299999443</v>
      </c>
      <c r="C18" s="9">
        <v>0</v>
      </c>
      <c r="D18" s="9">
        <v>306342.12999999989</v>
      </c>
      <c r="E18" s="9">
        <v>123324.84000000004</v>
      </c>
      <c r="F18" s="9">
        <v>30540.939999999984</v>
      </c>
      <c r="G18" s="9">
        <v>1022.1600000000001</v>
      </c>
      <c r="H18" s="10">
        <f t="shared" si="0"/>
        <v>1468544.0599999442</v>
      </c>
      <c r="I18" s="11">
        <f t="shared" si="1"/>
        <v>154887.94000000003</v>
      </c>
      <c r="J18" s="11">
        <f t="shared" si="2"/>
        <v>1623431.9999999441</v>
      </c>
    </row>
    <row r="19" spans="1:10" x14ac:dyDescent="0.25">
      <c r="A19" s="1" t="s">
        <v>23</v>
      </c>
      <c r="B19" s="9">
        <v>106463.20999999993</v>
      </c>
      <c r="C19" s="9">
        <v>0</v>
      </c>
      <c r="D19" s="9">
        <v>116335.49999999999</v>
      </c>
      <c r="E19" s="9">
        <v>57475.049999999974</v>
      </c>
      <c r="F19" s="9">
        <v>55758.589999999946</v>
      </c>
      <c r="G19" s="9">
        <v>5080.3500000000031</v>
      </c>
      <c r="H19" s="10">
        <f t="shared" si="0"/>
        <v>222798.7099999999</v>
      </c>
      <c r="I19" s="11">
        <f t="shared" si="1"/>
        <v>118313.98999999993</v>
      </c>
      <c r="J19" s="11">
        <f t="shared" si="2"/>
        <v>341112.69999999984</v>
      </c>
    </row>
    <row r="20" spans="1:10" x14ac:dyDescent="0.25">
      <c r="A20" s="1" t="s">
        <v>24</v>
      </c>
      <c r="B20" s="9">
        <v>13232.239999999978</v>
      </c>
      <c r="C20" s="9">
        <v>0</v>
      </c>
      <c r="D20" s="9">
        <v>8081.8499999999995</v>
      </c>
      <c r="E20" s="9">
        <v>10189.299999999999</v>
      </c>
      <c r="F20" s="9">
        <v>30491.199999999968</v>
      </c>
      <c r="G20" s="9">
        <v>389.78999999999996</v>
      </c>
      <c r="H20" s="10">
        <f t="shared" si="0"/>
        <v>21314.089999999978</v>
      </c>
      <c r="I20" s="11">
        <f t="shared" si="1"/>
        <v>41070.289999999972</v>
      </c>
      <c r="J20" s="11">
        <f t="shared" si="2"/>
        <v>62384.379999999946</v>
      </c>
    </row>
    <row r="21" spans="1:10" x14ac:dyDescent="0.25">
      <c r="A21" s="1" t="s">
        <v>25</v>
      </c>
      <c r="B21" s="9">
        <v>425839.1199999997</v>
      </c>
      <c r="C21" s="9">
        <v>24463.509999999944</v>
      </c>
      <c r="D21" s="9">
        <v>514271.53999999992</v>
      </c>
      <c r="E21" s="9">
        <v>92998.540000000023</v>
      </c>
      <c r="F21" s="9">
        <v>75440.509999999995</v>
      </c>
      <c r="G21" s="9">
        <v>11928.100000000002</v>
      </c>
      <c r="H21" s="10">
        <f t="shared" si="0"/>
        <v>964574.16999999958</v>
      </c>
      <c r="I21" s="11">
        <f t="shared" si="1"/>
        <v>180367.15000000002</v>
      </c>
      <c r="J21" s="11">
        <f t="shared" si="2"/>
        <v>1144941.3199999996</v>
      </c>
    </row>
    <row r="22" spans="1:10" x14ac:dyDescent="0.25">
      <c r="A22" s="1" t="s">
        <v>26</v>
      </c>
      <c r="B22" s="9">
        <v>268208.15000000136</v>
      </c>
      <c r="C22" s="9">
        <v>45768.429999999928</v>
      </c>
      <c r="D22" s="9">
        <v>244773.46999999994</v>
      </c>
      <c r="E22" s="9">
        <v>192981.33999999991</v>
      </c>
      <c r="F22" s="9">
        <v>72272.12</v>
      </c>
      <c r="G22" s="9">
        <v>7028.369999999999</v>
      </c>
      <c r="H22" s="10">
        <f t="shared" si="0"/>
        <v>558750.05000000121</v>
      </c>
      <c r="I22" s="11">
        <f t="shared" si="1"/>
        <v>272281.8299999999</v>
      </c>
      <c r="J22" s="11">
        <f t="shared" si="2"/>
        <v>831031.88000000105</v>
      </c>
    </row>
    <row r="23" spans="1:10" x14ac:dyDescent="0.25">
      <c r="A23" s="1" t="s">
        <v>27</v>
      </c>
      <c r="B23" s="9">
        <v>19911.25999999998</v>
      </c>
      <c r="C23" s="9">
        <v>0</v>
      </c>
      <c r="D23" s="9">
        <v>9427.2999999999993</v>
      </c>
      <c r="E23" s="9">
        <v>28916.289999999986</v>
      </c>
      <c r="F23" s="9">
        <v>48706.999999999942</v>
      </c>
      <c r="G23" s="9">
        <v>13380.820000000002</v>
      </c>
      <c r="H23" s="10">
        <f t="shared" si="0"/>
        <v>29338.559999999979</v>
      </c>
      <c r="I23" s="11">
        <f t="shared" si="1"/>
        <v>91004.109999999928</v>
      </c>
      <c r="J23" s="11">
        <f t="shared" si="2"/>
        <v>120342.66999999991</v>
      </c>
    </row>
    <row r="24" spans="1:10" x14ac:dyDescent="0.25">
      <c r="A24" s="1" t="s">
        <v>28</v>
      </c>
      <c r="B24" s="9">
        <v>104039.17999999995</v>
      </c>
      <c r="C24" s="9">
        <v>13605.409999999991</v>
      </c>
      <c r="D24" s="9">
        <v>66576.28</v>
      </c>
      <c r="E24" s="9">
        <v>64192.270000000011</v>
      </c>
      <c r="F24" s="9">
        <v>36538.589999999982</v>
      </c>
      <c r="G24" s="9">
        <v>3095.07</v>
      </c>
      <c r="H24" s="10">
        <f t="shared" si="0"/>
        <v>184220.86999999994</v>
      </c>
      <c r="I24" s="11">
        <f t="shared" si="1"/>
        <v>103825.93</v>
      </c>
      <c r="J24" s="11">
        <f t="shared" si="2"/>
        <v>288046.79999999993</v>
      </c>
    </row>
    <row r="25" spans="1:10" x14ac:dyDescent="0.25">
      <c r="A25" s="1" t="s">
        <v>29</v>
      </c>
      <c r="B25" s="9">
        <v>353300.70000000141</v>
      </c>
      <c r="C25" s="9">
        <v>16671.080000000002</v>
      </c>
      <c r="D25" s="9">
        <v>111942.11999999998</v>
      </c>
      <c r="E25" s="9">
        <v>163186.28999999992</v>
      </c>
      <c r="F25" s="9">
        <v>144307.22999999998</v>
      </c>
      <c r="G25" s="9">
        <v>11705.22</v>
      </c>
      <c r="H25" s="10">
        <f t="shared" si="0"/>
        <v>481913.90000000142</v>
      </c>
      <c r="I25" s="11">
        <f t="shared" si="1"/>
        <v>319198.73999999987</v>
      </c>
      <c r="J25" s="11">
        <f t="shared" si="2"/>
        <v>801112.64000000129</v>
      </c>
    </row>
    <row r="26" spans="1:10" x14ac:dyDescent="0.25">
      <c r="A26" s="1" t="s">
        <v>30</v>
      </c>
      <c r="B26" s="9">
        <v>132041.09000000026</v>
      </c>
      <c r="C26" s="9">
        <v>3453.5399999999986</v>
      </c>
      <c r="D26" s="9">
        <v>95307.410000000018</v>
      </c>
      <c r="E26" s="9">
        <v>45282.119999999995</v>
      </c>
      <c r="F26" s="9">
        <v>38465.200000000004</v>
      </c>
      <c r="G26" s="9">
        <v>18758.72</v>
      </c>
      <c r="H26" s="10">
        <f t="shared" si="0"/>
        <v>230802.04000000027</v>
      </c>
      <c r="I26" s="11">
        <f t="shared" si="1"/>
        <v>102506.04000000001</v>
      </c>
      <c r="J26" s="11">
        <f t="shared" si="2"/>
        <v>333308.08000000031</v>
      </c>
    </row>
    <row r="27" spans="1:10" x14ac:dyDescent="0.25">
      <c r="A27" s="2" t="s">
        <v>31</v>
      </c>
      <c r="B27" s="12">
        <f>B5+B6+B7+B13</f>
        <v>2318442.4599999553</v>
      </c>
      <c r="C27" s="12">
        <f t="shared" ref="C27:J27" si="3">C5+C6+C7+C13</f>
        <v>213512.57000000004</v>
      </c>
      <c r="D27" s="12">
        <f t="shared" si="3"/>
        <v>2453064.4799999977</v>
      </c>
      <c r="E27" s="12">
        <f t="shared" si="3"/>
        <v>361576.10000000009</v>
      </c>
      <c r="F27" s="12">
        <f t="shared" si="3"/>
        <v>114382.17000000001</v>
      </c>
      <c r="G27" s="12">
        <f t="shared" si="3"/>
        <v>20607.650000000001</v>
      </c>
      <c r="H27" s="12">
        <f t="shared" si="3"/>
        <v>4985019.5099999532</v>
      </c>
      <c r="I27" s="12">
        <f t="shared" si="3"/>
        <v>496565.9200000001</v>
      </c>
      <c r="J27" s="12">
        <f t="shared" si="3"/>
        <v>5481585.4299999531</v>
      </c>
    </row>
    <row r="28" spans="1:10" x14ac:dyDescent="0.25">
      <c r="A28" s="2" t="s">
        <v>32</v>
      </c>
      <c r="B28" s="12">
        <f>B9+B10+B11+B12+B14</f>
        <v>1646603.7100000046</v>
      </c>
      <c r="C28" s="12">
        <f t="shared" ref="C28:J28" si="4">C9+C10+C11+C12+C14</f>
        <v>52378.439999999966</v>
      </c>
      <c r="D28" s="12">
        <f t="shared" si="4"/>
        <v>1762270.7499999995</v>
      </c>
      <c r="E28" s="12">
        <f t="shared" si="4"/>
        <v>428875.16999999981</v>
      </c>
      <c r="F28" s="12">
        <f t="shared" si="4"/>
        <v>173756.80000000002</v>
      </c>
      <c r="G28" s="12">
        <f t="shared" si="4"/>
        <v>45444.669999999991</v>
      </c>
      <c r="H28" s="12">
        <f t="shared" si="4"/>
        <v>3461252.9000000041</v>
      </c>
      <c r="I28" s="12">
        <f t="shared" si="4"/>
        <v>648076.6399999999</v>
      </c>
      <c r="J28" s="12">
        <f t="shared" si="4"/>
        <v>4109329.5400000038</v>
      </c>
    </row>
    <row r="29" spans="1:10" x14ac:dyDescent="0.25">
      <c r="A29" s="2" t="s">
        <v>33</v>
      </c>
      <c r="B29" s="12">
        <f>B15+B16+B17+B18</f>
        <v>1987703.5399999465</v>
      </c>
      <c r="C29" s="12">
        <f t="shared" ref="C29:J29" si="5">C15+C16+C17+C18</f>
        <v>58192.729999999938</v>
      </c>
      <c r="D29" s="12">
        <f t="shared" si="5"/>
        <v>963875.94999999972</v>
      </c>
      <c r="E29" s="12">
        <f t="shared" si="5"/>
        <v>337567.52999999997</v>
      </c>
      <c r="F29" s="12">
        <f t="shared" si="5"/>
        <v>176921.60999999993</v>
      </c>
      <c r="G29" s="12">
        <f t="shared" si="5"/>
        <v>13470.529999999997</v>
      </c>
      <c r="H29" s="12">
        <f t="shared" si="5"/>
        <v>3009772.2199999462</v>
      </c>
      <c r="I29" s="12">
        <f t="shared" si="5"/>
        <v>527959.66999999993</v>
      </c>
      <c r="J29" s="12">
        <f t="shared" si="5"/>
        <v>3537731.8899999461</v>
      </c>
    </row>
    <row r="30" spans="1:10" x14ac:dyDescent="0.25">
      <c r="A30" s="2" t="s">
        <v>34</v>
      </c>
      <c r="B30" s="12">
        <f>B19+B20+B21+B22+B23+B24+B25+B26</f>
        <v>1423034.9500000025</v>
      </c>
      <c r="C30" s="12">
        <f t="shared" ref="C30:J30" si="6">C19+C20+C21+C22+C23+C24+C25+C26</f>
        <v>103961.96999999986</v>
      </c>
      <c r="D30" s="12">
        <f t="shared" si="6"/>
        <v>1166715.4699999997</v>
      </c>
      <c r="E30" s="12">
        <f t="shared" si="6"/>
        <v>655221.19999999984</v>
      </c>
      <c r="F30" s="12">
        <f t="shared" si="6"/>
        <v>501980.43999999983</v>
      </c>
      <c r="G30" s="12">
        <f t="shared" si="6"/>
        <v>71366.44</v>
      </c>
      <c r="H30" s="12">
        <f t="shared" si="6"/>
        <v>2693712.3900000025</v>
      </c>
      <c r="I30" s="12">
        <f t="shared" si="6"/>
        <v>1228568.0799999996</v>
      </c>
      <c r="J30" s="12">
        <f t="shared" si="6"/>
        <v>3922280.4700000016</v>
      </c>
    </row>
    <row r="31" spans="1:10" x14ac:dyDescent="0.25">
      <c r="A31" s="2" t="s">
        <v>38</v>
      </c>
      <c r="B31" s="12">
        <f>B5+B6+B7+B9+B10+B11+B12+B13+B14+B15+B18</f>
        <v>5645203.5499999058</v>
      </c>
      <c r="C31" s="12">
        <f t="shared" ref="C31:J31" si="7">C5+C6+C7+C9+C10+C11+C12+C13+C14+C15+C18</f>
        <v>309381.94999999995</v>
      </c>
      <c r="D31" s="12">
        <f t="shared" si="7"/>
        <v>4915389.3299999973</v>
      </c>
      <c r="E31" s="12">
        <f t="shared" si="7"/>
        <v>1049650.1299999999</v>
      </c>
      <c r="F31" s="12">
        <f t="shared" si="7"/>
        <v>407022.63</v>
      </c>
      <c r="G31" s="12">
        <f t="shared" si="7"/>
        <v>79443.409999999989</v>
      </c>
      <c r="H31" s="12">
        <f t="shared" si="7"/>
        <v>10869974.829999903</v>
      </c>
      <c r="I31" s="12">
        <f t="shared" si="7"/>
        <v>1536116.1699999997</v>
      </c>
      <c r="J31" s="12">
        <f t="shared" si="7"/>
        <v>12406090.999999903</v>
      </c>
    </row>
    <row r="32" spans="1:10" x14ac:dyDescent="0.25">
      <c r="A32" s="2" t="s">
        <v>39</v>
      </c>
      <c r="B32" s="12">
        <f>B16+B17+B19</f>
        <v>414009.37000000011</v>
      </c>
      <c r="C32" s="12">
        <f t="shared" ref="C32:J32" si="8">C16+C17+C19</f>
        <v>14701.789999999983</v>
      </c>
      <c r="D32" s="12">
        <f t="shared" si="8"/>
        <v>380157.35</v>
      </c>
      <c r="E32" s="12">
        <f t="shared" si="8"/>
        <v>135843.71999999994</v>
      </c>
      <c r="F32" s="12">
        <f t="shared" si="8"/>
        <v>113796.53999999992</v>
      </c>
      <c r="G32" s="12">
        <f t="shared" si="8"/>
        <v>5159.7900000000027</v>
      </c>
      <c r="H32" s="12">
        <f t="shared" si="8"/>
        <v>808868.51</v>
      </c>
      <c r="I32" s="12">
        <f t="shared" si="8"/>
        <v>254800.04999999987</v>
      </c>
      <c r="J32" s="12">
        <f t="shared" si="8"/>
        <v>1063668.56</v>
      </c>
    </row>
    <row r="33" spans="1:10" x14ac:dyDescent="0.25">
      <c r="A33" s="2" t="s">
        <v>40</v>
      </c>
      <c r="B33" s="12">
        <f>B25+B24+B23+B22+B21+B26+B20</f>
        <v>1316571.7400000026</v>
      </c>
      <c r="C33" s="12">
        <f t="shared" ref="C33:J33" si="9">C25+C24+C23+C22+C21+C26+C20</f>
        <v>103961.96999999987</v>
      </c>
      <c r="D33" s="12">
        <f t="shared" si="9"/>
        <v>1050379.97</v>
      </c>
      <c r="E33" s="12">
        <f t="shared" si="9"/>
        <v>597746.14999999991</v>
      </c>
      <c r="F33" s="12">
        <f t="shared" si="9"/>
        <v>446221.84999999986</v>
      </c>
      <c r="G33" s="12">
        <f t="shared" si="9"/>
        <v>66286.09</v>
      </c>
      <c r="H33" s="12">
        <f t="shared" si="9"/>
        <v>2470913.6800000025</v>
      </c>
      <c r="I33" s="12">
        <f t="shared" si="9"/>
        <v>1110254.0899999996</v>
      </c>
      <c r="J33" s="12">
        <f t="shared" si="9"/>
        <v>3581167.7700000023</v>
      </c>
    </row>
    <row r="34" spans="1:10" x14ac:dyDescent="0.25">
      <c r="A34" s="3" t="s">
        <v>35</v>
      </c>
      <c r="B34" s="13">
        <f>B27+B28+B29+B30</f>
        <v>7375784.6599999089</v>
      </c>
      <c r="C34" s="13">
        <f t="shared" ref="C34:J34" si="10">C27+C28+C29+C30</f>
        <v>428045.70999999979</v>
      </c>
      <c r="D34" s="13">
        <f t="shared" si="10"/>
        <v>6345926.6499999957</v>
      </c>
      <c r="E34" s="13">
        <f t="shared" si="10"/>
        <v>1783239.9999999995</v>
      </c>
      <c r="F34" s="13">
        <f t="shared" si="10"/>
        <v>967041.01999999979</v>
      </c>
      <c r="G34" s="13">
        <f t="shared" si="10"/>
        <v>150889.28999999998</v>
      </c>
      <c r="H34" s="13">
        <f t="shared" si="10"/>
        <v>14149757.019999906</v>
      </c>
      <c r="I34" s="13">
        <f t="shared" si="10"/>
        <v>2901170.3099999996</v>
      </c>
      <c r="J34" s="13">
        <f t="shared" si="10"/>
        <v>17050927.329999905</v>
      </c>
    </row>
    <row r="36" spans="1:10" x14ac:dyDescent="0.25">
      <c r="A36" t="s">
        <v>44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60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9">
        <v>108740664.421</v>
      </c>
      <c r="C5" s="9">
        <v>11951265.732000001</v>
      </c>
      <c r="D5" s="9">
        <v>102387541.32099999</v>
      </c>
      <c r="E5" s="9">
        <v>16688829.75</v>
      </c>
      <c r="F5" s="9">
        <v>2435183.1749999998</v>
      </c>
      <c r="G5" s="9">
        <v>84129.187000000005</v>
      </c>
      <c r="H5" s="10">
        <f>B5+C5+D5</f>
        <v>223079471.47399998</v>
      </c>
      <c r="I5" s="11">
        <f>E5+F5+G5</f>
        <v>19208142.112</v>
      </c>
      <c r="J5" s="11">
        <f>H5+I5</f>
        <v>242287613.58599997</v>
      </c>
    </row>
    <row r="6" spans="1:10" x14ac:dyDescent="0.25">
      <c r="A6" s="1" t="s">
        <v>12</v>
      </c>
      <c r="B6" s="9">
        <v>1901111.558</v>
      </c>
      <c r="C6" s="9">
        <v>0</v>
      </c>
      <c r="D6" s="9">
        <v>2333910.7310000001</v>
      </c>
      <c r="E6" s="9">
        <v>1159400.382</v>
      </c>
      <c r="F6" s="9">
        <v>462705.40700000001</v>
      </c>
      <c r="G6" s="9">
        <v>0</v>
      </c>
      <c r="H6" s="10">
        <f t="shared" ref="H6:H26" si="0">B6+C6+D6</f>
        <v>4235022.2889999999</v>
      </c>
      <c r="I6" s="11">
        <f t="shared" ref="I6:I26" si="1">E6+F6+G6</f>
        <v>1622105.7889999999</v>
      </c>
      <c r="J6" s="11">
        <f t="shared" ref="J6:J26" si="2">H6+I6</f>
        <v>5857128.0779999997</v>
      </c>
    </row>
    <row r="7" spans="1:10" x14ac:dyDescent="0.25">
      <c r="A7" s="1" t="s">
        <v>13</v>
      </c>
      <c r="B7" s="9">
        <v>400252484.81599998</v>
      </c>
      <c r="C7" s="9">
        <v>25007123.524</v>
      </c>
      <c r="D7" s="9">
        <v>388486854.90200001</v>
      </c>
      <c r="E7" s="9">
        <v>40685020.766000003</v>
      </c>
      <c r="F7" s="9">
        <v>14088149.973999999</v>
      </c>
      <c r="G7" s="9">
        <v>2637677.1039999998</v>
      </c>
      <c r="H7" s="10">
        <f t="shared" si="0"/>
        <v>813746463.24199998</v>
      </c>
      <c r="I7" s="11">
        <f t="shared" si="1"/>
        <v>57410847.844000004</v>
      </c>
      <c r="J7" s="11">
        <f t="shared" si="2"/>
        <v>871157311.08599997</v>
      </c>
    </row>
    <row r="8" spans="1:10" x14ac:dyDescent="0.25">
      <c r="A8" s="1" t="s">
        <v>14</v>
      </c>
      <c r="B8" s="9">
        <v>28353033.453000002</v>
      </c>
      <c r="C8" s="9">
        <v>0</v>
      </c>
      <c r="D8" s="9">
        <v>13194148.074999999</v>
      </c>
      <c r="E8" s="9">
        <v>14419399.460000001</v>
      </c>
      <c r="F8" s="9">
        <v>13102144.18</v>
      </c>
      <c r="G8" s="9">
        <v>4434983.2570000002</v>
      </c>
      <c r="H8" s="10">
        <f t="shared" si="0"/>
        <v>41547181.527999997</v>
      </c>
      <c r="I8" s="11">
        <f t="shared" si="1"/>
        <v>31956526.897</v>
      </c>
      <c r="J8" s="11">
        <f t="shared" si="2"/>
        <v>73503708.424999997</v>
      </c>
    </row>
    <row r="9" spans="1:10" x14ac:dyDescent="0.25">
      <c r="A9" s="1" t="s">
        <v>36</v>
      </c>
      <c r="B9" s="9">
        <v>13652190.958000001</v>
      </c>
      <c r="C9" s="9">
        <v>0</v>
      </c>
      <c r="D9" s="9">
        <v>6802061.966</v>
      </c>
      <c r="E9" s="9">
        <v>7846643.8420000002</v>
      </c>
      <c r="F9" s="9">
        <v>9429597.943</v>
      </c>
      <c r="G9" s="9">
        <v>3772851.4619999998</v>
      </c>
      <c r="H9" s="10">
        <f t="shared" si="0"/>
        <v>20454252.924000002</v>
      </c>
      <c r="I9" s="11">
        <f t="shared" si="1"/>
        <v>21049093.247000001</v>
      </c>
      <c r="J9" s="11">
        <f t="shared" si="2"/>
        <v>41503346.171000004</v>
      </c>
    </row>
    <row r="10" spans="1:10" x14ac:dyDescent="0.25">
      <c r="A10" s="1" t="s">
        <v>37</v>
      </c>
      <c r="B10" s="9">
        <v>14700842.494999999</v>
      </c>
      <c r="C10" s="9">
        <v>0</v>
      </c>
      <c r="D10" s="9">
        <v>6392086.1090000002</v>
      </c>
      <c r="E10" s="9">
        <v>6572755.6179999998</v>
      </c>
      <c r="F10" s="9">
        <v>3672546.2370000002</v>
      </c>
      <c r="G10" s="9">
        <v>662131.79500000004</v>
      </c>
      <c r="H10" s="10">
        <f t="shared" si="0"/>
        <v>21092928.603999998</v>
      </c>
      <c r="I10" s="11">
        <f t="shared" si="1"/>
        <v>10907433.65</v>
      </c>
      <c r="J10" s="11">
        <f t="shared" si="2"/>
        <v>32000362.254000001</v>
      </c>
    </row>
    <row r="11" spans="1:10" x14ac:dyDescent="0.25">
      <c r="A11" s="1" t="s">
        <v>15</v>
      </c>
      <c r="B11" s="9">
        <v>112409006.92900001</v>
      </c>
      <c r="C11" s="9">
        <v>6706317.8140000002</v>
      </c>
      <c r="D11" s="9">
        <v>196355879.13</v>
      </c>
      <c r="E11" s="9">
        <v>15114879.278999999</v>
      </c>
      <c r="F11" s="9">
        <v>2938842.2110000001</v>
      </c>
      <c r="G11" s="9">
        <v>551187.304</v>
      </c>
      <c r="H11" s="10">
        <f t="shared" si="0"/>
        <v>315471203.87300003</v>
      </c>
      <c r="I11" s="11">
        <f t="shared" si="1"/>
        <v>18604908.794</v>
      </c>
      <c r="J11" s="11">
        <f t="shared" si="2"/>
        <v>334076112.66700006</v>
      </c>
    </row>
    <row r="12" spans="1:10" x14ac:dyDescent="0.25">
      <c r="A12" s="1" t="s">
        <v>16</v>
      </c>
      <c r="B12" s="9">
        <v>24671508.776999999</v>
      </c>
      <c r="C12" s="9">
        <v>2259682.946</v>
      </c>
      <c r="D12" s="9">
        <v>31583010.234999999</v>
      </c>
      <c r="E12" s="9">
        <v>7041555.5199999996</v>
      </c>
      <c r="F12" s="9">
        <v>884817.22</v>
      </c>
      <c r="G12" s="9">
        <v>106703.86</v>
      </c>
      <c r="H12" s="10">
        <f t="shared" si="0"/>
        <v>58514201.957999997</v>
      </c>
      <c r="I12" s="11">
        <f t="shared" si="1"/>
        <v>8033076.5999999996</v>
      </c>
      <c r="J12" s="11">
        <f t="shared" si="2"/>
        <v>66547278.557999998</v>
      </c>
    </row>
    <row r="13" spans="1:10" x14ac:dyDescent="0.25">
      <c r="A13" s="1" t="s">
        <v>17</v>
      </c>
      <c r="B13" s="9">
        <v>54631275.939000003</v>
      </c>
      <c r="C13" s="9">
        <v>1669584.328</v>
      </c>
      <c r="D13" s="9">
        <v>20282274.778999999</v>
      </c>
      <c r="E13" s="9">
        <v>6276340.6200000001</v>
      </c>
      <c r="F13" s="9">
        <v>284142.38400000002</v>
      </c>
      <c r="G13" s="9">
        <v>20579.107</v>
      </c>
      <c r="H13" s="10">
        <f t="shared" si="0"/>
        <v>76583135.046000004</v>
      </c>
      <c r="I13" s="11">
        <f t="shared" si="1"/>
        <v>6581062.1109999996</v>
      </c>
      <c r="J13" s="11">
        <f t="shared" si="2"/>
        <v>83164197.157000005</v>
      </c>
    </row>
    <row r="14" spans="1:10" x14ac:dyDescent="0.25">
      <c r="A14" s="1" t="s">
        <v>18</v>
      </c>
      <c r="B14" s="9">
        <v>160275303.62200001</v>
      </c>
      <c r="C14" s="9">
        <v>0</v>
      </c>
      <c r="D14" s="9">
        <v>106349112.374</v>
      </c>
      <c r="E14" s="9">
        <v>45357734.825999998</v>
      </c>
      <c r="F14" s="9">
        <v>9063867.4340000004</v>
      </c>
      <c r="G14" s="9">
        <v>806354.10800000001</v>
      </c>
      <c r="H14" s="10">
        <f t="shared" si="0"/>
        <v>266624415.99599999</v>
      </c>
      <c r="I14" s="11">
        <f t="shared" si="1"/>
        <v>55227956.368000001</v>
      </c>
      <c r="J14" s="11">
        <f t="shared" si="2"/>
        <v>321852372.36399996</v>
      </c>
    </row>
    <row r="15" spans="1:10" x14ac:dyDescent="0.25">
      <c r="A15" s="1" t="s">
        <v>19</v>
      </c>
      <c r="B15" s="9">
        <v>87125772.591000006</v>
      </c>
      <c r="C15" s="9">
        <v>5585686.6619999995</v>
      </c>
      <c r="D15" s="9">
        <v>81070872.400999993</v>
      </c>
      <c r="E15" s="9">
        <v>19990526.278999999</v>
      </c>
      <c r="F15" s="9">
        <v>11606392.168</v>
      </c>
      <c r="G15" s="9">
        <v>1198925.031</v>
      </c>
      <c r="H15" s="10">
        <f t="shared" si="0"/>
        <v>173782331.65399998</v>
      </c>
      <c r="I15" s="11">
        <f t="shared" si="1"/>
        <v>32795843.477999996</v>
      </c>
      <c r="J15" s="11">
        <f t="shared" si="2"/>
        <v>206578175.13199997</v>
      </c>
    </row>
    <row r="16" spans="1:10" x14ac:dyDescent="0.25">
      <c r="A16" s="1" t="s">
        <v>20</v>
      </c>
      <c r="B16" s="9">
        <v>19430079.818</v>
      </c>
      <c r="C16" s="9">
        <v>0</v>
      </c>
      <c r="D16" s="9">
        <v>8962662.3809999991</v>
      </c>
      <c r="E16" s="9">
        <v>4705510.4189999998</v>
      </c>
      <c r="F16" s="9">
        <v>3134121.6340000001</v>
      </c>
      <c r="G16" s="9">
        <v>0</v>
      </c>
      <c r="H16" s="10">
        <f t="shared" si="0"/>
        <v>28392742.199000001</v>
      </c>
      <c r="I16" s="11">
        <f t="shared" si="1"/>
        <v>7839632.0529999994</v>
      </c>
      <c r="J16" s="11">
        <f t="shared" si="2"/>
        <v>36232374.252000004</v>
      </c>
    </row>
    <row r="17" spans="1:10" x14ac:dyDescent="0.25">
      <c r="A17" s="1" t="s">
        <v>21</v>
      </c>
      <c r="B17" s="9">
        <v>28378796.022</v>
      </c>
      <c r="C17" s="9">
        <v>1632462.9269999999</v>
      </c>
      <c r="D17" s="9">
        <v>29953199.951000001</v>
      </c>
      <c r="E17" s="9">
        <v>6447809.1409999998</v>
      </c>
      <c r="F17" s="9">
        <v>5208761.682</v>
      </c>
      <c r="G17" s="9">
        <v>4239.6959999999999</v>
      </c>
      <c r="H17" s="10">
        <f t="shared" si="0"/>
        <v>59964458.900000006</v>
      </c>
      <c r="I17" s="11">
        <f t="shared" si="1"/>
        <v>11660810.518999999</v>
      </c>
      <c r="J17" s="11">
        <f t="shared" si="2"/>
        <v>71625269.419</v>
      </c>
    </row>
    <row r="18" spans="1:10" x14ac:dyDescent="0.25">
      <c r="A18" s="1" t="s">
        <v>22</v>
      </c>
      <c r="B18" s="9">
        <v>326806406.23400003</v>
      </c>
      <c r="C18" s="9">
        <v>0</v>
      </c>
      <c r="D18" s="9">
        <v>50236507.702</v>
      </c>
      <c r="E18" s="9">
        <v>17577956.708000001</v>
      </c>
      <c r="F18" s="9">
        <v>2984100.2969999998</v>
      </c>
      <c r="G18" s="9">
        <v>66421.839000000007</v>
      </c>
      <c r="H18" s="10">
        <f t="shared" si="0"/>
        <v>377042913.93600005</v>
      </c>
      <c r="I18" s="11">
        <f t="shared" si="1"/>
        <v>20628478.844000001</v>
      </c>
      <c r="J18" s="11">
        <f t="shared" si="2"/>
        <v>397671392.78000003</v>
      </c>
    </row>
    <row r="19" spans="1:10" x14ac:dyDescent="0.25">
      <c r="A19" s="1" t="s">
        <v>23</v>
      </c>
      <c r="B19" s="9">
        <v>13105475.072000001</v>
      </c>
      <c r="C19" s="9">
        <v>0</v>
      </c>
      <c r="D19" s="9">
        <v>16634648.027000001</v>
      </c>
      <c r="E19" s="9">
        <v>7849089.0800000001</v>
      </c>
      <c r="F19" s="9">
        <v>11642336.777000001</v>
      </c>
      <c r="G19" s="9">
        <v>399660.685</v>
      </c>
      <c r="H19" s="10">
        <f t="shared" si="0"/>
        <v>29740123.098999999</v>
      </c>
      <c r="I19" s="11">
        <f t="shared" si="1"/>
        <v>19891086.541999999</v>
      </c>
      <c r="J19" s="11">
        <f t="shared" si="2"/>
        <v>49631209.641000003</v>
      </c>
    </row>
    <row r="20" spans="1:10" x14ac:dyDescent="0.25">
      <c r="A20" s="1" t="s">
        <v>24</v>
      </c>
      <c r="B20" s="9">
        <v>1476398.6569999999</v>
      </c>
      <c r="C20" s="9">
        <v>0</v>
      </c>
      <c r="D20" s="9">
        <v>1038479.204</v>
      </c>
      <c r="E20" s="9">
        <v>1126901.0179999999</v>
      </c>
      <c r="F20" s="9">
        <v>4382346.0789999999</v>
      </c>
      <c r="G20" s="9">
        <v>26168.633000000002</v>
      </c>
      <c r="H20" s="10">
        <f t="shared" si="0"/>
        <v>2514877.861</v>
      </c>
      <c r="I20" s="11">
        <f t="shared" si="1"/>
        <v>5535415.7300000004</v>
      </c>
      <c r="J20" s="11">
        <f t="shared" si="2"/>
        <v>8050293.591</v>
      </c>
    </row>
    <row r="21" spans="1:10" x14ac:dyDescent="0.25">
      <c r="A21" s="1" t="s">
        <v>25</v>
      </c>
      <c r="B21" s="9">
        <v>66616518.483000003</v>
      </c>
      <c r="C21" s="9">
        <v>3071447.301</v>
      </c>
      <c r="D21" s="9">
        <v>74748616.511000007</v>
      </c>
      <c r="E21" s="9">
        <v>11919108.289999999</v>
      </c>
      <c r="F21" s="9">
        <v>7891410.4450000003</v>
      </c>
      <c r="G21" s="9">
        <v>793816.90800000005</v>
      </c>
      <c r="H21" s="10">
        <f t="shared" si="0"/>
        <v>144436582.29500002</v>
      </c>
      <c r="I21" s="11">
        <f t="shared" si="1"/>
        <v>20604335.642999999</v>
      </c>
      <c r="J21" s="11">
        <f t="shared" si="2"/>
        <v>165040917.93800002</v>
      </c>
    </row>
    <row r="22" spans="1:10" x14ac:dyDescent="0.25">
      <c r="A22" s="1" t="s">
        <v>26</v>
      </c>
      <c r="B22" s="9">
        <v>43660246.229999997</v>
      </c>
      <c r="C22" s="9">
        <v>5889773.5449999999</v>
      </c>
      <c r="D22" s="9">
        <v>32692558.300000001</v>
      </c>
      <c r="E22" s="9">
        <v>21599675.594999999</v>
      </c>
      <c r="F22" s="9">
        <v>7395961.193</v>
      </c>
      <c r="G22" s="9">
        <v>503765.66</v>
      </c>
      <c r="H22" s="10">
        <f t="shared" si="0"/>
        <v>82242578.075000003</v>
      </c>
      <c r="I22" s="11">
        <f t="shared" si="1"/>
        <v>29499402.447999999</v>
      </c>
      <c r="J22" s="11">
        <f t="shared" si="2"/>
        <v>111741980.523</v>
      </c>
    </row>
    <row r="23" spans="1:10" x14ac:dyDescent="0.25">
      <c r="A23" s="1" t="s">
        <v>27</v>
      </c>
      <c r="B23" s="9">
        <v>2338817.2289999998</v>
      </c>
      <c r="C23" s="9">
        <v>0</v>
      </c>
      <c r="D23" s="9">
        <v>1097324.1229999999</v>
      </c>
      <c r="E23" s="9">
        <v>4143342.6690000002</v>
      </c>
      <c r="F23" s="9">
        <v>9773350.8029999994</v>
      </c>
      <c r="G23" s="9">
        <v>1262568.977</v>
      </c>
      <c r="H23" s="10">
        <f t="shared" si="0"/>
        <v>3436141.352</v>
      </c>
      <c r="I23" s="11">
        <f t="shared" si="1"/>
        <v>15179262.448999999</v>
      </c>
      <c r="J23" s="11">
        <f t="shared" si="2"/>
        <v>18615403.800999999</v>
      </c>
    </row>
    <row r="24" spans="1:10" x14ac:dyDescent="0.25">
      <c r="A24" s="1" t="s">
        <v>28</v>
      </c>
      <c r="B24" s="9">
        <v>11718935.854</v>
      </c>
      <c r="C24" s="9">
        <v>1403730.73</v>
      </c>
      <c r="D24" s="9">
        <v>7777566.4460000005</v>
      </c>
      <c r="E24" s="9">
        <v>6060562.7779999999</v>
      </c>
      <c r="F24" s="9">
        <v>4087624.0049999999</v>
      </c>
      <c r="G24" s="9">
        <v>221792.549</v>
      </c>
      <c r="H24" s="10">
        <f t="shared" si="0"/>
        <v>20900233.030000001</v>
      </c>
      <c r="I24" s="11">
        <f t="shared" si="1"/>
        <v>10369979.332</v>
      </c>
      <c r="J24" s="11">
        <f t="shared" si="2"/>
        <v>31270212.362000003</v>
      </c>
    </row>
    <row r="25" spans="1:10" x14ac:dyDescent="0.25">
      <c r="A25" s="1" t="s">
        <v>29</v>
      </c>
      <c r="B25" s="9">
        <v>45218465.869000003</v>
      </c>
      <c r="C25" s="9">
        <v>1798666.098</v>
      </c>
      <c r="D25" s="9">
        <v>21281840.280999999</v>
      </c>
      <c r="E25" s="9">
        <v>23468772.642999999</v>
      </c>
      <c r="F25" s="9">
        <v>16254415.017999999</v>
      </c>
      <c r="G25" s="9">
        <v>908672.14599999995</v>
      </c>
      <c r="H25" s="10">
        <f t="shared" si="0"/>
        <v>68298972.247999996</v>
      </c>
      <c r="I25" s="11">
        <f t="shared" si="1"/>
        <v>40631859.806999996</v>
      </c>
      <c r="J25" s="11">
        <f t="shared" si="2"/>
        <v>108930832.05499999</v>
      </c>
    </row>
    <row r="26" spans="1:10" x14ac:dyDescent="0.25">
      <c r="A26" s="1" t="s">
        <v>30</v>
      </c>
      <c r="B26" s="9">
        <v>15518332.537</v>
      </c>
      <c r="C26" s="9">
        <v>777321.08499999996</v>
      </c>
      <c r="D26" s="9">
        <v>11655626.196</v>
      </c>
      <c r="E26" s="9">
        <v>8932465.0580000002</v>
      </c>
      <c r="F26" s="9">
        <v>3553145.9939999999</v>
      </c>
      <c r="G26" s="9">
        <v>4203912.51</v>
      </c>
      <c r="H26" s="10">
        <f t="shared" si="0"/>
        <v>27951279.818000004</v>
      </c>
      <c r="I26" s="11">
        <f t="shared" si="1"/>
        <v>16689523.562000001</v>
      </c>
      <c r="J26" s="11">
        <f t="shared" si="2"/>
        <v>44640803.380000003</v>
      </c>
    </row>
    <row r="27" spans="1:10" x14ac:dyDescent="0.25">
      <c r="A27" s="2" t="s">
        <v>31</v>
      </c>
      <c r="B27" s="12">
        <f>B5+B6+B7+B13</f>
        <v>565525536.73399997</v>
      </c>
      <c r="C27" s="12">
        <f t="shared" ref="C27:J27" si="3">C5+C6+C7+C13</f>
        <v>38627973.583999999</v>
      </c>
      <c r="D27" s="12">
        <f t="shared" si="3"/>
        <v>513490581.73299998</v>
      </c>
      <c r="E27" s="12">
        <f t="shared" si="3"/>
        <v>64809591.517999999</v>
      </c>
      <c r="F27" s="12">
        <f t="shared" si="3"/>
        <v>17270180.939999998</v>
      </c>
      <c r="G27" s="12">
        <f t="shared" si="3"/>
        <v>2742385.3979999996</v>
      </c>
      <c r="H27" s="12">
        <f t="shared" si="3"/>
        <v>1117644092.0510001</v>
      </c>
      <c r="I27" s="12">
        <f t="shared" si="3"/>
        <v>84822157.856000006</v>
      </c>
      <c r="J27" s="12">
        <f t="shared" si="3"/>
        <v>1202466249.9070001</v>
      </c>
    </row>
    <row r="28" spans="1:10" x14ac:dyDescent="0.25">
      <c r="A28" s="2" t="s">
        <v>32</v>
      </c>
      <c r="B28" s="12">
        <f>B9+B10+B11+B12+B14</f>
        <v>325708852.78100002</v>
      </c>
      <c r="C28" s="12">
        <f t="shared" ref="C28:J28" si="4">C9+C10+C11+C12+C14</f>
        <v>8966000.7599999998</v>
      </c>
      <c r="D28" s="12">
        <f t="shared" si="4"/>
        <v>347482149.81400001</v>
      </c>
      <c r="E28" s="12">
        <f t="shared" si="4"/>
        <v>81933569.085000008</v>
      </c>
      <c r="F28" s="12">
        <f t="shared" si="4"/>
        <v>25989671.044999998</v>
      </c>
      <c r="G28" s="12">
        <f t="shared" si="4"/>
        <v>5899228.529000001</v>
      </c>
      <c r="H28" s="12">
        <f t="shared" si="4"/>
        <v>682157003.35500002</v>
      </c>
      <c r="I28" s="12">
        <f t="shared" si="4"/>
        <v>113822468.65900001</v>
      </c>
      <c r="J28" s="12">
        <f t="shared" si="4"/>
        <v>795979472.01400006</v>
      </c>
    </row>
    <row r="29" spans="1:10" x14ac:dyDescent="0.25">
      <c r="A29" s="2" t="s">
        <v>33</v>
      </c>
      <c r="B29" s="12">
        <f>B15+B16+B17+B18</f>
        <v>461741054.66500002</v>
      </c>
      <c r="C29" s="12">
        <f t="shared" ref="C29:J29" si="5">C15+C16+C17+C18</f>
        <v>7218149.5889999997</v>
      </c>
      <c r="D29" s="12">
        <f t="shared" si="5"/>
        <v>170223242.435</v>
      </c>
      <c r="E29" s="12">
        <f t="shared" si="5"/>
        <v>48721802.546999998</v>
      </c>
      <c r="F29" s="12">
        <f t="shared" si="5"/>
        <v>22933375.780999996</v>
      </c>
      <c r="G29" s="12">
        <f t="shared" si="5"/>
        <v>1269586.5659999999</v>
      </c>
      <c r="H29" s="12">
        <f t="shared" si="5"/>
        <v>639182446.68900001</v>
      </c>
      <c r="I29" s="12">
        <f t="shared" si="5"/>
        <v>72924764.893999994</v>
      </c>
      <c r="J29" s="12">
        <f t="shared" si="5"/>
        <v>712107211.58299994</v>
      </c>
    </row>
    <row r="30" spans="1:10" x14ac:dyDescent="0.25">
      <c r="A30" s="2" t="s">
        <v>34</v>
      </c>
      <c r="B30" s="12">
        <f>B19+B20+B21+B22+B23+B24+B25+B26</f>
        <v>199653189.93099999</v>
      </c>
      <c r="C30" s="12">
        <f t="shared" ref="C30:J30" si="6">C19+C20+C21+C22+C23+C24+C25+C26</f>
        <v>12940938.759</v>
      </c>
      <c r="D30" s="12">
        <f t="shared" si="6"/>
        <v>166926659.088</v>
      </c>
      <c r="E30" s="12">
        <f t="shared" si="6"/>
        <v>85099917.130999982</v>
      </c>
      <c r="F30" s="12">
        <f t="shared" si="6"/>
        <v>64980590.314000003</v>
      </c>
      <c r="G30" s="12">
        <f t="shared" si="6"/>
        <v>8320358.068</v>
      </c>
      <c r="H30" s="12">
        <f t="shared" si="6"/>
        <v>379520787.77800006</v>
      </c>
      <c r="I30" s="12">
        <f t="shared" si="6"/>
        <v>158400865.51300001</v>
      </c>
      <c r="J30" s="12">
        <f t="shared" si="6"/>
        <v>537921653.29100001</v>
      </c>
    </row>
    <row r="31" spans="1:10" x14ac:dyDescent="0.25">
      <c r="A31" s="2" t="s">
        <v>38</v>
      </c>
      <c r="B31" s="12">
        <f>B5+B6+B7+B9+B10+B11+B12+B13+B14+B15+B18</f>
        <v>1305166568.3399999</v>
      </c>
      <c r="C31" s="12">
        <f t="shared" ref="C31:J31" si="7">C5+C6+C7+C9+C10+C11+C12+C13+C14+C15+C18</f>
        <v>53179661.006000005</v>
      </c>
      <c r="D31" s="12">
        <f t="shared" si="7"/>
        <v>992280111.6500001</v>
      </c>
      <c r="E31" s="12">
        <f t="shared" si="7"/>
        <v>184311643.58999997</v>
      </c>
      <c r="F31" s="12">
        <f t="shared" si="7"/>
        <v>57850344.449999996</v>
      </c>
      <c r="G31" s="12">
        <f t="shared" si="7"/>
        <v>9906960.7970000003</v>
      </c>
      <c r="H31" s="12">
        <f t="shared" si="7"/>
        <v>2350626340.9960003</v>
      </c>
      <c r="I31" s="12">
        <f t="shared" si="7"/>
        <v>252068948.83700001</v>
      </c>
      <c r="J31" s="12">
        <f t="shared" si="7"/>
        <v>2602695289.8330002</v>
      </c>
    </row>
    <row r="32" spans="1:10" x14ac:dyDescent="0.25">
      <c r="A32" s="2" t="s">
        <v>39</v>
      </c>
      <c r="B32" s="12">
        <f>B16+B17+B19</f>
        <v>60914350.912</v>
      </c>
      <c r="C32" s="12">
        <f t="shared" ref="C32:J32" si="8">C16+C17+C19</f>
        <v>1632462.9269999999</v>
      </c>
      <c r="D32" s="12">
        <f t="shared" si="8"/>
        <v>55550510.359000005</v>
      </c>
      <c r="E32" s="12">
        <f t="shared" si="8"/>
        <v>19002408.640000001</v>
      </c>
      <c r="F32" s="12">
        <f t="shared" si="8"/>
        <v>19985220.093000002</v>
      </c>
      <c r="G32" s="12">
        <f t="shared" si="8"/>
        <v>403900.38099999999</v>
      </c>
      <c r="H32" s="12">
        <f t="shared" si="8"/>
        <v>118097324.19800001</v>
      </c>
      <c r="I32" s="12">
        <f t="shared" si="8"/>
        <v>39391529.113999993</v>
      </c>
      <c r="J32" s="12">
        <f t="shared" si="8"/>
        <v>157488853.31200001</v>
      </c>
    </row>
    <row r="33" spans="1:10" x14ac:dyDescent="0.25">
      <c r="A33" s="2" t="s">
        <v>40</v>
      </c>
      <c r="B33" s="12">
        <f>B25+B24+B23+B22+B21+B26+B20</f>
        <v>186547714.85900003</v>
      </c>
      <c r="C33" s="12">
        <f t="shared" ref="C33:J33" si="9">C25+C24+C23+C22+C21+C26+C20</f>
        <v>12940938.759</v>
      </c>
      <c r="D33" s="12">
        <f t="shared" si="9"/>
        <v>150292011.06100002</v>
      </c>
      <c r="E33" s="12">
        <f t="shared" si="9"/>
        <v>77250828.050999999</v>
      </c>
      <c r="F33" s="12">
        <f t="shared" si="9"/>
        <v>53338253.537</v>
      </c>
      <c r="G33" s="12">
        <f t="shared" si="9"/>
        <v>7920697.3830000004</v>
      </c>
      <c r="H33" s="12">
        <f t="shared" si="9"/>
        <v>349780664.67900002</v>
      </c>
      <c r="I33" s="12">
        <f t="shared" si="9"/>
        <v>138509778.97099999</v>
      </c>
      <c r="J33" s="12">
        <f t="shared" si="9"/>
        <v>488290443.65000004</v>
      </c>
    </row>
    <row r="34" spans="1:10" x14ac:dyDescent="0.25">
      <c r="A34" s="3" t="s">
        <v>35</v>
      </c>
      <c r="B34" s="13">
        <f>B27+B28+B29+B30</f>
        <v>1552628634.1110001</v>
      </c>
      <c r="C34" s="13">
        <f t="shared" ref="C34:J34" si="10">C27+C28+C29+C30</f>
        <v>67753062.692000002</v>
      </c>
      <c r="D34" s="13">
        <f t="shared" si="10"/>
        <v>1198122633.0699999</v>
      </c>
      <c r="E34" s="13">
        <f t="shared" si="10"/>
        <v>280564880.28100002</v>
      </c>
      <c r="F34" s="13">
        <f t="shared" si="10"/>
        <v>131173818.08</v>
      </c>
      <c r="G34" s="13">
        <f t="shared" si="10"/>
        <v>18231558.561000001</v>
      </c>
      <c r="H34" s="13">
        <f t="shared" si="10"/>
        <v>2818504329.8730001</v>
      </c>
      <c r="I34" s="13">
        <f t="shared" si="10"/>
        <v>429970256.92200005</v>
      </c>
      <c r="J34" s="13">
        <f t="shared" si="10"/>
        <v>3248474586.7949996</v>
      </c>
    </row>
    <row r="36" spans="1:10" x14ac:dyDescent="0.25">
      <c r="A36" t="s">
        <v>44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59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9">
        <v>69059.640000000334</v>
      </c>
      <c r="C5" s="9">
        <v>11421.580000000002</v>
      </c>
      <c r="D5" s="9">
        <v>116375.27000000018</v>
      </c>
      <c r="E5" s="9">
        <v>22156.230000000021</v>
      </c>
      <c r="F5" s="9">
        <v>4233.9699999999993</v>
      </c>
      <c r="G5" s="9">
        <v>294.32000000000011</v>
      </c>
      <c r="H5" s="10">
        <f>B5+C5+D5</f>
        <v>196856.49000000051</v>
      </c>
      <c r="I5" s="11">
        <f>E5+F5+G5</f>
        <v>26684.520000000019</v>
      </c>
      <c r="J5" s="11">
        <f>H5+I5</f>
        <v>223541.01000000053</v>
      </c>
    </row>
    <row r="6" spans="1:10" x14ac:dyDescent="0.25">
      <c r="A6" s="1" t="s">
        <v>12</v>
      </c>
      <c r="B6" s="9">
        <v>1810.6200000000006</v>
      </c>
      <c r="C6" s="9">
        <v>0</v>
      </c>
      <c r="D6" s="9">
        <v>2967.57</v>
      </c>
      <c r="E6" s="9">
        <v>1448.0199999999998</v>
      </c>
      <c r="F6" s="9">
        <v>600.66999999999996</v>
      </c>
      <c r="G6" s="9">
        <v>0</v>
      </c>
      <c r="H6" s="10">
        <f t="shared" ref="H6:H26" si="0">B6+C6+D6</f>
        <v>4778.1900000000005</v>
      </c>
      <c r="I6" s="11">
        <f t="shared" ref="I6:I26" si="1">E6+F6+G6</f>
        <v>2048.6899999999996</v>
      </c>
      <c r="J6" s="11">
        <f t="shared" ref="J6:J26" si="2">H6+I6</f>
        <v>6826.88</v>
      </c>
    </row>
    <row r="7" spans="1:10" x14ac:dyDescent="0.25">
      <c r="A7" s="1" t="s">
        <v>13</v>
      </c>
      <c r="B7" s="9">
        <v>100390.23000000013</v>
      </c>
      <c r="C7" s="9">
        <v>13844.64</v>
      </c>
      <c r="D7" s="9">
        <v>307925.2000000003</v>
      </c>
      <c r="E7" s="9">
        <v>47780.789999999964</v>
      </c>
      <c r="F7" s="9">
        <v>20616.240000000002</v>
      </c>
      <c r="G7" s="9">
        <v>4080.1099999999997</v>
      </c>
      <c r="H7" s="10">
        <f t="shared" si="0"/>
        <v>422160.07000000041</v>
      </c>
      <c r="I7" s="11">
        <f t="shared" si="1"/>
        <v>72477.13999999997</v>
      </c>
      <c r="J7" s="11">
        <f t="shared" si="2"/>
        <v>494637.21000000037</v>
      </c>
    </row>
    <row r="8" spans="1:10" x14ac:dyDescent="0.25">
      <c r="A8" s="1" t="s">
        <v>14</v>
      </c>
      <c r="B8" s="9">
        <v>13273.559999999987</v>
      </c>
      <c r="C8" s="9">
        <v>0</v>
      </c>
      <c r="D8" s="9">
        <v>16097.52</v>
      </c>
      <c r="E8" s="9">
        <v>19479.580000000005</v>
      </c>
      <c r="F8" s="9">
        <v>19840.019999999993</v>
      </c>
      <c r="G8" s="9">
        <v>8775.9400000000023</v>
      </c>
      <c r="H8" s="10">
        <f t="shared" si="0"/>
        <v>29371.079999999987</v>
      </c>
      <c r="I8" s="11">
        <f t="shared" si="1"/>
        <v>48095.54</v>
      </c>
      <c r="J8" s="11">
        <f t="shared" si="2"/>
        <v>77466.62</v>
      </c>
    </row>
    <row r="9" spans="1:10" x14ac:dyDescent="0.25">
      <c r="A9" s="1" t="s">
        <v>36</v>
      </c>
      <c r="B9" s="9">
        <v>6475.9299999999921</v>
      </c>
      <c r="C9" s="9">
        <v>0</v>
      </c>
      <c r="D9" s="9">
        <v>8292.2600000000039</v>
      </c>
      <c r="E9" s="9">
        <v>12688.989999999998</v>
      </c>
      <c r="F9" s="9">
        <v>12614.099999999997</v>
      </c>
      <c r="G9" s="9">
        <v>7777.5200000000023</v>
      </c>
      <c r="H9" s="10">
        <f t="shared" si="0"/>
        <v>14768.189999999995</v>
      </c>
      <c r="I9" s="11">
        <f t="shared" si="1"/>
        <v>33080.61</v>
      </c>
      <c r="J9" s="11">
        <f t="shared" si="2"/>
        <v>47848.799999999996</v>
      </c>
    </row>
    <row r="10" spans="1:10" x14ac:dyDescent="0.25">
      <c r="A10" s="1" t="s">
        <v>37</v>
      </c>
      <c r="B10" s="9">
        <v>6797.6299999999947</v>
      </c>
      <c r="C10" s="9">
        <v>0</v>
      </c>
      <c r="D10" s="9">
        <v>7805.26</v>
      </c>
      <c r="E10" s="9">
        <v>6790.5899999999992</v>
      </c>
      <c r="F10" s="9">
        <v>7225.9199999999992</v>
      </c>
      <c r="G10" s="9">
        <v>998.42</v>
      </c>
      <c r="H10" s="10">
        <f t="shared" si="0"/>
        <v>14602.889999999996</v>
      </c>
      <c r="I10" s="11">
        <f t="shared" si="1"/>
        <v>15014.929999999998</v>
      </c>
      <c r="J10" s="11">
        <f t="shared" si="2"/>
        <v>29617.819999999992</v>
      </c>
    </row>
    <row r="11" spans="1:10" x14ac:dyDescent="0.25">
      <c r="A11" s="1" t="s">
        <v>15</v>
      </c>
      <c r="B11" s="9">
        <v>64310.529999999912</v>
      </c>
      <c r="C11" s="9">
        <v>8717.7200000000012</v>
      </c>
      <c r="D11" s="9">
        <v>227725.08000000005</v>
      </c>
      <c r="E11" s="9">
        <v>19912.480000000003</v>
      </c>
      <c r="F11" s="9">
        <v>5619.2600000000011</v>
      </c>
      <c r="G11" s="9">
        <v>1091.6700000000003</v>
      </c>
      <c r="H11" s="10">
        <f t="shared" si="0"/>
        <v>300753.32999999996</v>
      </c>
      <c r="I11" s="11">
        <f t="shared" si="1"/>
        <v>26623.410000000007</v>
      </c>
      <c r="J11" s="11">
        <f t="shared" si="2"/>
        <v>327376.74</v>
      </c>
    </row>
    <row r="12" spans="1:10" x14ac:dyDescent="0.25">
      <c r="A12" s="1" t="s">
        <v>16</v>
      </c>
      <c r="B12" s="9">
        <v>15515.069999999991</v>
      </c>
      <c r="C12" s="9">
        <v>1834.4099999999996</v>
      </c>
      <c r="D12" s="9">
        <v>36131.44999999999</v>
      </c>
      <c r="E12" s="9">
        <v>6175.7800000000007</v>
      </c>
      <c r="F12" s="9">
        <v>1585.19</v>
      </c>
      <c r="G12" s="9">
        <v>227.87</v>
      </c>
      <c r="H12" s="10">
        <f t="shared" si="0"/>
        <v>53480.929999999978</v>
      </c>
      <c r="I12" s="11">
        <f t="shared" si="1"/>
        <v>7988.8400000000011</v>
      </c>
      <c r="J12" s="11">
        <f t="shared" si="2"/>
        <v>61469.769999999982</v>
      </c>
    </row>
    <row r="13" spans="1:10" x14ac:dyDescent="0.25">
      <c r="A13" s="1" t="s">
        <v>17</v>
      </c>
      <c r="B13" s="9">
        <v>33610.040000000037</v>
      </c>
      <c r="C13" s="9">
        <v>3373.26</v>
      </c>
      <c r="D13" s="9">
        <v>23459.310000000012</v>
      </c>
      <c r="E13" s="9">
        <v>9348.14</v>
      </c>
      <c r="F13" s="9">
        <v>1056.44</v>
      </c>
      <c r="G13" s="9">
        <v>121.86</v>
      </c>
      <c r="H13" s="10">
        <f t="shared" si="0"/>
        <v>60442.610000000052</v>
      </c>
      <c r="I13" s="11">
        <f t="shared" si="1"/>
        <v>10526.44</v>
      </c>
      <c r="J13" s="11">
        <f t="shared" si="2"/>
        <v>70969.050000000047</v>
      </c>
    </row>
    <row r="14" spans="1:10" x14ac:dyDescent="0.25">
      <c r="A14" s="1" t="s">
        <v>18</v>
      </c>
      <c r="B14" s="9">
        <v>107083.2399999998</v>
      </c>
      <c r="C14" s="9">
        <v>0</v>
      </c>
      <c r="D14" s="9">
        <v>102273.51999999997</v>
      </c>
      <c r="E14" s="9">
        <v>49245.86000000003</v>
      </c>
      <c r="F14" s="9">
        <v>16568.88</v>
      </c>
      <c r="G14" s="9">
        <v>2497.8099999999995</v>
      </c>
      <c r="H14" s="10">
        <f t="shared" si="0"/>
        <v>209356.75999999978</v>
      </c>
      <c r="I14" s="11">
        <f t="shared" si="1"/>
        <v>68312.550000000032</v>
      </c>
      <c r="J14" s="11">
        <f t="shared" si="2"/>
        <v>277669.30999999982</v>
      </c>
    </row>
    <row r="15" spans="1:10" x14ac:dyDescent="0.25">
      <c r="A15" s="1" t="s">
        <v>19</v>
      </c>
      <c r="B15" s="9">
        <v>82197.589999999967</v>
      </c>
      <c r="C15" s="9">
        <v>8745.679999999993</v>
      </c>
      <c r="D15" s="9">
        <v>92551.020000000033</v>
      </c>
      <c r="E15" s="9">
        <v>31236.670000000006</v>
      </c>
      <c r="F15" s="9">
        <v>19534.789999999994</v>
      </c>
      <c r="G15" s="9">
        <v>2175.5100000000002</v>
      </c>
      <c r="H15" s="10">
        <f t="shared" si="0"/>
        <v>183494.28999999998</v>
      </c>
      <c r="I15" s="11">
        <f t="shared" si="1"/>
        <v>52946.97</v>
      </c>
      <c r="J15" s="11">
        <f t="shared" si="2"/>
        <v>236441.25999999998</v>
      </c>
    </row>
    <row r="16" spans="1:10" x14ac:dyDescent="0.25">
      <c r="A16" s="1" t="s">
        <v>20</v>
      </c>
      <c r="B16" s="9">
        <v>18565.369999999981</v>
      </c>
      <c r="C16" s="9">
        <v>0</v>
      </c>
      <c r="D16" s="9">
        <v>14698.790000000005</v>
      </c>
      <c r="E16" s="9">
        <v>7962.3899999999985</v>
      </c>
      <c r="F16" s="9">
        <v>6301.64</v>
      </c>
      <c r="G16" s="9">
        <v>0</v>
      </c>
      <c r="H16" s="10">
        <f t="shared" si="0"/>
        <v>33264.159999999989</v>
      </c>
      <c r="I16" s="11">
        <f t="shared" si="1"/>
        <v>14264.029999999999</v>
      </c>
      <c r="J16" s="11">
        <f t="shared" si="2"/>
        <v>47528.189999999988</v>
      </c>
    </row>
    <row r="17" spans="1:10" x14ac:dyDescent="0.25">
      <c r="A17" s="1" t="s">
        <v>21</v>
      </c>
      <c r="B17" s="9">
        <v>31221.229999999974</v>
      </c>
      <c r="C17" s="9">
        <v>3515.7099999999991</v>
      </c>
      <c r="D17" s="9">
        <v>57505.179999999986</v>
      </c>
      <c r="E17" s="9">
        <v>13364.799999999996</v>
      </c>
      <c r="F17" s="9">
        <v>8459.32</v>
      </c>
      <c r="G17" s="9">
        <v>29.77</v>
      </c>
      <c r="H17" s="10">
        <f t="shared" si="0"/>
        <v>92242.119999999966</v>
      </c>
      <c r="I17" s="11">
        <f t="shared" si="1"/>
        <v>21853.889999999996</v>
      </c>
      <c r="J17" s="11">
        <f t="shared" si="2"/>
        <v>114096.00999999997</v>
      </c>
    </row>
    <row r="18" spans="1:10" x14ac:dyDescent="0.25">
      <c r="A18" s="1" t="s">
        <v>22</v>
      </c>
      <c r="B18" s="9">
        <v>67131.400000000445</v>
      </c>
      <c r="C18" s="9">
        <v>0</v>
      </c>
      <c r="D18" s="9">
        <v>36289.550000000003</v>
      </c>
      <c r="E18" s="9">
        <v>19153.409999999996</v>
      </c>
      <c r="F18" s="9">
        <v>5765.619999999999</v>
      </c>
      <c r="G18" s="9">
        <v>151.60000000000002</v>
      </c>
      <c r="H18" s="10">
        <f t="shared" si="0"/>
        <v>103420.95000000045</v>
      </c>
      <c r="I18" s="11">
        <f t="shared" si="1"/>
        <v>25070.629999999994</v>
      </c>
      <c r="J18" s="11">
        <f t="shared" si="2"/>
        <v>128491.58000000044</v>
      </c>
    </row>
    <row r="19" spans="1:10" x14ac:dyDescent="0.25">
      <c r="A19" s="1" t="s">
        <v>23</v>
      </c>
      <c r="B19" s="9">
        <v>12459.629999999992</v>
      </c>
      <c r="C19" s="9">
        <v>0</v>
      </c>
      <c r="D19" s="9">
        <v>22469.200000000004</v>
      </c>
      <c r="E19" s="9">
        <v>11059.620000000006</v>
      </c>
      <c r="F19" s="9">
        <v>7227.8799999999983</v>
      </c>
      <c r="G19" s="9">
        <v>1059.3899999999999</v>
      </c>
      <c r="H19" s="10">
        <f t="shared" si="0"/>
        <v>34928.829999999994</v>
      </c>
      <c r="I19" s="11">
        <f t="shared" si="1"/>
        <v>19346.890000000003</v>
      </c>
      <c r="J19" s="11">
        <f t="shared" si="2"/>
        <v>54275.72</v>
      </c>
    </row>
    <row r="20" spans="1:10" x14ac:dyDescent="0.25">
      <c r="A20" s="1" t="s">
        <v>24</v>
      </c>
      <c r="B20" s="9">
        <v>1881.5899999999995</v>
      </c>
      <c r="C20" s="9">
        <v>0</v>
      </c>
      <c r="D20" s="9">
        <v>1922.9699999999998</v>
      </c>
      <c r="E20" s="9">
        <v>2126.3999999999996</v>
      </c>
      <c r="F20" s="9">
        <v>5233.49</v>
      </c>
      <c r="G20" s="9">
        <v>103.58999999999999</v>
      </c>
      <c r="H20" s="10">
        <f t="shared" si="0"/>
        <v>3804.5599999999995</v>
      </c>
      <c r="I20" s="11">
        <f t="shared" si="1"/>
        <v>7463.48</v>
      </c>
      <c r="J20" s="11">
        <f t="shared" si="2"/>
        <v>11268.039999999999</v>
      </c>
    </row>
    <row r="21" spans="1:10" x14ac:dyDescent="0.25">
      <c r="A21" s="1" t="s">
        <v>25</v>
      </c>
      <c r="B21" s="9">
        <v>21055.119999999981</v>
      </c>
      <c r="C21" s="9">
        <v>2054.6100000000006</v>
      </c>
      <c r="D21" s="9">
        <v>51318.000000000015</v>
      </c>
      <c r="E21" s="9">
        <v>13916.610000000004</v>
      </c>
      <c r="F21" s="9">
        <v>12233.14</v>
      </c>
      <c r="G21" s="9">
        <v>2432.0100000000002</v>
      </c>
      <c r="H21" s="10">
        <f t="shared" si="0"/>
        <v>74427.73</v>
      </c>
      <c r="I21" s="11">
        <f t="shared" si="1"/>
        <v>28581.760000000002</v>
      </c>
      <c r="J21" s="11">
        <f t="shared" si="2"/>
        <v>103009.48999999999</v>
      </c>
    </row>
    <row r="22" spans="1:10" x14ac:dyDescent="0.25">
      <c r="A22" s="1" t="s">
        <v>26</v>
      </c>
      <c r="B22" s="9">
        <v>21934.369999999984</v>
      </c>
      <c r="C22" s="9">
        <v>9736.1099999999842</v>
      </c>
      <c r="D22" s="9">
        <v>42932.840000000004</v>
      </c>
      <c r="E22" s="9">
        <v>36855.23000000001</v>
      </c>
      <c r="F22" s="9">
        <v>15397.88</v>
      </c>
      <c r="G22" s="9">
        <v>953.46999999999991</v>
      </c>
      <c r="H22" s="10">
        <f t="shared" si="0"/>
        <v>74603.319999999978</v>
      </c>
      <c r="I22" s="11">
        <f t="shared" si="1"/>
        <v>53206.580000000009</v>
      </c>
      <c r="J22" s="11">
        <f t="shared" si="2"/>
        <v>127809.9</v>
      </c>
    </row>
    <row r="23" spans="1:10" x14ac:dyDescent="0.25">
      <c r="A23" s="1" t="s">
        <v>27</v>
      </c>
      <c r="B23" s="9">
        <v>2028.8500000000008</v>
      </c>
      <c r="C23" s="9">
        <v>0</v>
      </c>
      <c r="D23" s="9">
        <v>1604.21</v>
      </c>
      <c r="E23" s="9">
        <v>4647.5699999999952</v>
      </c>
      <c r="F23" s="9">
        <v>6945.55</v>
      </c>
      <c r="G23" s="9">
        <v>3234.5400000000004</v>
      </c>
      <c r="H23" s="10">
        <f t="shared" si="0"/>
        <v>3633.0600000000009</v>
      </c>
      <c r="I23" s="11">
        <f t="shared" si="1"/>
        <v>14827.659999999996</v>
      </c>
      <c r="J23" s="11">
        <f t="shared" si="2"/>
        <v>18460.719999999998</v>
      </c>
    </row>
    <row r="24" spans="1:10" x14ac:dyDescent="0.25">
      <c r="A24" s="1" t="s">
        <v>28</v>
      </c>
      <c r="B24" s="9">
        <v>12844.079999999989</v>
      </c>
      <c r="C24" s="9">
        <v>2038.6899999999989</v>
      </c>
      <c r="D24" s="9">
        <v>11644.43</v>
      </c>
      <c r="E24" s="9">
        <v>12867.609999999999</v>
      </c>
      <c r="F24" s="9">
        <v>8372.4400000000023</v>
      </c>
      <c r="G24" s="9">
        <v>735.03000000000009</v>
      </c>
      <c r="H24" s="10">
        <f t="shared" si="0"/>
        <v>26527.19999999999</v>
      </c>
      <c r="I24" s="11">
        <f t="shared" si="1"/>
        <v>21975.08</v>
      </c>
      <c r="J24" s="11">
        <f t="shared" si="2"/>
        <v>48502.279999999992</v>
      </c>
    </row>
    <row r="25" spans="1:10" x14ac:dyDescent="0.25">
      <c r="A25" s="1" t="s">
        <v>29</v>
      </c>
      <c r="B25" s="9">
        <v>36684.249999999956</v>
      </c>
      <c r="C25" s="9">
        <v>2815.01</v>
      </c>
      <c r="D25" s="9">
        <v>21497.410000000003</v>
      </c>
      <c r="E25" s="9">
        <v>29180.399999999998</v>
      </c>
      <c r="F25" s="9">
        <v>29439.160000000011</v>
      </c>
      <c r="G25" s="9">
        <v>2847.8</v>
      </c>
      <c r="H25" s="10">
        <f t="shared" si="0"/>
        <v>60996.669999999962</v>
      </c>
      <c r="I25" s="11">
        <f t="shared" si="1"/>
        <v>61467.360000000015</v>
      </c>
      <c r="J25" s="11">
        <f t="shared" si="2"/>
        <v>122464.02999999997</v>
      </c>
    </row>
    <row r="26" spans="1:10" x14ac:dyDescent="0.25">
      <c r="A26" s="1" t="s">
        <v>30</v>
      </c>
      <c r="B26" s="9">
        <v>16781.21999999999</v>
      </c>
      <c r="C26" s="9">
        <v>741.10000000000014</v>
      </c>
      <c r="D26" s="9">
        <v>19069.320000000003</v>
      </c>
      <c r="E26" s="9">
        <v>10083.649999999994</v>
      </c>
      <c r="F26" s="9">
        <v>8848.5800000000054</v>
      </c>
      <c r="G26" s="9">
        <v>5296.2200000000012</v>
      </c>
      <c r="H26" s="10">
        <f t="shared" si="0"/>
        <v>36591.639999999992</v>
      </c>
      <c r="I26" s="11">
        <f t="shared" si="1"/>
        <v>24228.45</v>
      </c>
      <c r="J26" s="11">
        <f t="shared" si="2"/>
        <v>60820.09</v>
      </c>
    </row>
    <row r="27" spans="1:10" x14ac:dyDescent="0.25">
      <c r="A27" s="2" t="s">
        <v>31</v>
      </c>
      <c r="B27" s="12">
        <f>B5+B6+B7+B13</f>
        <v>204870.53000000049</v>
      </c>
      <c r="C27" s="12">
        <f t="shared" ref="C27:J27" si="3">C5+C6+C7+C13</f>
        <v>28639.480000000003</v>
      </c>
      <c r="D27" s="12">
        <f t="shared" si="3"/>
        <v>450727.3500000005</v>
      </c>
      <c r="E27" s="12">
        <f t="shared" si="3"/>
        <v>80733.179999999978</v>
      </c>
      <c r="F27" s="12">
        <f t="shared" si="3"/>
        <v>26507.32</v>
      </c>
      <c r="G27" s="12">
        <f t="shared" si="3"/>
        <v>4496.2899999999991</v>
      </c>
      <c r="H27" s="12">
        <f t="shared" si="3"/>
        <v>684237.36000000103</v>
      </c>
      <c r="I27" s="12">
        <f t="shared" si="3"/>
        <v>111736.79</v>
      </c>
      <c r="J27" s="12">
        <f t="shared" si="3"/>
        <v>795974.15000000095</v>
      </c>
    </row>
    <row r="28" spans="1:10" x14ac:dyDescent="0.25">
      <c r="A28" s="2" t="s">
        <v>32</v>
      </c>
      <c r="B28" s="12">
        <f>B9+B10+B11+B12+B14</f>
        <v>200182.39999999967</v>
      </c>
      <c r="C28" s="12">
        <f t="shared" ref="C28:J28" si="4">C9+C10+C11+C12+C14</f>
        <v>10552.130000000001</v>
      </c>
      <c r="D28" s="12">
        <f t="shared" si="4"/>
        <v>382227.57</v>
      </c>
      <c r="E28" s="12">
        <f t="shared" si="4"/>
        <v>94813.700000000026</v>
      </c>
      <c r="F28" s="12">
        <f t="shared" si="4"/>
        <v>43613.35</v>
      </c>
      <c r="G28" s="12">
        <f t="shared" si="4"/>
        <v>12593.290000000003</v>
      </c>
      <c r="H28" s="12">
        <f t="shared" si="4"/>
        <v>592962.09999999974</v>
      </c>
      <c r="I28" s="12">
        <f t="shared" si="4"/>
        <v>151020.34000000003</v>
      </c>
      <c r="J28" s="12">
        <f t="shared" si="4"/>
        <v>743982.43999999971</v>
      </c>
    </row>
    <row r="29" spans="1:10" x14ac:dyDescent="0.25">
      <c r="A29" s="2" t="s">
        <v>33</v>
      </c>
      <c r="B29" s="12">
        <f>B15+B16+B17+B18</f>
        <v>199115.59000000037</v>
      </c>
      <c r="C29" s="12">
        <f t="shared" ref="C29:J29" si="5">C15+C16+C17+C18</f>
        <v>12261.389999999992</v>
      </c>
      <c r="D29" s="12">
        <f t="shared" si="5"/>
        <v>201044.54000000004</v>
      </c>
      <c r="E29" s="12">
        <f t="shared" si="5"/>
        <v>71717.26999999999</v>
      </c>
      <c r="F29" s="12">
        <f t="shared" si="5"/>
        <v>40061.369999999995</v>
      </c>
      <c r="G29" s="12">
        <f t="shared" si="5"/>
        <v>2356.88</v>
      </c>
      <c r="H29" s="12">
        <f t="shared" si="5"/>
        <v>412421.52000000037</v>
      </c>
      <c r="I29" s="12">
        <f t="shared" si="5"/>
        <v>114135.51999999999</v>
      </c>
      <c r="J29" s="12">
        <f t="shared" si="5"/>
        <v>526557.04000000039</v>
      </c>
    </row>
    <row r="30" spans="1:10" x14ac:dyDescent="0.25">
      <c r="A30" s="2" t="s">
        <v>34</v>
      </c>
      <c r="B30" s="12">
        <f>B19+B20+B21+B22+B23+B24+B25+B26</f>
        <v>125669.1099999999</v>
      </c>
      <c r="C30" s="12">
        <f t="shared" ref="C30:J30" si="6">C19+C20+C21+C22+C23+C24+C25+C26</f>
        <v>17385.519999999982</v>
      </c>
      <c r="D30" s="12">
        <f t="shared" si="6"/>
        <v>172458.38000000003</v>
      </c>
      <c r="E30" s="12">
        <f t="shared" si="6"/>
        <v>120737.09000000001</v>
      </c>
      <c r="F30" s="12">
        <f t="shared" si="6"/>
        <v>93698.12000000001</v>
      </c>
      <c r="G30" s="12">
        <f t="shared" si="6"/>
        <v>16662.050000000003</v>
      </c>
      <c r="H30" s="12">
        <f t="shared" si="6"/>
        <v>315513.00999999995</v>
      </c>
      <c r="I30" s="12">
        <f t="shared" si="6"/>
        <v>231097.26000000004</v>
      </c>
      <c r="J30" s="12">
        <f t="shared" si="6"/>
        <v>546610.2699999999</v>
      </c>
    </row>
    <row r="31" spans="1:10" x14ac:dyDescent="0.25">
      <c r="A31" s="2" t="s">
        <v>38</v>
      </c>
      <c r="B31" s="12">
        <f>B5+B6+B7+B9+B10+B11+B12+B13+B14+B15+B18</f>
        <v>554381.92000000062</v>
      </c>
      <c r="C31" s="12">
        <f t="shared" ref="C31:J31" si="7">C5+C6+C7+C9+C10+C11+C12+C13+C14+C15+C18</f>
        <v>47937.289999999994</v>
      </c>
      <c r="D31" s="12">
        <f t="shared" si="7"/>
        <v>961795.49000000069</v>
      </c>
      <c r="E31" s="12">
        <f t="shared" si="7"/>
        <v>225936.96000000002</v>
      </c>
      <c r="F31" s="12">
        <f t="shared" si="7"/>
        <v>95421.079999999987</v>
      </c>
      <c r="G31" s="12">
        <f t="shared" si="7"/>
        <v>19416.690000000002</v>
      </c>
      <c r="H31" s="12">
        <f t="shared" si="7"/>
        <v>1564114.7000000011</v>
      </c>
      <c r="I31" s="12">
        <f t="shared" si="7"/>
        <v>340774.73</v>
      </c>
      <c r="J31" s="12">
        <f t="shared" si="7"/>
        <v>1904889.4300000013</v>
      </c>
    </row>
    <row r="32" spans="1:10" x14ac:dyDescent="0.25">
      <c r="A32" s="2" t="s">
        <v>39</v>
      </c>
      <c r="B32" s="12">
        <f>B16+B17+B19</f>
        <v>62246.229999999945</v>
      </c>
      <c r="C32" s="12">
        <f t="shared" ref="C32:J32" si="8">C16+C17+C19</f>
        <v>3515.7099999999991</v>
      </c>
      <c r="D32" s="12">
        <f t="shared" si="8"/>
        <v>94673.169999999984</v>
      </c>
      <c r="E32" s="12">
        <f t="shared" si="8"/>
        <v>32386.81</v>
      </c>
      <c r="F32" s="12">
        <f t="shared" si="8"/>
        <v>21988.839999999997</v>
      </c>
      <c r="G32" s="12">
        <f t="shared" si="8"/>
        <v>1089.1599999999999</v>
      </c>
      <c r="H32" s="12">
        <f t="shared" si="8"/>
        <v>160435.10999999996</v>
      </c>
      <c r="I32" s="12">
        <f t="shared" si="8"/>
        <v>55464.81</v>
      </c>
      <c r="J32" s="12">
        <f t="shared" si="8"/>
        <v>215899.91999999995</v>
      </c>
    </row>
    <row r="33" spans="1:10" x14ac:dyDescent="0.25">
      <c r="A33" s="2" t="s">
        <v>40</v>
      </c>
      <c r="B33" s="12">
        <f>B25+B24+B23+B22+B21+B26+B20</f>
        <v>113209.47999999989</v>
      </c>
      <c r="C33" s="12">
        <f t="shared" ref="C33:J33" si="9">C25+C24+C23+C22+C21+C26+C20</f>
        <v>17385.519999999982</v>
      </c>
      <c r="D33" s="12">
        <f t="shared" si="9"/>
        <v>149989.18000000002</v>
      </c>
      <c r="E33" s="12">
        <f t="shared" si="9"/>
        <v>109677.46999999999</v>
      </c>
      <c r="F33" s="12">
        <f t="shared" si="9"/>
        <v>86470.24000000002</v>
      </c>
      <c r="G33" s="12">
        <f t="shared" si="9"/>
        <v>15602.660000000003</v>
      </c>
      <c r="H33" s="12">
        <f t="shared" si="9"/>
        <v>280584.17999999993</v>
      </c>
      <c r="I33" s="12">
        <f t="shared" si="9"/>
        <v>211750.37000000005</v>
      </c>
      <c r="J33" s="12">
        <f t="shared" si="9"/>
        <v>492334.54999999987</v>
      </c>
    </row>
    <row r="34" spans="1:10" x14ac:dyDescent="0.25">
      <c r="A34" s="3" t="s">
        <v>35</v>
      </c>
      <c r="B34" s="13">
        <f>B27+B28+B29+B30</f>
        <v>729837.63000000035</v>
      </c>
      <c r="C34" s="13">
        <f t="shared" ref="C34:J34" si="10">C27+C28+C29+C30</f>
        <v>68838.519999999975</v>
      </c>
      <c r="D34" s="13">
        <f t="shared" si="10"/>
        <v>1206457.8400000005</v>
      </c>
      <c r="E34" s="13">
        <f t="shared" si="10"/>
        <v>368001.24</v>
      </c>
      <c r="F34" s="13">
        <f t="shared" si="10"/>
        <v>203880.16</v>
      </c>
      <c r="G34" s="13">
        <f t="shared" si="10"/>
        <v>36108.510000000009</v>
      </c>
      <c r="H34" s="13">
        <f t="shared" si="10"/>
        <v>2005133.9900000014</v>
      </c>
      <c r="I34" s="13">
        <f t="shared" si="10"/>
        <v>607989.91</v>
      </c>
      <c r="J34" s="13">
        <f t="shared" si="10"/>
        <v>2613123.9000000013</v>
      </c>
    </row>
    <row r="36" spans="1:10" x14ac:dyDescent="0.25">
      <c r="A36" t="s">
        <v>44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58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9">
        <v>4334779.5609999998</v>
      </c>
      <c r="C5" s="9">
        <v>800726.78500000003</v>
      </c>
      <c r="D5" s="9">
        <v>9426420.4010000005</v>
      </c>
      <c r="E5" s="9">
        <v>1692541.443</v>
      </c>
      <c r="F5" s="9">
        <v>285415.01</v>
      </c>
      <c r="G5" s="9">
        <v>19647.203000000001</v>
      </c>
      <c r="H5" s="10">
        <f>B5+C5+D5</f>
        <v>14561926.747000001</v>
      </c>
      <c r="I5" s="11">
        <f>E5+F5+G5</f>
        <v>1997603.656</v>
      </c>
      <c r="J5" s="11">
        <f>H5+I5</f>
        <v>16559530.403000001</v>
      </c>
    </row>
    <row r="6" spans="1:10" x14ac:dyDescent="0.25">
      <c r="A6" s="1" t="s">
        <v>12</v>
      </c>
      <c r="B6" s="9">
        <v>98193.540999999997</v>
      </c>
      <c r="C6" s="9">
        <v>0</v>
      </c>
      <c r="D6" s="9">
        <v>204598.136</v>
      </c>
      <c r="E6" s="9">
        <v>94177.036999999997</v>
      </c>
      <c r="F6" s="9">
        <v>36962.129999999997</v>
      </c>
      <c r="G6" s="9">
        <v>0</v>
      </c>
      <c r="H6" s="10">
        <f t="shared" ref="H6:H26" si="0">B6+C6+D6</f>
        <v>302791.67700000003</v>
      </c>
      <c r="I6" s="11">
        <f t="shared" ref="I6:I26" si="1">E6+F6+G6</f>
        <v>131139.16699999999</v>
      </c>
      <c r="J6" s="11">
        <f t="shared" ref="J6:J26" si="2">H6+I6</f>
        <v>433930.84400000004</v>
      </c>
    </row>
    <row r="7" spans="1:10" x14ac:dyDescent="0.25">
      <c r="A7" s="1" t="s">
        <v>13</v>
      </c>
      <c r="B7" s="9">
        <v>6436323.7819999997</v>
      </c>
      <c r="C7" s="9">
        <v>1030906.588</v>
      </c>
      <c r="D7" s="9">
        <v>26425260.368000001</v>
      </c>
      <c r="E7" s="9">
        <v>4384216.1569999997</v>
      </c>
      <c r="F7" s="9">
        <v>1788802.503</v>
      </c>
      <c r="G7" s="9">
        <v>323407.90600000002</v>
      </c>
      <c r="H7" s="10">
        <f t="shared" si="0"/>
        <v>33892490.737999998</v>
      </c>
      <c r="I7" s="11">
        <f t="shared" si="1"/>
        <v>6496426.5660000006</v>
      </c>
      <c r="J7" s="11">
        <f t="shared" si="2"/>
        <v>40388917.303999998</v>
      </c>
    </row>
    <row r="8" spans="1:10" x14ac:dyDescent="0.25">
      <c r="A8" s="1" t="s">
        <v>14</v>
      </c>
      <c r="B8" s="9">
        <v>1287586.7450000001</v>
      </c>
      <c r="C8" s="9">
        <v>0</v>
      </c>
      <c r="D8" s="9">
        <v>1797557.672</v>
      </c>
      <c r="E8" s="9">
        <v>2272447.6150000002</v>
      </c>
      <c r="F8" s="9">
        <v>2470577.4890000001</v>
      </c>
      <c r="G8" s="9">
        <v>1085862.9609999999</v>
      </c>
      <c r="H8" s="10">
        <f t="shared" si="0"/>
        <v>3085144.4170000004</v>
      </c>
      <c r="I8" s="11">
        <f t="shared" si="1"/>
        <v>5828888.0650000004</v>
      </c>
      <c r="J8" s="11">
        <f t="shared" si="2"/>
        <v>8914032.4820000008</v>
      </c>
    </row>
    <row r="9" spans="1:10" x14ac:dyDescent="0.25">
      <c r="A9" s="1" t="s">
        <v>36</v>
      </c>
      <c r="B9" s="9">
        <v>683001.56099999999</v>
      </c>
      <c r="C9" s="9">
        <v>0</v>
      </c>
      <c r="D9" s="9">
        <v>1082743.855</v>
      </c>
      <c r="E9" s="9">
        <v>1615031.3160000001</v>
      </c>
      <c r="F9" s="9">
        <v>1779412.899</v>
      </c>
      <c r="G9" s="9">
        <v>978047.30099999998</v>
      </c>
      <c r="H9" s="10">
        <f t="shared" si="0"/>
        <v>1765745.416</v>
      </c>
      <c r="I9" s="11">
        <f t="shared" si="1"/>
        <v>4372491.5159999998</v>
      </c>
      <c r="J9" s="11">
        <f t="shared" si="2"/>
        <v>6138236.932</v>
      </c>
    </row>
    <row r="10" spans="1:10" x14ac:dyDescent="0.25">
      <c r="A10" s="1" t="s">
        <v>37</v>
      </c>
      <c r="B10" s="9">
        <v>604585.18400000001</v>
      </c>
      <c r="C10" s="9">
        <v>0</v>
      </c>
      <c r="D10" s="9">
        <v>714813.81700000004</v>
      </c>
      <c r="E10" s="9">
        <v>657416.299</v>
      </c>
      <c r="F10" s="9">
        <v>691164.59</v>
      </c>
      <c r="G10" s="9">
        <v>107815.66</v>
      </c>
      <c r="H10" s="10">
        <f t="shared" si="0"/>
        <v>1319399.0010000002</v>
      </c>
      <c r="I10" s="11">
        <f t="shared" si="1"/>
        <v>1456396.5489999999</v>
      </c>
      <c r="J10" s="11">
        <f t="shared" si="2"/>
        <v>2775795.55</v>
      </c>
    </row>
    <row r="11" spans="1:10" x14ac:dyDescent="0.25">
      <c r="A11" s="1" t="s">
        <v>15</v>
      </c>
      <c r="B11" s="9">
        <v>4648437.3849999998</v>
      </c>
      <c r="C11" s="9">
        <v>743466.72400000005</v>
      </c>
      <c r="D11" s="9">
        <v>21116819.089000002</v>
      </c>
      <c r="E11" s="9">
        <v>1599660.77</v>
      </c>
      <c r="F11" s="9">
        <v>398164.53</v>
      </c>
      <c r="G11" s="9">
        <v>79687.611000000004</v>
      </c>
      <c r="H11" s="10">
        <f t="shared" si="0"/>
        <v>26508723.198000003</v>
      </c>
      <c r="I11" s="11">
        <f t="shared" si="1"/>
        <v>2077512.9110000001</v>
      </c>
      <c r="J11" s="11">
        <f t="shared" si="2"/>
        <v>28586236.109000001</v>
      </c>
    </row>
    <row r="12" spans="1:10" x14ac:dyDescent="0.25">
      <c r="A12" s="1" t="s">
        <v>16</v>
      </c>
      <c r="B12" s="9">
        <v>928641.56799999997</v>
      </c>
      <c r="C12" s="9">
        <v>149753.24600000001</v>
      </c>
      <c r="D12" s="9">
        <v>3049748.7280000001</v>
      </c>
      <c r="E12" s="9">
        <v>484695.58100000001</v>
      </c>
      <c r="F12" s="9">
        <v>128282.74</v>
      </c>
      <c r="G12" s="9">
        <v>13158.942999999999</v>
      </c>
      <c r="H12" s="10">
        <f t="shared" si="0"/>
        <v>4128143.5420000004</v>
      </c>
      <c r="I12" s="11">
        <f t="shared" si="1"/>
        <v>626137.26399999997</v>
      </c>
      <c r="J12" s="11">
        <f t="shared" si="2"/>
        <v>4754280.8059999999</v>
      </c>
    </row>
    <row r="13" spans="1:10" x14ac:dyDescent="0.25">
      <c r="A13" s="1" t="s">
        <v>17</v>
      </c>
      <c r="B13" s="9">
        <v>1863784.9950000001</v>
      </c>
      <c r="C13" s="9">
        <v>223871.69500000001</v>
      </c>
      <c r="D13" s="9">
        <v>1458938.6189999999</v>
      </c>
      <c r="E13" s="9">
        <v>606083.30299999996</v>
      </c>
      <c r="F13" s="9">
        <v>73457.835000000006</v>
      </c>
      <c r="G13" s="9">
        <v>5824.643</v>
      </c>
      <c r="H13" s="10">
        <f t="shared" si="0"/>
        <v>3546595.3090000004</v>
      </c>
      <c r="I13" s="11">
        <f t="shared" si="1"/>
        <v>685365.78099999996</v>
      </c>
      <c r="J13" s="11">
        <f t="shared" si="2"/>
        <v>4231961.09</v>
      </c>
    </row>
    <row r="14" spans="1:10" x14ac:dyDescent="0.25">
      <c r="A14" s="1" t="s">
        <v>18</v>
      </c>
      <c r="B14" s="9">
        <v>9440735.5529999994</v>
      </c>
      <c r="C14" s="9">
        <v>0</v>
      </c>
      <c r="D14" s="9">
        <v>9463421.2860000003</v>
      </c>
      <c r="E14" s="9">
        <v>4481050.5669999998</v>
      </c>
      <c r="F14" s="9">
        <v>1466481.416</v>
      </c>
      <c r="G14" s="9">
        <v>231815.92499999999</v>
      </c>
      <c r="H14" s="10">
        <f t="shared" si="0"/>
        <v>18904156.839000002</v>
      </c>
      <c r="I14" s="11">
        <f t="shared" si="1"/>
        <v>6179347.9079999998</v>
      </c>
      <c r="J14" s="11">
        <f t="shared" si="2"/>
        <v>25083504.747000001</v>
      </c>
    </row>
    <row r="15" spans="1:10" x14ac:dyDescent="0.25">
      <c r="A15" s="1" t="s">
        <v>19</v>
      </c>
      <c r="B15" s="9">
        <v>5134630.6730000004</v>
      </c>
      <c r="C15" s="9">
        <v>544610.152</v>
      </c>
      <c r="D15" s="9">
        <v>6683349.1310000001</v>
      </c>
      <c r="E15" s="9">
        <v>2195896.7390000001</v>
      </c>
      <c r="F15" s="9">
        <v>1326037.2409999999</v>
      </c>
      <c r="G15" s="9">
        <v>117400.698</v>
      </c>
      <c r="H15" s="10">
        <f t="shared" si="0"/>
        <v>12362589.956</v>
      </c>
      <c r="I15" s="11">
        <f t="shared" si="1"/>
        <v>3639334.6779999998</v>
      </c>
      <c r="J15" s="11">
        <f t="shared" si="2"/>
        <v>16001924.634</v>
      </c>
    </row>
    <row r="16" spans="1:10" x14ac:dyDescent="0.25">
      <c r="A16" s="1" t="s">
        <v>20</v>
      </c>
      <c r="B16" s="9">
        <v>1158819.3160000001</v>
      </c>
      <c r="C16" s="9">
        <v>0</v>
      </c>
      <c r="D16" s="9">
        <v>1003579.4620000001</v>
      </c>
      <c r="E16" s="9">
        <v>532328.27599999995</v>
      </c>
      <c r="F16" s="9">
        <v>430638.609</v>
      </c>
      <c r="G16" s="9">
        <v>0</v>
      </c>
      <c r="H16" s="10">
        <f t="shared" si="0"/>
        <v>2162398.7779999999</v>
      </c>
      <c r="I16" s="11">
        <f t="shared" si="1"/>
        <v>962966.88500000001</v>
      </c>
      <c r="J16" s="11">
        <f t="shared" si="2"/>
        <v>3125365.6629999997</v>
      </c>
    </row>
    <row r="17" spans="1:10" x14ac:dyDescent="0.25">
      <c r="A17" s="1" t="s">
        <v>21</v>
      </c>
      <c r="B17" s="9">
        <v>2141619.4679999999</v>
      </c>
      <c r="C17" s="9">
        <v>227390.731</v>
      </c>
      <c r="D17" s="9">
        <v>4582048.0080000004</v>
      </c>
      <c r="E17" s="9">
        <v>989837.13</v>
      </c>
      <c r="F17" s="9">
        <v>667054.26899999997</v>
      </c>
      <c r="G17" s="9">
        <v>2155.703</v>
      </c>
      <c r="H17" s="10">
        <f t="shared" si="0"/>
        <v>6951058.2070000004</v>
      </c>
      <c r="I17" s="11">
        <f t="shared" si="1"/>
        <v>1659047.102</v>
      </c>
      <c r="J17" s="11">
        <f t="shared" si="2"/>
        <v>8610105.3090000004</v>
      </c>
    </row>
    <row r="18" spans="1:10" x14ac:dyDescent="0.25">
      <c r="A18" s="1" t="s">
        <v>22</v>
      </c>
      <c r="B18" s="9">
        <v>3141773.182</v>
      </c>
      <c r="C18" s="9">
        <v>0</v>
      </c>
      <c r="D18" s="9">
        <v>1923548.166</v>
      </c>
      <c r="E18" s="9">
        <v>999330.91299999994</v>
      </c>
      <c r="F18" s="9">
        <v>280397.897</v>
      </c>
      <c r="G18" s="9">
        <v>6308.75</v>
      </c>
      <c r="H18" s="10">
        <f t="shared" si="0"/>
        <v>5065321.3480000002</v>
      </c>
      <c r="I18" s="11">
        <f t="shared" si="1"/>
        <v>1286037.56</v>
      </c>
      <c r="J18" s="11">
        <f t="shared" si="2"/>
        <v>6351358.9079999998</v>
      </c>
    </row>
    <row r="19" spans="1:10" x14ac:dyDescent="0.25">
      <c r="A19" s="1" t="s">
        <v>23</v>
      </c>
      <c r="B19" s="9">
        <v>649233.36100000003</v>
      </c>
      <c r="C19" s="9">
        <v>0</v>
      </c>
      <c r="D19" s="9">
        <v>1280228.9950000001</v>
      </c>
      <c r="E19" s="9">
        <v>643460.90500000003</v>
      </c>
      <c r="F19" s="9">
        <v>390980.67099999997</v>
      </c>
      <c r="G19" s="9">
        <v>38742.857000000004</v>
      </c>
      <c r="H19" s="10">
        <f t="shared" si="0"/>
        <v>1929462.3560000001</v>
      </c>
      <c r="I19" s="11">
        <f t="shared" si="1"/>
        <v>1073184.433</v>
      </c>
      <c r="J19" s="11">
        <f t="shared" si="2"/>
        <v>3002646.7889999999</v>
      </c>
    </row>
    <row r="20" spans="1:10" x14ac:dyDescent="0.25">
      <c r="A20" s="1" t="s">
        <v>24</v>
      </c>
      <c r="B20" s="9">
        <v>98719.452000000005</v>
      </c>
      <c r="C20" s="9">
        <v>0</v>
      </c>
      <c r="D20" s="9">
        <v>134124.63</v>
      </c>
      <c r="E20" s="9">
        <v>99617.388000000006</v>
      </c>
      <c r="F20" s="9">
        <v>265626.06900000002</v>
      </c>
      <c r="G20" s="9">
        <v>8778.5120000000006</v>
      </c>
      <c r="H20" s="10">
        <f t="shared" si="0"/>
        <v>232844.08199999999</v>
      </c>
      <c r="I20" s="11">
        <f t="shared" si="1"/>
        <v>374021.96900000004</v>
      </c>
      <c r="J20" s="11">
        <f t="shared" si="2"/>
        <v>606866.05099999998</v>
      </c>
    </row>
    <row r="21" spans="1:10" x14ac:dyDescent="0.25">
      <c r="A21" s="1" t="s">
        <v>25</v>
      </c>
      <c r="B21" s="9">
        <v>964434.19499999995</v>
      </c>
      <c r="C21" s="9">
        <v>104918.83500000001</v>
      </c>
      <c r="D21" s="9">
        <v>2619454.091</v>
      </c>
      <c r="E21" s="9">
        <v>756568.51</v>
      </c>
      <c r="F21" s="9">
        <v>595532.79</v>
      </c>
      <c r="G21" s="9">
        <v>93999.245999999999</v>
      </c>
      <c r="H21" s="10">
        <f t="shared" si="0"/>
        <v>3688807.1210000003</v>
      </c>
      <c r="I21" s="11">
        <f t="shared" si="1"/>
        <v>1446100.5460000001</v>
      </c>
      <c r="J21" s="11">
        <f t="shared" si="2"/>
        <v>5134907.6670000004</v>
      </c>
    </row>
    <row r="22" spans="1:10" x14ac:dyDescent="0.25">
      <c r="A22" s="1" t="s">
        <v>26</v>
      </c>
      <c r="B22" s="9">
        <v>1068245.577</v>
      </c>
      <c r="C22" s="9">
        <v>553564.10400000005</v>
      </c>
      <c r="D22" s="9">
        <v>2296983.9929999998</v>
      </c>
      <c r="E22" s="9">
        <v>1904620.6510000001</v>
      </c>
      <c r="F22" s="9">
        <v>714431.16099999996</v>
      </c>
      <c r="G22" s="9">
        <v>39963.004999999997</v>
      </c>
      <c r="H22" s="10">
        <f t="shared" si="0"/>
        <v>3918793.6739999996</v>
      </c>
      <c r="I22" s="11">
        <f t="shared" si="1"/>
        <v>2659014.8169999998</v>
      </c>
      <c r="J22" s="11">
        <f t="shared" si="2"/>
        <v>6577808.4909999995</v>
      </c>
    </row>
    <row r="23" spans="1:10" x14ac:dyDescent="0.25">
      <c r="A23" s="1" t="s">
        <v>27</v>
      </c>
      <c r="B23" s="9">
        <v>110617.579</v>
      </c>
      <c r="C23" s="9">
        <v>0</v>
      </c>
      <c r="D23" s="9">
        <v>106713.64599999999</v>
      </c>
      <c r="E23" s="9">
        <v>271817.36900000001</v>
      </c>
      <c r="F23" s="9">
        <v>434239.89899999998</v>
      </c>
      <c r="G23" s="9">
        <v>172562.62899999999</v>
      </c>
      <c r="H23" s="10">
        <f t="shared" si="0"/>
        <v>217331.22499999998</v>
      </c>
      <c r="I23" s="11">
        <f t="shared" si="1"/>
        <v>878619.89699999988</v>
      </c>
      <c r="J23" s="11">
        <f t="shared" si="2"/>
        <v>1095951.122</v>
      </c>
    </row>
    <row r="24" spans="1:10" x14ac:dyDescent="0.25">
      <c r="A24" s="1" t="s">
        <v>28</v>
      </c>
      <c r="B24" s="9">
        <v>631927.06700000004</v>
      </c>
      <c r="C24" s="9">
        <v>98777.536999999997</v>
      </c>
      <c r="D24" s="9">
        <v>628158.00699999998</v>
      </c>
      <c r="E24" s="9">
        <v>651185.47600000002</v>
      </c>
      <c r="F24" s="9">
        <v>398546.80699999997</v>
      </c>
      <c r="G24" s="9">
        <v>35856.002999999997</v>
      </c>
      <c r="H24" s="10">
        <f t="shared" si="0"/>
        <v>1358862.611</v>
      </c>
      <c r="I24" s="11">
        <f t="shared" si="1"/>
        <v>1085588.2860000001</v>
      </c>
      <c r="J24" s="11">
        <f t="shared" si="2"/>
        <v>2444450.8969999999</v>
      </c>
    </row>
    <row r="25" spans="1:10" x14ac:dyDescent="0.25">
      <c r="A25" s="1" t="s">
        <v>29</v>
      </c>
      <c r="B25" s="9">
        <v>1797402.13</v>
      </c>
      <c r="C25" s="9">
        <v>120497.77</v>
      </c>
      <c r="D25" s="9">
        <v>1160243.0819999999</v>
      </c>
      <c r="E25" s="9">
        <v>1547470.5830000001</v>
      </c>
      <c r="F25" s="9">
        <v>1525153.895</v>
      </c>
      <c r="G25" s="9">
        <v>136880.16099999999</v>
      </c>
      <c r="H25" s="10">
        <f t="shared" si="0"/>
        <v>3078142.9819999998</v>
      </c>
      <c r="I25" s="11">
        <f t="shared" si="1"/>
        <v>3209504.639</v>
      </c>
      <c r="J25" s="11">
        <f t="shared" si="2"/>
        <v>6287647.6209999993</v>
      </c>
    </row>
    <row r="26" spans="1:10" x14ac:dyDescent="0.25">
      <c r="A26" s="1" t="s">
        <v>30</v>
      </c>
      <c r="B26" s="9">
        <v>842948.14099999995</v>
      </c>
      <c r="C26" s="9">
        <v>38233.864000000001</v>
      </c>
      <c r="D26" s="9">
        <v>987832.10100000002</v>
      </c>
      <c r="E26" s="9">
        <v>565391.10600000003</v>
      </c>
      <c r="F26" s="9">
        <v>454418.50699999998</v>
      </c>
      <c r="G26" s="9">
        <v>275500.64799999999</v>
      </c>
      <c r="H26" s="10">
        <f t="shared" si="0"/>
        <v>1869014.1059999999</v>
      </c>
      <c r="I26" s="11">
        <f t="shared" si="1"/>
        <v>1295310.2609999999</v>
      </c>
      <c r="J26" s="11">
        <f t="shared" si="2"/>
        <v>3164324.3669999996</v>
      </c>
    </row>
    <row r="27" spans="1:10" x14ac:dyDescent="0.25">
      <c r="A27" s="2" t="s">
        <v>31</v>
      </c>
      <c r="B27" s="12">
        <f>B5+B6+B7+B13</f>
        <v>12733081.879000001</v>
      </c>
      <c r="C27" s="12">
        <f t="shared" ref="C27:J27" si="3">C5+C6+C7+C13</f>
        <v>2055505.0680000002</v>
      </c>
      <c r="D27" s="12">
        <f t="shared" si="3"/>
        <v>37515217.524000004</v>
      </c>
      <c r="E27" s="12">
        <f t="shared" si="3"/>
        <v>6777017.9400000004</v>
      </c>
      <c r="F27" s="12">
        <f t="shared" si="3"/>
        <v>2184637.4780000001</v>
      </c>
      <c r="G27" s="12">
        <f t="shared" si="3"/>
        <v>348879.75199999998</v>
      </c>
      <c r="H27" s="12">
        <f t="shared" si="3"/>
        <v>52303804.471000001</v>
      </c>
      <c r="I27" s="12">
        <f t="shared" si="3"/>
        <v>9310535.1699999999</v>
      </c>
      <c r="J27" s="12">
        <f t="shared" si="3"/>
        <v>61614339.641000003</v>
      </c>
    </row>
    <row r="28" spans="1:10" x14ac:dyDescent="0.25">
      <c r="A28" s="2" t="s">
        <v>32</v>
      </c>
      <c r="B28" s="12">
        <f>B9+B10+B11+B12+B14</f>
        <v>16305401.250999998</v>
      </c>
      <c r="C28" s="12">
        <f t="shared" ref="C28:J28" si="4">C9+C10+C11+C12+C14</f>
        <v>893219.97000000009</v>
      </c>
      <c r="D28" s="12">
        <f t="shared" si="4"/>
        <v>35427546.774999999</v>
      </c>
      <c r="E28" s="12">
        <f t="shared" si="4"/>
        <v>8837854.5329999998</v>
      </c>
      <c r="F28" s="12">
        <f t="shared" si="4"/>
        <v>4463506.1750000007</v>
      </c>
      <c r="G28" s="12">
        <f t="shared" si="4"/>
        <v>1410525.44</v>
      </c>
      <c r="H28" s="12">
        <f t="shared" si="4"/>
        <v>52626167.996000007</v>
      </c>
      <c r="I28" s="12">
        <f t="shared" si="4"/>
        <v>14711886.148</v>
      </c>
      <c r="J28" s="12">
        <f t="shared" si="4"/>
        <v>67338054.144000009</v>
      </c>
    </row>
    <row r="29" spans="1:10" x14ac:dyDescent="0.25">
      <c r="A29" s="2" t="s">
        <v>33</v>
      </c>
      <c r="B29" s="12">
        <f>B15+B16+B17+B18</f>
        <v>11576842.639</v>
      </c>
      <c r="C29" s="12">
        <f t="shared" ref="C29:J29" si="5">C15+C16+C17+C18</f>
        <v>772000.88300000003</v>
      </c>
      <c r="D29" s="12">
        <f t="shared" si="5"/>
        <v>14192524.766999999</v>
      </c>
      <c r="E29" s="12">
        <f t="shared" si="5"/>
        <v>4717393.0580000002</v>
      </c>
      <c r="F29" s="12">
        <f t="shared" si="5"/>
        <v>2704128.0159999998</v>
      </c>
      <c r="G29" s="12">
        <f t="shared" si="5"/>
        <v>125865.151</v>
      </c>
      <c r="H29" s="12">
        <f t="shared" si="5"/>
        <v>26541368.289000001</v>
      </c>
      <c r="I29" s="12">
        <f t="shared" si="5"/>
        <v>7547386.2249999996</v>
      </c>
      <c r="J29" s="12">
        <f t="shared" si="5"/>
        <v>34088754.513999999</v>
      </c>
    </row>
    <row r="30" spans="1:10" x14ac:dyDescent="0.25">
      <c r="A30" s="2" t="s">
        <v>34</v>
      </c>
      <c r="B30" s="12">
        <f>B19+B20+B21+B22+B23+B24+B25+B26</f>
        <v>6163527.5019999994</v>
      </c>
      <c r="C30" s="12">
        <f t="shared" ref="C30:J30" si="6">C19+C20+C21+C22+C23+C24+C25+C26</f>
        <v>915992.1100000001</v>
      </c>
      <c r="D30" s="12">
        <f t="shared" si="6"/>
        <v>9213738.5449999999</v>
      </c>
      <c r="E30" s="12">
        <f t="shared" si="6"/>
        <v>6440131.987999999</v>
      </c>
      <c r="F30" s="12">
        <f t="shared" si="6"/>
        <v>4778929.7989999996</v>
      </c>
      <c r="G30" s="12">
        <f t="shared" si="6"/>
        <v>802283.06099999999</v>
      </c>
      <c r="H30" s="12">
        <f t="shared" si="6"/>
        <v>16293258.157</v>
      </c>
      <c r="I30" s="12">
        <f t="shared" si="6"/>
        <v>12021344.847999999</v>
      </c>
      <c r="J30" s="12">
        <f t="shared" si="6"/>
        <v>28314603.004999995</v>
      </c>
    </row>
    <row r="31" spans="1:10" x14ac:dyDescent="0.25">
      <c r="A31" s="2" t="s">
        <v>38</v>
      </c>
      <c r="B31" s="12">
        <f>B5+B6+B7+B9+B10+B11+B12+B13+B14+B15+B18</f>
        <v>37314886.984999999</v>
      </c>
      <c r="C31" s="12">
        <f t="shared" ref="C31:J31" si="7">C5+C6+C7+C9+C10+C11+C12+C13+C14+C15+C18</f>
        <v>3493335.1899999995</v>
      </c>
      <c r="D31" s="12">
        <f t="shared" si="7"/>
        <v>81549661.596000001</v>
      </c>
      <c r="E31" s="12">
        <f t="shared" si="7"/>
        <v>18810100.124999996</v>
      </c>
      <c r="F31" s="12">
        <f t="shared" si="7"/>
        <v>8254578.7910000011</v>
      </c>
      <c r="G31" s="12">
        <f t="shared" si="7"/>
        <v>1883114.64</v>
      </c>
      <c r="H31" s="12">
        <f t="shared" si="7"/>
        <v>122357883.77100001</v>
      </c>
      <c r="I31" s="12">
        <f t="shared" si="7"/>
        <v>28947793.555999998</v>
      </c>
      <c r="J31" s="12">
        <f t="shared" si="7"/>
        <v>151305677.32699999</v>
      </c>
    </row>
    <row r="32" spans="1:10" x14ac:dyDescent="0.25">
      <c r="A32" s="2" t="s">
        <v>39</v>
      </c>
      <c r="B32" s="12">
        <f>B16+B17+B19</f>
        <v>3949672.145</v>
      </c>
      <c r="C32" s="12">
        <f t="shared" ref="C32:J32" si="8">C16+C17+C19</f>
        <v>227390.731</v>
      </c>
      <c r="D32" s="12">
        <f t="shared" si="8"/>
        <v>6865856.4650000008</v>
      </c>
      <c r="E32" s="12">
        <f t="shared" si="8"/>
        <v>2165626.3109999998</v>
      </c>
      <c r="F32" s="12">
        <f t="shared" si="8"/>
        <v>1488673.5490000001</v>
      </c>
      <c r="G32" s="12">
        <f t="shared" si="8"/>
        <v>40898.560000000005</v>
      </c>
      <c r="H32" s="12">
        <f t="shared" si="8"/>
        <v>11042919.341</v>
      </c>
      <c r="I32" s="12">
        <f t="shared" si="8"/>
        <v>3695198.42</v>
      </c>
      <c r="J32" s="12">
        <f t="shared" si="8"/>
        <v>14738117.761</v>
      </c>
    </row>
    <row r="33" spans="1:10" x14ac:dyDescent="0.25">
      <c r="A33" s="2" t="s">
        <v>40</v>
      </c>
      <c r="B33" s="12">
        <f>B25+B24+B23+B22+B21+B26+B20</f>
        <v>5514294.1409999989</v>
      </c>
      <c r="C33" s="12">
        <f t="shared" ref="C33:J33" si="9">C25+C24+C23+C22+C21+C26+C20</f>
        <v>915992.1100000001</v>
      </c>
      <c r="D33" s="12">
        <f t="shared" si="9"/>
        <v>7933509.5499999998</v>
      </c>
      <c r="E33" s="12">
        <f t="shared" si="9"/>
        <v>5796671.0829999996</v>
      </c>
      <c r="F33" s="12">
        <f t="shared" si="9"/>
        <v>4387949.1279999996</v>
      </c>
      <c r="G33" s="12">
        <f t="shared" si="9"/>
        <v>763540.20399999991</v>
      </c>
      <c r="H33" s="12">
        <f t="shared" si="9"/>
        <v>14363795.800999999</v>
      </c>
      <c r="I33" s="12">
        <f t="shared" si="9"/>
        <v>10948160.414999999</v>
      </c>
      <c r="J33" s="12">
        <f t="shared" si="9"/>
        <v>25311956.215999994</v>
      </c>
    </row>
    <row r="34" spans="1:10" x14ac:dyDescent="0.25">
      <c r="A34" s="3" t="s">
        <v>35</v>
      </c>
      <c r="B34" s="13">
        <f>B27+B28+B29+B30</f>
        <v>46778853.270999998</v>
      </c>
      <c r="C34" s="13">
        <f t="shared" ref="C34:J34" si="10">C27+C28+C29+C30</f>
        <v>4636718.0310000004</v>
      </c>
      <c r="D34" s="13">
        <f t="shared" si="10"/>
        <v>96349027.611000001</v>
      </c>
      <c r="E34" s="13">
        <f t="shared" si="10"/>
        <v>26772397.519000001</v>
      </c>
      <c r="F34" s="13">
        <f t="shared" si="10"/>
        <v>14131201.467999998</v>
      </c>
      <c r="G34" s="13">
        <f t="shared" si="10"/>
        <v>2687553.4040000001</v>
      </c>
      <c r="H34" s="13">
        <f t="shared" si="10"/>
        <v>147764598.91300002</v>
      </c>
      <c r="I34" s="13">
        <f t="shared" si="10"/>
        <v>43591152.390999995</v>
      </c>
      <c r="J34" s="13">
        <f t="shared" si="10"/>
        <v>191355751.30400002</v>
      </c>
    </row>
    <row r="36" spans="1:10" x14ac:dyDescent="0.25">
      <c r="A36" t="s">
        <v>44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57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5">
        <f>B5+C5+D5</f>
        <v>0</v>
      </c>
      <c r="I5" s="6">
        <f>E5+F5+G5</f>
        <v>0</v>
      </c>
      <c r="J5" s="6">
        <f>H5+I5</f>
        <v>0</v>
      </c>
    </row>
    <row r="6" spans="1:10" x14ac:dyDescent="0.25">
      <c r="A6" s="1" t="s">
        <v>12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5">
        <f t="shared" ref="H6:H26" si="0">B6+C6+D6</f>
        <v>0</v>
      </c>
      <c r="I6" s="6">
        <f t="shared" ref="I6:I26" si="1">E6+F6+G6</f>
        <v>0</v>
      </c>
      <c r="J6" s="6">
        <f t="shared" ref="J6:J26" si="2">H6+I6</f>
        <v>0</v>
      </c>
    </row>
    <row r="7" spans="1:10" x14ac:dyDescent="0.25">
      <c r="A7" s="1" t="s">
        <v>13</v>
      </c>
      <c r="B7" s="4">
        <v>226512</v>
      </c>
      <c r="C7" s="4"/>
      <c r="D7" s="4">
        <v>229153</v>
      </c>
      <c r="E7" s="4">
        <v>76633</v>
      </c>
      <c r="F7" s="4">
        <v>26099</v>
      </c>
      <c r="G7" s="4">
        <v>1720</v>
      </c>
      <c r="H7" s="5">
        <f t="shared" si="0"/>
        <v>455665</v>
      </c>
      <c r="I7" s="6">
        <f t="shared" si="1"/>
        <v>104452</v>
      </c>
      <c r="J7" s="6">
        <f t="shared" si="2"/>
        <v>560117</v>
      </c>
    </row>
    <row r="8" spans="1:10" x14ac:dyDescent="0.25">
      <c r="A8" s="1" t="s">
        <v>14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f t="shared" si="0"/>
        <v>0</v>
      </c>
      <c r="I8" s="6">
        <f t="shared" si="1"/>
        <v>0</v>
      </c>
      <c r="J8" s="6">
        <f t="shared" si="2"/>
        <v>0</v>
      </c>
    </row>
    <row r="9" spans="1:10" x14ac:dyDescent="0.25">
      <c r="A9" s="1" t="s">
        <v>36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5">
        <f t="shared" si="0"/>
        <v>0</v>
      </c>
      <c r="I9" s="6">
        <f t="shared" si="1"/>
        <v>0</v>
      </c>
      <c r="J9" s="6">
        <f t="shared" si="2"/>
        <v>0</v>
      </c>
    </row>
    <row r="10" spans="1:10" x14ac:dyDescent="0.25">
      <c r="A10" s="1" t="s">
        <v>37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f t="shared" si="0"/>
        <v>0</v>
      </c>
      <c r="I10" s="6">
        <f t="shared" si="1"/>
        <v>0</v>
      </c>
      <c r="J10" s="6">
        <f t="shared" si="2"/>
        <v>0</v>
      </c>
    </row>
    <row r="11" spans="1:10" x14ac:dyDescent="0.25">
      <c r="A11" s="1" t="s">
        <v>15</v>
      </c>
      <c r="B11" s="4">
        <v>704824</v>
      </c>
      <c r="C11" s="4">
        <v>85809</v>
      </c>
      <c r="D11" s="4">
        <v>1382356</v>
      </c>
      <c r="E11" s="4">
        <v>126169</v>
      </c>
      <c r="F11" s="4">
        <v>30641</v>
      </c>
      <c r="G11" s="4"/>
      <c r="H11" s="5">
        <f t="shared" si="0"/>
        <v>2172989</v>
      </c>
      <c r="I11" s="6">
        <f t="shared" si="1"/>
        <v>156810</v>
      </c>
      <c r="J11" s="6">
        <f t="shared" si="2"/>
        <v>2329799</v>
      </c>
    </row>
    <row r="12" spans="1:10" x14ac:dyDescent="0.25">
      <c r="A12" s="1" t="s">
        <v>16</v>
      </c>
      <c r="B12" s="4">
        <v>183646</v>
      </c>
      <c r="C12" s="4"/>
      <c r="D12" s="4">
        <v>314236</v>
      </c>
      <c r="E12" s="4">
        <v>102850</v>
      </c>
      <c r="F12" s="4">
        <v>29893</v>
      </c>
      <c r="G12" s="4">
        <v>3166</v>
      </c>
      <c r="H12" s="5">
        <f t="shared" si="0"/>
        <v>497882</v>
      </c>
      <c r="I12" s="6">
        <f t="shared" si="1"/>
        <v>135909</v>
      </c>
      <c r="J12" s="6">
        <f t="shared" si="2"/>
        <v>633791</v>
      </c>
    </row>
    <row r="13" spans="1:10" x14ac:dyDescent="0.25">
      <c r="A13" s="1" t="s">
        <v>17</v>
      </c>
      <c r="B13" s="4">
        <v>95392</v>
      </c>
      <c r="C13" s="4"/>
      <c r="D13" s="4">
        <v>95958</v>
      </c>
      <c r="E13" s="4">
        <v>4463</v>
      </c>
      <c r="F13" s="4">
        <v>1834</v>
      </c>
      <c r="G13" s="4"/>
      <c r="H13" s="5">
        <f t="shared" si="0"/>
        <v>191350</v>
      </c>
      <c r="I13" s="6">
        <f t="shared" si="1"/>
        <v>6297</v>
      </c>
      <c r="J13" s="6">
        <f t="shared" si="2"/>
        <v>197647</v>
      </c>
    </row>
    <row r="14" spans="1:10" x14ac:dyDescent="0.25">
      <c r="A14" s="1" t="s">
        <v>18</v>
      </c>
      <c r="B14" s="4">
        <v>559961</v>
      </c>
      <c r="C14" s="4"/>
      <c r="D14" s="4">
        <v>605989</v>
      </c>
      <c r="E14" s="4">
        <v>99646</v>
      </c>
      <c r="F14" s="4">
        <v>61301</v>
      </c>
      <c r="G14" s="4">
        <v>9881</v>
      </c>
      <c r="H14" s="5">
        <f t="shared" si="0"/>
        <v>1165950</v>
      </c>
      <c r="I14" s="6">
        <f t="shared" si="1"/>
        <v>170828</v>
      </c>
      <c r="J14" s="6">
        <f t="shared" si="2"/>
        <v>1336778</v>
      </c>
    </row>
    <row r="15" spans="1:10" x14ac:dyDescent="0.25">
      <c r="A15" s="1" t="s">
        <v>19</v>
      </c>
      <c r="B15" s="4">
        <v>187102</v>
      </c>
      <c r="C15" s="4"/>
      <c r="D15" s="4">
        <v>80370</v>
      </c>
      <c r="E15" s="4">
        <v>153962</v>
      </c>
      <c r="F15" s="4">
        <v>158481</v>
      </c>
      <c r="G15" s="4">
        <v>8767</v>
      </c>
      <c r="H15" s="5">
        <f t="shared" si="0"/>
        <v>267472</v>
      </c>
      <c r="I15" s="6">
        <f t="shared" si="1"/>
        <v>321210</v>
      </c>
      <c r="J15" s="6">
        <f t="shared" si="2"/>
        <v>588682</v>
      </c>
    </row>
    <row r="16" spans="1:10" x14ac:dyDescent="0.25">
      <c r="A16" s="1" t="s">
        <v>20</v>
      </c>
      <c r="B16" s="4">
        <v>365448</v>
      </c>
      <c r="C16" s="4"/>
      <c r="D16" s="4">
        <v>226006</v>
      </c>
      <c r="E16" s="4">
        <v>127103</v>
      </c>
      <c r="F16" s="4">
        <v>92745</v>
      </c>
      <c r="G16" s="4"/>
      <c r="H16" s="5">
        <f t="shared" si="0"/>
        <v>591454</v>
      </c>
      <c r="I16" s="6">
        <f t="shared" si="1"/>
        <v>219848</v>
      </c>
      <c r="J16" s="6">
        <f t="shared" si="2"/>
        <v>811302</v>
      </c>
    </row>
    <row r="17" spans="1:10" x14ac:dyDescent="0.25">
      <c r="A17" s="1" t="s">
        <v>21</v>
      </c>
      <c r="B17" s="4">
        <v>468649</v>
      </c>
      <c r="C17" s="4">
        <v>51883</v>
      </c>
      <c r="D17" s="4">
        <v>629766</v>
      </c>
      <c r="E17" s="4">
        <v>148816</v>
      </c>
      <c r="F17" s="4">
        <v>108972</v>
      </c>
      <c r="G17" s="4">
        <v>540</v>
      </c>
      <c r="H17" s="5">
        <f t="shared" si="0"/>
        <v>1150298</v>
      </c>
      <c r="I17" s="6">
        <f t="shared" si="1"/>
        <v>258328</v>
      </c>
      <c r="J17" s="6">
        <f t="shared" si="2"/>
        <v>1408626</v>
      </c>
    </row>
    <row r="18" spans="1:10" x14ac:dyDescent="0.25">
      <c r="A18" s="1" t="s">
        <v>22</v>
      </c>
      <c r="B18" s="4">
        <v>299391</v>
      </c>
      <c r="C18" s="4"/>
      <c r="D18" s="4">
        <v>1059317</v>
      </c>
      <c r="E18" s="4">
        <v>441312</v>
      </c>
      <c r="F18" s="4">
        <v>93367</v>
      </c>
      <c r="G18" s="4">
        <v>251</v>
      </c>
      <c r="H18" s="5">
        <f t="shared" si="0"/>
        <v>1358708</v>
      </c>
      <c r="I18" s="6">
        <f t="shared" si="1"/>
        <v>534930</v>
      </c>
      <c r="J18" s="6">
        <f t="shared" si="2"/>
        <v>1893638</v>
      </c>
    </row>
    <row r="19" spans="1:10" x14ac:dyDescent="0.25">
      <c r="A19" s="1" t="s">
        <v>23</v>
      </c>
      <c r="B19" s="4">
        <v>212247</v>
      </c>
      <c r="C19" s="4"/>
      <c r="D19" s="4">
        <v>226108</v>
      </c>
      <c r="E19" s="4">
        <v>102804</v>
      </c>
      <c r="F19" s="4">
        <v>84201</v>
      </c>
      <c r="G19" s="4">
        <v>26611</v>
      </c>
      <c r="H19" s="5">
        <f t="shared" si="0"/>
        <v>438355</v>
      </c>
      <c r="I19" s="6">
        <f t="shared" si="1"/>
        <v>213616</v>
      </c>
      <c r="J19" s="6">
        <f t="shared" si="2"/>
        <v>651971</v>
      </c>
    </row>
    <row r="20" spans="1:10" x14ac:dyDescent="0.25">
      <c r="A20" s="1" t="s">
        <v>24</v>
      </c>
      <c r="B20" s="4">
        <v>47535</v>
      </c>
      <c r="C20" s="4"/>
      <c r="D20" s="4">
        <v>45307</v>
      </c>
      <c r="E20" s="4">
        <v>48589</v>
      </c>
      <c r="F20" s="4">
        <v>98995</v>
      </c>
      <c r="G20" s="4">
        <v>2667</v>
      </c>
      <c r="H20" s="5">
        <f t="shared" si="0"/>
        <v>92842</v>
      </c>
      <c r="I20" s="6">
        <f t="shared" si="1"/>
        <v>150251</v>
      </c>
      <c r="J20" s="6">
        <f t="shared" si="2"/>
        <v>243093</v>
      </c>
    </row>
    <row r="21" spans="1:10" x14ac:dyDescent="0.25">
      <c r="A21" s="1" t="s">
        <v>25</v>
      </c>
      <c r="B21" s="4">
        <v>1478165</v>
      </c>
      <c r="C21" s="4">
        <v>184837</v>
      </c>
      <c r="D21" s="4">
        <v>2712483</v>
      </c>
      <c r="E21" s="4">
        <v>422054</v>
      </c>
      <c r="F21" s="4">
        <v>283343</v>
      </c>
      <c r="G21" s="4">
        <v>44972</v>
      </c>
      <c r="H21" s="5">
        <f t="shared" si="0"/>
        <v>4375485</v>
      </c>
      <c r="I21" s="6">
        <f t="shared" si="1"/>
        <v>750369</v>
      </c>
      <c r="J21" s="6">
        <f t="shared" si="2"/>
        <v>5125854</v>
      </c>
    </row>
    <row r="22" spans="1:10" x14ac:dyDescent="0.25">
      <c r="A22" s="1" t="s">
        <v>26</v>
      </c>
      <c r="B22" s="4">
        <v>240254</v>
      </c>
      <c r="C22" s="4"/>
      <c r="D22" s="4">
        <v>184966</v>
      </c>
      <c r="E22" s="4">
        <v>249257</v>
      </c>
      <c r="F22" s="4">
        <v>69543</v>
      </c>
      <c r="G22" s="4">
        <v>33194</v>
      </c>
      <c r="H22" s="5">
        <f t="shared" si="0"/>
        <v>425220</v>
      </c>
      <c r="I22" s="6">
        <f t="shared" si="1"/>
        <v>351994</v>
      </c>
      <c r="J22" s="6">
        <f t="shared" si="2"/>
        <v>777214</v>
      </c>
    </row>
    <row r="23" spans="1:10" x14ac:dyDescent="0.25">
      <c r="A23" s="1" t="s">
        <v>27</v>
      </c>
      <c r="B23" s="4">
        <v>65420</v>
      </c>
      <c r="C23" s="4"/>
      <c r="D23" s="4">
        <v>46435</v>
      </c>
      <c r="E23" s="4">
        <v>66820</v>
      </c>
      <c r="F23" s="4">
        <v>202348</v>
      </c>
      <c r="G23" s="4">
        <v>86722</v>
      </c>
      <c r="H23" s="5">
        <f t="shared" si="0"/>
        <v>111855</v>
      </c>
      <c r="I23" s="6">
        <f t="shared" si="1"/>
        <v>355890</v>
      </c>
      <c r="J23" s="6">
        <f t="shared" si="2"/>
        <v>467745</v>
      </c>
    </row>
    <row r="24" spans="1:10" x14ac:dyDescent="0.25">
      <c r="A24" s="1" t="s">
        <v>28</v>
      </c>
      <c r="B24" s="4">
        <v>509577</v>
      </c>
      <c r="C24" s="4">
        <v>90774</v>
      </c>
      <c r="D24" s="4">
        <v>433125</v>
      </c>
      <c r="E24" s="4">
        <v>485416</v>
      </c>
      <c r="F24" s="4">
        <v>318417</v>
      </c>
      <c r="G24" s="4">
        <v>23292</v>
      </c>
      <c r="H24" s="5">
        <f t="shared" si="0"/>
        <v>1033476</v>
      </c>
      <c r="I24" s="6">
        <f t="shared" si="1"/>
        <v>827125</v>
      </c>
      <c r="J24" s="6">
        <f t="shared" si="2"/>
        <v>1860601</v>
      </c>
    </row>
    <row r="25" spans="1:10" x14ac:dyDescent="0.25">
      <c r="A25" s="1" t="s">
        <v>29</v>
      </c>
      <c r="B25" s="4">
        <v>1606540</v>
      </c>
      <c r="C25" s="4">
        <v>91868</v>
      </c>
      <c r="D25" s="4">
        <v>687452</v>
      </c>
      <c r="E25" s="4">
        <v>1028538</v>
      </c>
      <c r="F25" s="4">
        <v>982017</v>
      </c>
      <c r="G25" s="4">
        <v>88036</v>
      </c>
      <c r="H25" s="5">
        <f t="shared" si="0"/>
        <v>2385860</v>
      </c>
      <c r="I25" s="6">
        <f t="shared" si="1"/>
        <v>2098591</v>
      </c>
      <c r="J25" s="6">
        <f t="shared" si="2"/>
        <v>4484451</v>
      </c>
    </row>
    <row r="26" spans="1:10" x14ac:dyDescent="0.25">
      <c r="A26" s="1" t="s">
        <v>30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5">
        <f t="shared" si="0"/>
        <v>0</v>
      </c>
      <c r="I26" s="6">
        <f t="shared" si="1"/>
        <v>0</v>
      </c>
      <c r="J26" s="6">
        <f t="shared" si="2"/>
        <v>0</v>
      </c>
    </row>
    <row r="27" spans="1:10" x14ac:dyDescent="0.25">
      <c r="A27" s="2" t="s">
        <v>31</v>
      </c>
      <c r="B27" s="7">
        <f>B5+B6+B7+B13</f>
        <v>321904</v>
      </c>
      <c r="C27" s="7">
        <f t="shared" ref="C27:J27" si="3">C5+C6+C7+C13</f>
        <v>0</v>
      </c>
      <c r="D27" s="7">
        <f t="shared" si="3"/>
        <v>325111</v>
      </c>
      <c r="E27" s="7">
        <f t="shared" si="3"/>
        <v>81096</v>
      </c>
      <c r="F27" s="7">
        <f t="shared" si="3"/>
        <v>27933</v>
      </c>
      <c r="G27" s="7">
        <f t="shared" si="3"/>
        <v>1720</v>
      </c>
      <c r="H27" s="7">
        <f t="shared" si="3"/>
        <v>647015</v>
      </c>
      <c r="I27" s="7">
        <f t="shared" si="3"/>
        <v>110749</v>
      </c>
      <c r="J27" s="7">
        <f t="shared" si="3"/>
        <v>757764</v>
      </c>
    </row>
    <row r="28" spans="1:10" x14ac:dyDescent="0.25">
      <c r="A28" s="2" t="s">
        <v>32</v>
      </c>
      <c r="B28" s="7">
        <f>B9+B10+B11+B12+B14</f>
        <v>1448431</v>
      </c>
      <c r="C28" s="7">
        <f t="shared" ref="C28:J28" si="4">C9+C10+C11+C12+C14</f>
        <v>85809</v>
      </c>
      <c r="D28" s="7">
        <f t="shared" si="4"/>
        <v>2302581</v>
      </c>
      <c r="E28" s="7">
        <f t="shared" si="4"/>
        <v>328665</v>
      </c>
      <c r="F28" s="7">
        <f t="shared" si="4"/>
        <v>121835</v>
      </c>
      <c r="G28" s="7">
        <f t="shared" si="4"/>
        <v>13047</v>
      </c>
      <c r="H28" s="7">
        <f t="shared" si="4"/>
        <v>3836821</v>
      </c>
      <c r="I28" s="7">
        <f t="shared" si="4"/>
        <v>463547</v>
      </c>
      <c r="J28" s="7">
        <f t="shared" si="4"/>
        <v>4300368</v>
      </c>
    </row>
    <row r="29" spans="1:10" x14ac:dyDescent="0.25">
      <c r="A29" s="2" t="s">
        <v>33</v>
      </c>
      <c r="B29" s="7">
        <f>B15+B16+B17+B18</f>
        <v>1320590</v>
      </c>
      <c r="C29" s="7">
        <f t="shared" ref="C29:J29" si="5">C15+C16+C17+C18</f>
        <v>51883</v>
      </c>
      <c r="D29" s="7">
        <f t="shared" si="5"/>
        <v>1995459</v>
      </c>
      <c r="E29" s="7">
        <f t="shared" si="5"/>
        <v>871193</v>
      </c>
      <c r="F29" s="7">
        <f t="shared" si="5"/>
        <v>453565</v>
      </c>
      <c r="G29" s="7">
        <f t="shared" si="5"/>
        <v>9558</v>
      </c>
      <c r="H29" s="7">
        <f t="shared" si="5"/>
        <v>3367932</v>
      </c>
      <c r="I29" s="7">
        <f t="shared" si="5"/>
        <v>1334316</v>
      </c>
      <c r="J29" s="7">
        <f t="shared" si="5"/>
        <v>4702248</v>
      </c>
    </row>
    <row r="30" spans="1:10" x14ac:dyDescent="0.25">
      <c r="A30" s="2" t="s">
        <v>34</v>
      </c>
      <c r="B30" s="7">
        <f>B19+B20+B21+B22+B23+B24+B25+B26</f>
        <v>4159738</v>
      </c>
      <c r="C30" s="7">
        <f t="shared" ref="C30:J30" si="6">C19+C20+C21+C22+C23+C24+C25+C26</f>
        <v>367479</v>
      </c>
      <c r="D30" s="7">
        <f t="shared" si="6"/>
        <v>4335876</v>
      </c>
      <c r="E30" s="7">
        <f t="shared" si="6"/>
        <v>2403478</v>
      </c>
      <c r="F30" s="7">
        <f t="shared" si="6"/>
        <v>2038864</v>
      </c>
      <c r="G30" s="7">
        <f t="shared" si="6"/>
        <v>305494</v>
      </c>
      <c r="H30" s="7">
        <f t="shared" si="6"/>
        <v>8863093</v>
      </c>
      <c r="I30" s="7">
        <f t="shared" si="6"/>
        <v>4747836</v>
      </c>
      <c r="J30" s="7">
        <f t="shared" si="6"/>
        <v>13610929</v>
      </c>
    </row>
    <row r="31" spans="1:10" x14ac:dyDescent="0.25">
      <c r="A31" s="2" t="s">
        <v>38</v>
      </c>
      <c r="B31" s="7">
        <f>B5+B6+B7+B9+B10+B11+B12+B13+B14+B15+B18</f>
        <v>2256828</v>
      </c>
      <c r="C31" s="7">
        <f t="shared" ref="C31:J31" si="7">C5+C6+C7+C9+C10+C11+C12+C13+C14+C15+C18</f>
        <v>85809</v>
      </c>
      <c r="D31" s="7">
        <f t="shared" si="7"/>
        <v>3767379</v>
      </c>
      <c r="E31" s="7">
        <f t="shared" si="7"/>
        <v>1005035</v>
      </c>
      <c r="F31" s="7">
        <f t="shared" si="7"/>
        <v>401616</v>
      </c>
      <c r="G31" s="7">
        <f t="shared" si="7"/>
        <v>23785</v>
      </c>
      <c r="H31" s="7">
        <f t="shared" si="7"/>
        <v>6110016</v>
      </c>
      <c r="I31" s="7">
        <f t="shared" si="7"/>
        <v>1430436</v>
      </c>
      <c r="J31" s="7">
        <f t="shared" si="7"/>
        <v>7540452</v>
      </c>
    </row>
    <row r="32" spans="1:10" x14ac:dyDescent="0.25">
      <c r="A32" s="2" t="s">
        <v>39</v>
      </c>
      <c r="B32" s="7">
        <f>B16+B17+B19</f>
        <v>1046344</v>
      </c>
      <c r="C32" s="7">
        <f t="shared" ref="C32:J32" si="8">C16+C17+C19</f>
        <v>51883</v>
      </c>
      <c r="D32" s="7">
        <f t="shared" si="8"/>
        <v>1081880</v>
      </c>
      <c r="E32" s="7">
        <f t="shared" si="8"/>
        <v>378723</v>
      </c>
      <c r="F32" s="7">
        <f t="shared" si="8"/>
        <v>285918</v>
      </c>
      <c r="G32" s="7">
        <f t="shared" si="8"/>
        <v>27151</v>
      </c>
      <c r="H32" s="7">
        <f t="shared" si="8"/>
        <v>2180107</v>
      </c>
      <c r="I32" s="7">
        <f t="shared" si="8"/>
        <v>691792</v>
      </c>
      <c r="J32" s="7">
        <f t="shared" si="8"/>
        <v>2871899</v>
      </c>
    </row>
    <row r="33" spans="1:10" x14ac:dyDescent="0.25">
      <c r="A33" s="2" t="s">
        <v>40</v>
      </c>
      <c r="B33" s="7">
        <f>B25+B24+B23+B22+B21+B26+B20</f>
        <v>3947491</v>
      </c>
      <c r="C33" s="7">
        <f t="shared" ref="C33:J33" si="9">C25+C24+C23+C22+C21+C26+C20</f>
        <v>367479</v>
      </c>
      <c r="D33" s="7">
        <f t="shared" si="9"/>
        <v>4109768</v>
      </c>
      <c r="E33" s="7">
        <f t="shared" si="9"/>
        <v>2300674</v>
      </c>
      <c r="F33" s="7">
        <f t="shared" si="9"/>
        <v>1954663</v>
      </c>
      <c r="G33" s="7">
        <f t="shared" si="9"/>
        <v>278883</v>
      </c>
      <c r="H33" s="7">
        <f t="shared" si="9"/>
        <v>8424738</v>
      </c>
      <c r="I33" s="7">
        <f t="shared" si="9"/>
        <v>4534220</v>
      </c>
      <c r="J33" s="7">
        <f t="shared" si="9"/>
        <v>12958958</v>
      </c>
    </row>
    <row r="34" spans="1:10" x14ac:dyDescent="0.25">
      <c r="A34" s="3" t="s">
        <v>35</v>
      </c>
      <c r="B34" s="8">
        <f>B27+B28+B29+B30</f>
        <v>7250663</v>
      </c>
      <c r="C34" s="8">
        <f t="shared" ref="C34:J34" si="10">C27+C28+C29+C30</f>
        <v>505171</v>
      </c>
      <c r="D34" s="8">
        <f t="shared" si="10"/>
        <v>8959027</v>
      </c>
      <c r="E34" s="8">
        <f t="shared" si="10"/>
        <v>3684432</v>
      </c>
      <c r="F34" s="8">
        <f t="shared" si="10"/>
        <v>2642197</v>
      </c>
      <c r="G34" s="8">
        <f t="shared" si="10"/>
        <v>329819</v>
      </c>
      <c r="H34" s="8">
        <f t="shared" si="10"/>
        <v>16714861</v>
      </c>
      <c r="I34" s="8">
        <f t="shared" si="10"/>
        <v>6656448</v>
      </c>
      <c r="J34" s="8">
        <f t="shared" si="10"/>
        <v>23371309</v>
      </c>
    </row>
    <row r="36" spans="1:10" x14ac:dyDescent="0.25">
      <c r="A36" t="s">
        <v>52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ht="17.25" x14ac:dyDescent="0.25">
      <c r="A1" s="20" t="s">
        <v>56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9">
        <v>19.731961999999999</v>
      </c>
      <c r="C5" s="9">
        <v>1.723463</v>
      </c>
      <c r="D5" s="9">
        <v>474.14794600000016</v>
      </c>
      <c r="E5" s="9">
        <v>400.13505100000003</v>
      </c>
      <c r="F5" s="9">
        <v>611.1991079999998</v>
      </c>
      <c r="G5" s="9">
        <v>75.839144000000005</v>
      </c>
      <c r="H5" s="10">
        <f>B5+C5+D5</f>
        <v>495.60337100000015</v>
      </c>
      <c r="I5" s="11">
        <f>E5+F5+G5</f>
        <v>1087.1733029999998</v>
      </c>
      <c r="J5" s="11">
        <f>H5+I5</f>
        <v>1582.776674</v>
      </c>
    </row>
    <row r="6" spans="1:10" x14ac:dyDescent="0.25">
      <c r="A6" s="1" t="s">
        <v>12</v>
      </c>
      <c r="B6" s="9">
        <v>3.19651</v>
      </c>
      <c r="C6" s="9">
        <v>0</v>
      </c>
      <c r="D6" s="9">
        <v>717.73734599999989</v>
      </c>
      <c r="E6" s="9">
        <v>868.98902000000032</v>
      </c>
      <c r="F6" s="9">
        <v>1081.7655239999999</v>
      </c>
      <c r="G6" s="9">
        <v>0</v>
      </c>
      <c r="H6" s="10">
        <f t="shared" ref="H6:H26" si="0">B6+C6+D6</f>
        <v>720.93385599999988</v>
      </c>
      <c r="I6" s="11">
        <f t="shared" ref="I6:I26" si="1">E6+F6+G6</f>
        <v>1950.7545440000004</v>
      </c>
      <c r="J6" s="11">
        <f t="shared" ref="J6:J26" si="2">H6+I6</f>
        <v>2671.6884</v>
      </c>
    </row>
    <row r="7" spans="1:10" x14ac:dyDescent="0.25">
      <c r="A7" s="1" t="s">
        <v>13</v>
      </c>
      <c r="B7" s="9">
        <v>17.557031000000002</v>
      </c>
      <c r="C7" s="9">
        <v>3.1714850000000001</v>
      </c>
      <c r="D7" s="9">
        <v>235.94426600000008</v>
      </c>
      <c r="E7" s="9">
        <v>259.34787999999975</v>
      </c>
      <c r="F7" s="9">
        <v>709.78984999999955</v>
      </c>
      <c r="G7" s="9">
        <v>346.53750399999996</v>
      </c>
      <c r="H7" s="10">
        <f t="shared" si="0"/>
        <v>256.6727820000001</v>
      </c>
      <c r="I7" s="11">
        <f t="shared" si="1"/>
        <v>1315.6752339999991</v>
      </c>
      <c r="J7" s="11">
        <f t="shared" si="2"/>
        <v>1572.3480159999992</v>
      </c>
    </row>
    <row r="8" spans="1:10" x14ac:dyDescent="0.25">
      <c r="A8" s="1" t="s">
        <v>14</v>
      </c>
      <c r="B8" s="9">
        <v>33.752499</v>
      </c>
      <c r="C8" s="9">
        <v>0</v>
      </c>
      <c r="D8" s="9">
        <v>279.48731900000001</v>
      </c>
      <c r="E8" s="9">
        <v>379.51993099999999</v>
      </c>
      <c r="F8" s="9">
        <v>646.41798600000004</v>
      </c>
      <c r="G8" s="9">
        <v>161.88404999999997</v>
      </c>
      <c r="H8" s="10">
        <f t="shared" si="0"/>
        <v>313.23981800000001</v>
      </c>
      <c r="I8" s="11">
        <f t="shared" si="1"/>
        <v>1187.8219669999999</v>
      </c>
      <c r="J8" s="11">
        <f t="shared" si="2"/>
        <v>1501.0617849999999</v>
      </c>
    </row>
    <row r="9" spans="1:10" x14ac:dyDescent="0.25">
      <c r="A9" s="1" t="s">
        <v>36</v>
      </c>
      <c r="B9" s="9">
        <v>8.9944100000000002</v>
      </c>
      <c r="C9" s="9">
        <v>0</v>
      </c>
      <c r="D9" s="9">
        <v>54.655932</v>
      </c>
      <c r="E9" s="9">
        <v>64.893796000000009</v>
      </c>
      <c r="F9" s="9">
        <v>47.790499000000004</v>
      </c>
      <c r="G9" s="9">
        <v>45.188681000000003</v>
      </c>
      <c r="H9" s="10">
        <f t="shared" si="0"/>
        <v>63.650342000000002</v>
      </c>
      <c r="I9" s="11">
        <f t="shared" si="1"/>
        <v>157.87297600000002</v>
      </c>
      <c r="J9" s="11">
        <f t="shared" si="2"/>
        <v>221.52331800000002</v>
      </c>
    </row>
    <row r="10" spans="1:10" x14ac:dyDescent="0.25">
      <c r="A10" s="1" t="s">
        <v>37</v>
      </c>
      <c r="B10" s="9">
        <v>24.758089000000002</v>
      </c>
      <c r="C10" s="9">
        <v>0</v>
      </c>
      <c r="D10" s="9">
        <v>224.83138700000001</v>
      </c>
      <c r="E10" s="9">
        <v>314.62613500000009</v>
      </c>
      <c r="F10" s="9">
        <v>598.6274870000002</v>
      </c>
      <c r="G10" s="9">
        <v>116.695369</v>
      </c>
      <c r="H10" s="10">
        <f t="shared" si="0"/>
        <v>249.58947600000002</v>
      </c>
      <c r="I10" s="11">
        <f t="shared" si="1"/>
        <v>1029.9489910000002</v>
      </c>
      <c r="J10" s="11">
        <f t="shared" si="2"/>
        <v>1279.5384670000003</v>
      </c>
    </row>
    <row r="11" spans="1:10" x14ac:dyDescent="0.25">
      <c r="A11" s="1" t="s">
        <v>15</v>
      </c>
      <c r="B11" s="9">
        <v>1.3852720000000001</v>
      </c>
      <c r="C11" s="9">
        <v>0.41444200000000003</v>
      </c>
      <c r="D11" s="9">
        <v>29.191599000000007</v>
      </c>
      <c r="E11" s="9">
        <v>37.73656600000001</v>
      </c>
      <c r="F11" s="9">
        <v>36.13232399999999</v>
      </c>
      <c r="G11" s="9">
        <v>20.928138000000001</v>
      </c>
      <c r="H11" s="10">
        <f t="shared" si="0"/>
        <v>30.991313000000009</v>
      </c>
      <c r="I11" s="11">
        <f t="shared" si="1"/>
        <v>94.797027999999997</v>
      </c>
      <c r="J11" s="11">
        <f t="shared" si="2"/>
        <v>125.788341</v>
      </c>
    </row>
    <row r="12" spans="1:10" x14ac:dyDescent="0.25">
      <c r="A12" s="1" t="s">
        <v>16</v>
      </c>
      <c r="B12" s="9">
        <v>0.66302699999999992</v>
      </c>
      <c r="C12" s="9">
        <v>0</v>
      </c>
      <c r="D12" s="9">
        <v>12.509381000000001</v>
      </c>
      <c r="E12" s="9">
        <v>57.774426999999982</v>
      </c>
      <c r="F12" s="9">
        <v>112.81519499999997</v>
      </c>
      <c r="G12" s="9">
        <v>7.7785479999999998</v>
      </c>
      <c r="H12" s="10">
        <f t="shared" si="0"/>
        <v>13.172408000000001</v>
      </c>
      <c r="I12" s="11">
        <f t="shared" si="1"/>
        <v>178.36816999999996</v>
      </c>
      <c r="J12" s="11">
        <f t="shared" si="2"/>
        <v>191.54057799999995</v>
      </c>
    </row>
    <row r="13" spans="1:10" x14ac:dyDescent="0.25">
      <c r="A13" s="1" t="s">
        <v>17</v>
      </c>
      <c r="B13" s="9">
        <v>90.249764999999996</v>
      </c>
      <c r="C13" s="9">
        <v>6.0898039999999991</v>
      </c>
      <c r="D13" s="9">
        <v>283.86125499999997</v>
      </c>
      <c r="E13" s="9">
        <v>259.12516200000005</v>
      </c>
      <c r="F13" s="9">
        <v>105.117159</v>
      </c>
      <c r="G13" s="9">
        <v>21.440350000000002</v>
      </c>
      <c r="H13" s="10">
        <f t="shared" si="0"/>
        <v>380.20082399999995</v>
      </c>
      <c r="I13" s="11">
        <f t="shared" si="1"/>
        <v>385.68267100000008</v>
      </c>
      <c r="J13" s="11">
        <f t="shared" si="2"/>
        <v>765.88349500000004</v>
      </c>
    </row>
    <row r="14" spans="1:10" x14ac:dyDescent="0.25">
      <c r="A14" s="1" t="s">
        <v>18</v>
      </c>
      <c r="B14" s="9">
        <v>61.980447999999996</v>
      </c>
      <c r="C14" s="9">
        <v>0</v>
      </c>
      <c r="D14" s="9">
        <v>588.49750400000005</v>
      </c>
      <c r="E14" s="9">
        <v>766.68024212626574</v>
      </c>
      <c r="F14" s="9">
        <v>1438.6424243114361</v>
      </c>
      <c r="G14" s="9">
        <v>414.54901772619309</v>
      </c>
      <c r="H14" s="10">
        <f t="shared" si="0"/>
        <v>650.47795200000007</v>
      </c>
      <c r="I14" s="11">
        <f t="shared" si="1"/>
        <v>2619.8716841638948</v>
      </c>
      <c r="J14" s="11">
        <f t="shared" si="2"/>
        <v>3270.349636163895</v>
      </c>
    </row>
    <row r="15" spans="1:10" x14ac:dyDescent="0.25">
      <c r="A15" s="1" t="s">
        <v>19</v>
      </c>
      <c r="B15" s="9">
        <v>236.88118900000001</v>
      </c>
      <c r="C15" s="9">
        <v>67.067679999999996</v>
      </c>
      <c r="D15" s="9">
        <v>694.47848599999975</v>
      </c>
      <c r="E15" s="9">
        <v>907.41963599999974</v>
      </c>
      <c r="F15" s="9">
        <v>1600.2622910000007</v>
      </c>
      <c r="G15" s="9">
        <v>201.77587400000004</v>
      </c>
      <c r="H15" s="10">
        <f t="shared" si="0"/>
        <v>998.42735499999981</v>
      </c>
      <c r="I15" s="11">
        <f t="shared" si="1"/>
        <v>2709.4578010000005</v>
      </c>
      <c r="J15" s="11">
        <f t="shared" si="2"/>
        <v>3707.8851560000003</v>
      </c>
    </row>
    <row r="16" spans="1:10" x14ac:dyDescent="0.25">
      <c r="A16" s="1" t="s">
        <v>20</v>
      </c>
      <c r="B16" s="9">
        <v>62.115822999999999</v>
      </c>
      <c r="C16" s="9">
        <v>0</v>
      </c>
      <c r="D16" s="9">
        <v>160.08793600000004</v>
      </c>
      <c r="E16" s="9">
        <v>134.16050600000003</v>
      </c>
      <c r="F16" s="9">
        <v>138.128199</v>
      </c>
      <c r="G16" s="9">
        <v>0</v>
      </c>
      <c r="H16" s="10">
        <f t="shared" si="0"/>
        <v>222.20375900000005</v>
      </c>
      <c r="I16" s="11">
        <f t="shared" si="1"/>
        <v>272.28870500000005</v>
      </c>
      <c r="J16" s="11">
        <f t="shared" si="2"/>
        <v>494.4924640000001</v>
      </c>
    </row>
    <row r="17" spans="1:10" x14ac:dyDescent="0.25">
      <c r="A17" s="1" t="s">
        <v>21</v>
      </c>
      <c r="B17" s="9">
        <v>49.237795000000006</v>
      </c>
      <c r="C17" s="9">
        <v>2.9503580000000005</v>
      </c>
      <c r="D17" s="9">
        <v>269.71239999999995</v>
      </c>
      <c r="E17" s="9">
        <v>249.40550200000001</v>
      </c>
      <c r="F17" s="9">
        <v>167.16308900000004</v>
      </c>
      <c r="G17" s="9">
        <v>3.2613999999999997E-2</v>
      </c>
      <c r="H17" s="10">
        <f t="shared" si="0"/>
        <v>321.90055299999995</v>
      </c>
      <c r="I17" s="11">
        <f t="shared" si="1"/>
        <v>416.60120500000011</v>
      </c>
      <c r="J17" s="11">
        <f t="shared" si="2"/>
        <v>738.50175800000011</v>
      </c>
    </row>
    <row r="18" spans="1:10" x14ac:dyDescent="0.25">
      <c r="A18" s="1" t="s">
        <v>22</v>
      </c>
      <c r="B18" s="9">
        <v>39.431352000000004</v>
      </c>
      <c r="C18" s="9">
        <v>0</v>
      </c>
      <c r="D18" s="9">
        <v>357.97311300000001</v>
      </c>
      <c r="E18" s="9">
        <v>429.6286179999999</v>
      </c>
      <c r="F18" s="9">
        <v>112.377016</v>
      </c>
      <c r="G18" s="9">
        <v>5.5036310000000004</v>
      </c>
      <c r="H18" s="10">
        <f t="shared" si="0"/>
        <v>397.40446500000002</v>
      </c>
      <c r="I18" s="11">
        <f t="shared" si="1"/>
        <v>547.50926499999991</v>
      </c>
      <c r="J18" s="11">
        <f t="shared" si="2"/>
        <v>944.91372999999999</v>
      </c>
    </row>
    <row r="19" spans="1:10" x14ac:dyDescent="0.25">
      <c r="A19" s="1" t="s">
        <v>23</v>
      </c>
      <c r="B19" s="9">
        <v>66.078852000000012</v>
      </c>
      <c r="C19" s="9">
        <v>0</v>
      </c>
      <c r="D19" s="9">
        <v>529.54246899999987</v>
      </c>
      <c r="E19" s="9">
        <v>456.01472399999989</v>
      </c>
      <c r="F19" s="9">
        <v>410.69540499999982</v>
      </c>
      <c r="G19" s="9">
        <v>206.61371800000001</v>
      </c>
      <c r="H19" s="10">
        <f t="shared" si="0"/>
        <v>595.62132099999985</v>
      </c>
      <c r="I19" s="11">
        <f t="shared" si="1"/>
        <v>1073.3238469999997</v>
      </c>
      <c r="J19" s="11">
        <f t="shared" si="2"/>
        <v>1668.9451679999995</v>
      </c>
    </row>
    <row r="20" spans="1:10" x14ac:dyDescent="0.25">
      <c r="A20" s="1" t="s">
        <v>24</v>
      </c>
      <c r="B20" s="9">
        <v>10.330867</v>
      </c>
      <c r="C20" s="9">
        <v>0</v>
      </c>
      <c r="D20" s="9">
        <v>180.66308800000002</v>
      </c>
      <c r="E20" s="9">
        <v>236.97724199999999</v>
      </c>
      <c r="F20" s="9">
        <v>270.98226499999993</v>
      </c>
      <c r="G20" s="9">
        <v>14.873138000000001</v>
      </c>
      <c r="H20" s="10">
        <f t="shared" si="0"/>
        <v>190.99395500000003</v>
      </c>
      <c r="I20" s="11">
        <f t="shared" si="1"/>
        <v>522.83264499999996</v>
      </c>
      <c r="J20" s="11">
        <f t="shared" si="2"/>
        <v>713.82659999999998</v>
      </c>
    </row>
    <row r="21" spans="1:10" x14ac:dyDescent="0.25">
      <c r="A21" s="1" t="s">
        <v>25</v>
      </c>
      <c r="B21" s="9">
        <v>70.226939999999999</v>
      </c>
      <c r="C21" s="9">
        <v>0.36019100000000004</v>
      </c>
      <c r="D21" s="9">
        <v>753.18511499999988</v>
      </c>
      <c r="E21" s="9">
        <v>670.55262700000026</v>
      </c>
      <c r="F21" s="9">
        <v>903.02776099999983</v>
      </c>
      <c r="G21" s="9">
        <v>257.58964699999996</v>
      </c>
      <c r="H21" s="10">
        <f t="shared" si="0"/>
        <v>823.77224599999988</v>
      </c>
      <c r="I21" s="11">
        <f t="shared" si="1"/>
        <v>1831.1700350000001</v>
      </c>
      <c r="J21" s="11">
        <f t="shared" si="2"/>
        <v>2654.9422810000001</v>
      </c>
    </row>
    <row r="22" spans="1:10" x14ac:dyDescent="0.25">
      <c r="A22" s="1" t="s">
        <v>26</v>
      </c>
      <c r="B22" s="9">
        <v>0.93801500000000004</v>
      </c>
      <c r="C22" s="9">
        <v>7.4524509999999999</v>
      </c>
      <c r="D22" s="9">
        <v>9.6460289999999986</v>
      </c>
      <c r="E22" s="9">
        <v>261.58851499999997</v>
      </c>
      <c r="F22" s="9">
        <v>312.27753299999983</v>
      </c>
      <c r="G22" s="9">
        <v>4.2505980000000001</v>
      </c>
      <c r="H22" s="10">
        <f t="shared" si="0"/>
        <v>18.036494999999999</v>
      </c>
      <c r="I22" s="11">
        <f t="shared" si="1"/>
        <v>578.11664599999983</v>
      </c>
      <c r="J22" s="11">
        <f t="shared" si="2"/>
        <v>596.15314099999978</v>
      </c>
    </row>
    <row r="23" spans="1:10" x14ac:dyDescent="0.25">
      <c r="A23" s="1" t="s">
        <v>27</v>
      </c>
      <c r="B23" s="9">
        <v>15.845708</v>
      </c>
      <c r="C23" s="9">
        <v>0</v>
      </c>
      <c r="D23" s="9">
        <v>90.451097000000004</v>
      </c>
      <c r="E23" s="9">
        <v>98.527885000000012</v>
      </c>
      <c r="F23" s="9">
        <v>223.90917800000005</v>
      </c>
      <c r="G23" s="9">
        <v>173.571527</v>
      </c>
      <c r="H23" s="10">
        <f t="shared" si="0"/>
        <v>106.29680500000001</v>
      </c>
      <c r="I23" s="11">
        <f t="shared" si="1"/>
        <v>496.00859000000008</v>
      </c>
      <c r="J23" s="11">
        <f t="shared" si="2"/>
        <v>602.30539500000009</v>
      </c>
    </row>
    <row r="24" spans="1:10" x14ac:dyDescent="0.25">
      <c r="A24" s="1" t="s">
        <v>28</v>
      </c>
      <c r="B24" s="9">
        <v>18.911708000000001</v>
      </c>
      <c r="C24" s="9">
        <v>0.94464199999999998</v>
      </c>
      <c r="D24" s="9">
        <v>83.495208999999974</v>
      </c>
      <c r="E24" s="9">
        <v>118.36592099999999</v>
      </c>
      <c r="F24" s="9">
        <v>111.810333</v>
      </c>
      <c r="G24" s="9">
        <v>20.792145999999999</v>
      </c>
      <c r="H24" s="10">
        <f t="shared" si="0"/>
        <v>103.35155899999998</v>
      </c>
      <c r="I24" s="11">
        <f t="shared" si="1"/>
        <v>250.96839999999997</v>
      </c>
      <c r="J24" s="11">
        <f t="shared" si="2"/>
        <v>354.31995899999993</v>
      </c>
    </row>
    <row r="25" spans="1:10" x14ac:dyDescent="0.25">
      <c r="A25" s="1" t="s">
        <v>29</v>
      </c>
      <c r="B25" s="9">
        <v>39.79520500000001</v>
      </c>
      <c r="C25" s="9">
        <v>2.127024</v>
      </c>
      <c r="D25" s="9">
        <v>109.08226500000001</v>
      </c>
      <c r="E25" s="9">
        <v>126.39296499999996</v>
      </c>
      <c r="F25" s="9">
        <v>246.20879799999994</v>
      </c>
      <c r="G25" s="9">
        <v>54.813075000000012</v>
      </c>
      <c r="H25" s="10">
        <f t="shared" si="0"/>
        <v>151.00449400000002</v>
      </c>
      <c r="I25" s="11">
        <f t="shared" si="1"/>
        <v>427.41483799999992</v>
      </c>
      <c r="J25" s="11">
        <f t="shared" si="2"/>
        <v>578.41933199999994</v>
      </c>
    </row>
    <row r="26" spans="1:10" x14ac:dyDescent="0.25">
      <c r="A26" s="1" t="s">
        <v>30</v>
      </c>
      <c r="B26" s="9">
        <v>38.943021999999999</v>
      </c>
      <c r="C26" s="9">
        <v>0.78590499999999996</v>
      </c>
      <c r="D26" s="9">
        <v>200.42347899999999</v>
      </c>
      <c r="E26" s="9">
        <v>319.69574900000015</v>
      </c>
      <c r="F26" s="9">
        <v>481.55006199999991</v>
      </c>
      <c r="G26" s="9">
        <v>607.93601500000011</v>
      </c>
      <c r="H26" s="10">
        <f t="shared" si="0"/>
        <v>240.15240599999998</v>
      </c>
      <c r="I26" s="11">
        <f t="shared" si="1"/>
        <v>1409.181826</v>
      </c>
      <c r="J26" s="11">
        <f t="shared" si="2"/>
        <v>1649.3342319999999</v>
      </c>
    </row>
    <row r="27" spans="1:10" x14ac:dyDescent="0.25">
      <c r="A27" s="2" t="s">
        <v>31</v>
      </c>
      <c r="B27" s="12">
        <f>B5+B6+B7+B13</f>
        <v>130.73526799999999</v>
      </c>
      <c r="C27" s="12">
        <f t="shared" ref="C27:J27" si="3">C5+C6+C7+C13</f>
        <v>10.984752</v>
      </c>
      <c r="D27" s="12">
        <f t="shared" si="3"/>
        <v>1711.6908129999999</v>
      </c>
      <c r="E27" s="12">
        <f t="shared" si="3"/>
        <v>1787.5971130000003</v>
      </c>
      <c r="F27" s="12">
        <f t="shared" si="3"/>
        <v>2507.8716409999993</v>
      </c>
      <c r="G27" s="12">
        <f t="shared" si="3"/>
        <v>443.81699799999996</v>
      </c>
      <c r="H27" s="12">
        <f t="shared" si="3"/>
        <v>1853.4108330000001</v>
      </c>
      <c r="I27" s="12">
        <f t="shared" si="3"/>
        <v>4739.2857519999998</v>
      </c>
      <c r="J27" s="12">
        <f t="shared" si="3"/>
        <v>6592.6965849999988</v>
      </c>
    </row>
    <row r="28" spans="1:10" x14ac:dyDescent="0.25">
      <c r="A28" s="2" t="s">
        <v>32</v>
      </c>
      <c r="B28" s="12">
        <f>B9+B10+B11+B12+B14</f>
        <v>97.781245999999996</v>
      </c>
      <c r="C28" s="12">
        <f t="shared" ref="C28:J28" si="4">C9+C10+C11+C12+C14</f>
        <v>0.41444200000000003</v>
      </c>
      <c r="D28" s="12">
        <f t="shared" si="4"/>
        <v>909.68580300000008</v>
      </c>
      <c r="E28" s="12">
        <f t="shared" si="4"/>
        <v>1241.7111661262659</v>
      </c>
      <c r="F28" s="12">
        <f t="shared" si="4"/>
        <v>2234.0079293114363</v>
      </c>
      <c r="G28" s="12">
        <f t="shared" si="4"/>
        <v>605.13975372619302</v>
      </c>
      <c r="H28" s="12">
        <f t="shared" si="4"/>
        <v>1007.8814910000001</v>
      </c>
      <c r="I28" s="12">
        <f t="shared" si="4"/>
        <v>4080.8588491638948</v>
      </c>
      <c r="J28" s="12">
        <f t="shared" si="4"/>
        <v>5088.7403401638949</v>
      </c>
    </row>
    <row r="29" spans="1:10" x14ac:dyDescent="0.25">
      <c r="A29" s="2" t="s">
        <v>33</v>
      </c>
      <c r="B29" s="12">
        <f>B15+B16+B17+B18</f>
        <v>387.66615899999999</v>
      </c>
      <c r="C29" s="12">
        <f t="shared" ref="C29:J29" si="5">C15+C16+C17+C18</f>
        <v>70.01803799999999</v>
      </c>
      <c r="D29" s="12">
        <f t="shared" si="5"/>
        <v>1482.2519349999998</v>
      </c>
      <c r="E29" s="12">
        <f t="shared" si="5"/>
        <v>1720.6142619999998</v>
      </c>
      <c r="F29" s="12">
        <f t="shared" si="5"/>
        <v>2017.9305950000007</v>
      </c>
      <c r="G29" s="12">
        <f t="shared" si="5"/>
        <v>207.31211900000005</v>
      </c>
      <c r="H29" s="12">
        <f t="shared" si="5"/>
        <v>1939.9361319999998</v>
      </c>
      <c r="I29" s="12">
        <f t="shared" si="5"/>
        <v>3945.856976</v>
      </c>
      <c r="J29" s="12">
        <f t="shared" si="5"/>
        <v>5885.7931080000008</v>
      </c>
    </row>
    <row r="30" spans="1:10" x14ac:dyDescent="0.25">
      <c r="A30" s="2" t="s">
        <v>34</v>
      </c>
      <c r="B30" s="12">
        <f>B19+B20+B21+B22+B23+B24+B25+B26</f>
        <v>261.07031700000005</v>
      </c>
      <c r="C30" s="12">
        <f t="shared" ref="C30:J30" si="6">C19+C20+C21+C22+C23+C24+C25+C26</f>
        <v>11.670213</v>
      </c>
      <c r="D30" s="12">
        <f t="shared" si="6"/>
        <v>1956.4887509999996</v>
      </c>
      <c r="E30" s="12">
        <f t="shared" si="6"/>
        <v>2288.115628</v>
      </c>
      <c r="F30" s="12">
        <f t="shared" si="6"/>
        <v>2960.4613349999991</v>
      </c>
      <c r="G30" s="12">
        <f t="shared" si="6"/>
        <v>1340.4398640000002</v>
      </c>
      <c r="H30" s="12">
        <f t="shared" si="6"/>
        <v>2229.2292809999999</v>
      </c>
      <c r="I30" s="12">
        <f t="shared" si="6"/>
        <v>6589.0168269999995</v>
      </c>
      <c r="J30" s="12">
        <f t="shared" si="6"/>
        <v>8818.2461079999994</v>
      </c>
    </row>
    <row r="31" spans="1:10" x14ac:dyDescent="0.25">
      <c r="A31" s="2" t="s">
        <v>38</v>
      </c>
      <c r="B31" s="12">
        <f>B5+B6+B7+B9+B10+B11+B12+B13+B14+B15+B18</f>
        <v>504.82905499999998</v>
      </c>
      <c r="C31" s="12">
        <f t="shared" ref="C31:J31" si="7">C5+C6+C7+C9+C10+C11+C12+C13+C14+C15+C18</f>
        <v>78.46687399999999</v>
      </c>
      <c r="D31" s="12">
        <f t="shared" si="7"/>
        <v>3673.8282149999995</v>
      </c>
      <c r="E31" s="12">
        <f t="shared" si="7"/>
        <v>4366.3565331262653</v>
      </c>
      <c r="F31" s="12">
        <f t="shared" si="7"/>
        <v>6454.5188773114369</v>
      </c>
      <c r="G31" s="12">
        <f t="shared" si="7"/>
        <v>1256.236256726193</v>
      </c>
      <c r="H31" s="12">
        <f t="shared" si="7"/>
        <v>4257.1241439999994</v>
      </c>
      <c r="I31" s="12">
        <f t="shared" si="7"/>
        <v>12077.111667163896</v>
      </c>
      <c r="J31" s="12">
        <f t="shared" si="7"/>
        <v>16334.235811163895</v>
      </c>
    </row>
    <row r="32" spans="1:10" x14ac:dyDescent="0.25">
      <c r="A32" s="2" t="s">
        <v>39</v>
      </c>
      <c r="B32" s="12">
        <f>B16+B17+B19</f>
        <v>177.43247000000002</v>
      </c>
      <c r="C32" s="12">
        <f t="shared" ref="C32:J32" si="8">C16+C17+C19</f>
        <v>2.9503580000000005</v>
      </c>
      <c r="D32" s="12">
        <f t="shared" si="8"/>
        <v>959.34280499999988</v>
      </c>
      <c r="E32" s="12">
        <f t="shared" si="8"/>
        <v>839.5807319999999</v>
      </c>
      <c r="F32" s="12">
        <f t="shared" si="8"/>
        <v>715.98669299999983</v>
      </c>
      <c r="G32" s="12">
        <f t="shared" si="8"/>
        <v>206.646332</v>
      </c>
      <c r="H32" s="12">
        <f t="shared" si="8"/>
        <v>1139.7256329999998</v>
      </c>
      <c r="I32" s="12">
        <f t="shared" si="8"/>
        <v>1762.2137569999998</v>
      </c>
      <c r="J32" s="12">
        <f t="shared" si="8"/>
        <v>2901.9393899999995</v>
      </c>
    </row>
    <row r="33" spans="1:10" x14ac:dyDescent="0.25">
      <c r="A33" s="2" t="s">
        <v>40</v>
      </c>
      <c r="B33" s="12">
        <f>B25+B24+B23+B22+B21+B26+B20</f>
        <v>194.99146500000001</v>
      </c>
      <c r="C33" s="12">
        <f t="shared" ref="C33:J33" si="9">C25+C24+C23+C22+C21+C26+C20</f>
        <v>11.670213</v>
      </c>
      <c r="D33" s="12">
        <f t="shared" si="9"/>
        <v>1426.9462819999999</v>
      </c>
      <c r="E33" s="12">
        <f t="shared" si="9"/>
        <v>1832.1009040000004</v>
      </c>
      <c r="F33" s="12">
        <f t="shared" si="9"/>
        <v>2549.7659299999996</v>
      </c>
      <c r="G33" s="12">
        <f t="shared" si="9"/>
        <v>1133.8261459999999</v>
      </c>
      <c r="H33" s="12">
        <f t="shared" si="9"/>
        <v>1633.6079599999998</v>
      </c>
      <c r="I33" s="12">
        <f t="shared" si="9"/>
        <v>5515.6929799999998</v>
      </c>
      <c r="J33" s="12">
        <f t="shared" si="9"/>
        <v>7149.3009400000001</v>
      </c>
    </row>
    <row r="34" spans="1:10" x14ac:dyDescent="0.25">
      <c r="A34" s="3" t="s">
        <v>35</v>
      </c>
      <c r="B34" s="13">
        <f>B27+B28+B29+B30</f>
        <v>877.25299000000007</v>
      </c>
      <c r="C34" s="13">
        <f t="shared" ref="C34:J34" si="10">C27+C28+C29+C30</f>
        <v>93.087444999999988</v>
      </c>
      <c r="D34" s="13">
        <f t="shared" si="10"/>
        <v>6060.1173019999997</v>
      </c>
      <c r="E34" s="13">
        <f t="shared" si="10"/>
        <v>7038.0381691262664</v>
      </c>
      <c r="F34" s="13">
        <f t="shared" si="10"/>
        <v>9720.2715003114354</v>
      </c>
      <c r="G34" s="13">
        <f t="shared" si="10"/>
        <v>2596.7087347261931</v>
      </c>
      <c r="H34" s="13">
        <f t="shared" si="10"/>
        <v>7030.4577369999997</v>
      </c>
      <c r="I34" s="13">
        <f t="shared" si="10"/>
        <v>19355.018404163893</v>
      </c>
      <c r="J34" s="13">
        <f t="shared" si="10"/>
        <v>26385.476141163894</v>
      </c>
    </row>
    <row r="36" spans="1:10" x14ac:dyDescent="0.25">
      <c r="A36" t="s">
        <v>51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41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18</v>
      </c>
      <c r="C5" s="4">
        <v>8</v>
      </c>
      <c r="D5" s="4">
        <v>783</v>
      </c>
      <c r="E5" s="4">
        <v>241</v>
      </c>
      <c r="F5" s="4">
        <v>113</v>
      </c>
      <c r="G5" s="4">
        <v>18</v>
      </c>
      <c r="H5" s="5">
        <f>B5+C5+D5</f>
        <v>809</v>
      </c>
      <c r="I5" s="6">
        <f>E5+F5+G5</f>
        <v>372</v>
      </c>
      <c r="J5" s="6">
        <f>H5+I5</f>
        <v>1181</v>
      </c>
    </row>
    <row r="6" spans="1:10" x14ac:dyDescent="0.25">
      <c r="A6" s="1" t="s">
        <v>12</v>
      </c>
      <c r="B6" s="4">
        <v>1</v>
      </c>
      <c r="C6" s="4">
        <v>0</v>
      </c>
      <c r="D6" s="4">
        <v>32</v>
      </c>
      <c r="E6" s="4">
        <v>28</v>
      </c>
      <c r="F6" s="4">
        <v>13</v>
      </c>
      <c r="G6" s="4">
        <v>0</v>
      </c>
      <c r="H6" s="5">
        <f t="shared" ref="H6:H26" si="0">B6+C6+D6</f>
        <v>33</v>
      </c>
      <c r="I6" s="6">
        <f t="shared" ref="I6:I26" si="1">E6+F6+G6</f>
        <v>41</v>
      </c>
      <c r="J6" s="6">
        <f t="shared" ref="J6:J26" si="2">H6+I6</f>
        <v>74</v>
      </c>
    </row>
    <row r="7" spans="1:10" x14ac:dyDescent="0.25">
      <c r="A7" s="1" t="s">
        <v>13</v>
      </c>
      <c r="B7" s="4">
        <v>24</v>
      </c>
      <c r="C7" s="4">
        <v>16</v>
      </c>
      <c r="D7" s="4">
        <v>987</v>
      </c>
      <c r="E7" s="4">
        <v>254</v>
      </c>
      <c r="F7" s="4">
        <v>184</v>
      </c>
      <c r="G7" s="4">
        <v>41</v>
      </c>
      <c r="H7" s="5">
        <f t="shared" si="0"/>
        <v>1027</v>
      </c>
      <c r="I7" s="6">
        <f t="shared" si="1"/>
        <v>479</v>
      </c>
      <c r="J7" s="6">
        <f t="shared" si="2"/>
        <v>1506</v>
      </c>
    </row>
    <row r="8" spans="1:10" x14ac:dyDescent="0.25">
      <c r="A8" s="1" t="s">
        <v>14</v>
      </c>
      <c r="B8" s="4">
        <v>3</v>
      </c>
      <c r="C8" s="4">
        <v>0</v>
      </c>
      <c r="D8" s="4">
        <v>61</v>
      </c>
      <c r="E8" s="4">
        <v>80</v>
      </c>
      <c r="F8" s="4">
        <v>102</v>
      </c>
      <c r="G8" s="4">
        <v>36</v>
      </c>
      <c r="H8" s="5">
        <f t="shared" si="0"/>
        <v>64</v>
      </c>
      <c r="I8" s="6">
        <f t="shared" si="1"/>
        <v>218</v>
      </c>
      <c r="J8" s="6">
        <f t="shared" si="2"/>
        <v>282</v>
      </c>
    </row>
    <row r="9" spans="1:10" x14ac:dyDescent="0.25">
      <c r="A9" s="1" t="s">
        <v>36</v>
      </c>
      <c r="B9" s="4">
        <v>1</v>
      </c>
      <c r="C9" s="4">
        <v>0</v>
      </c>
      <c r="D9" s="4">
        <v>20</v>
      </c>
      <c r="E9" s="4">
        <v>34</v>
      </c>
      <c r="F9" s="4">
        <v>33</v>
      </c>
      <c r="G9" s="4">
        <v>28</v>
      </c>
      <c r="H9" s="5">
        <f t="shared" si="0"/>
        <v>21</v>
      </c>
      <c r="I9" s="6">
        <f t="shared" si="1"/>
        <v>95</v>
      </c>
      <c r="J9" s="6">
        <f t="shared" si="2"/>
        <v>116</v>
      </c>
    </row>
    <row r="10" spans="1:10" x14ac:dyDescent="0.25">
      <c r="A10" s="1" t="s">
        <v>37</v>
      </c>
      <c r="B10" s="4">
        <v>2</v>
      </c>
      <c r="C10" s="4">
        <v>0</v>
      </c>
      <c r="D10" s="4">
        <v>41</v>
      </c>
      <c r="E10" s="4">
        <v>46</v>
      </c>
      <c r="F10" s="4">
        <v>69</v>
      </c>
      <c r="G10" s="4">
        <v>8</v>
      </c>
      <c r="H10" s="5">
        <f t="shared" si="0"/>
        <v>43</v>
      </c>
      <c r="I10" s="6">
        <f t="shared" si="1"/>
        <v>123</v>
      </c>
      <c r="J10" s="6">
        <f t="shared" si="2"/>
        <v>166</v>
      </c>
    </row>
    <row r="11" spans="1:10" x14ac:dyDescent="0.25">
      <c r="A11" s="1" t="s">
        <v>15</v>
      </c>
      <c r="B11" s="4">
        <v>21</v>
      </c>
      <c r="C11" s="4">
        <v>7</v>
      </c>
      <c r="D11" s="4">
        <v>422</v>
      </c>
      <c r="E11" s="4">
        <v>70</v>
      </c>
      <c r="F11" s="4">
        <v>36</v>
      </c>
      <c r="G11" s="4">
        <v>7</v>
      </c>
      <c r="H11" s="5">
        <f t="shared" si="0"/>
        <v>450</v>
      </c>
      <c r="I11" s="6">
        <f t="shared" si="1"/>
        <v>113</v>
      </c>
      <c r="J11" s="6">
        <f t="shared" si="2"/>
        <v>563</v>
      </c>
    </row>
    <row r="12" spans="1:10" x14ac:dyDescent="0.25">
      <c r="A12" s="1" t="s">
        <v>16</v>
      </c>
      <c r="B12" s="4">
        <v>6</v>
      </c>
      <c r="C12" s="4">
        <v>2</v>
      </c>
      <c r="D12" s="4">
        <v>125</v>
      </c>
      <c r="E12" s="4">
        <v>39</v>
      </c>
      <c r="F12" s="4">
        <v>38</v>
      </c>
      <c r="G12" s="4">
        <v>5</v>
      </c>
      <c r="H12" s="5">
        <f t="shared" si="0"/>
        <v>133</v>
      </c>
      <c r="I12" s="6">
        <f t="shared" si="1"/>
        <v>82</v>
      </c>
      <c r="J12" s="6">
        <f t="shared" si="2"/>
        <v>215</v>
      </c>
    </row>
    <row r="13" spans="1:10" x14ac:dyDescent="0.25">
      <c r="A13" s="1" t="s">
        <v>17</v>
      </c>
      <c r="B13" s="4">
        <v>5</v>
      </c>
      <c r="C13" s="4">
        <v>4</v>
      </c>
      <c r="D13" s="4">
        <v>107</v>
      </c>
      <c r="E13" s="4">
        <v>82</v>
      </c>
      <c r="F13" s="4">
        <v>29</v>
      </c>
      <c r="G13" s="4">
        <v>7</v>
      </c>
      <c r="H13" s="5">
        <f t="shared" si="0"/>
        <v>116</v>
      </c>
      <c r="I13" s="6">
        <f t="shared" si="1"/>
        <v>118</v>
      </c>
      <c r="J13" s="6">
        <f t="shared" si="2"/>
        <v>234</v>
      </c>
    </row>
    <row r="14" spans="1:10" x14ac:dyDescent="0.25">
      <c r="A14" s="1" t="s">
        <v>18</v>
      </c>
      <c r="B14" s="4">
        <v>16</v>
      </c>
      <c r="C14" s="4">
        <v>0</v>
      </c>
      <c r="D14" s="4">
        <v>151</v>
      </c>
      <c r="E14" s="4">
        <v>82</v>
      </c>
      <c r="F14" s="4">
        <v>61</v>
      </c>
      <c r="G14" s="4">
        <v>18</v>
      </c>
      <c r="H14" s="5">
        <f t="shared" si="0"/>
        <v>167</v>
      </c>
      <c r="I14" s="6">
        <f t="shared" si="1"/>
        <v>161</v>
      </c>
      <c r="J14" s="6">
        <f t="shared" si="2"/>
        <v>328</v>
      </c>
    </row>
    <row r="15" spans="1:10" x14ac:dyDescent="0.25">
      <c r="A15" s="1" t="s">
        <v>19</v>
      </c>
      <c r="B15" s="4">
        <v>13</v>
      </c>
      <c r="C15" s="4">
        <v>4</v>
      </c>
      <c r="D15" s="4">
        <v>92</v>
      </c>
      <c r="E15" s="4">
        <v>67</v>
      </c>
      <c r="F15" s="4">
        <v>80</v>
      </c>
      <c r="G15" s="4">
        <v>17</v>
      </c>
      <c r="H15" s="5">
        <f t="shared" si="0"/>
        <v>109</v>
      </c>
      <c r="I15" s="6">
        <f t="shared" si="1"/>
        <v>164</v>
      </c>
      <c r="J15" s="6">
        <f t="shared" si="2"/>
        <v>273</v>
      </c>
    </row>
    <row r="16" spans="1:10" x14ac:dyDescent="0.25">
      <c r="A16" s="1" t="s">
        <v>20</v>
      </c>
      <c r="B16" s="4">
        <v>5</v>
      </c>
      <c r="C16" s="4">
        <v>0</v>
      </c>
      <c r="D16" s="4">
        <v>39</v>
      </c>
      <c r="E16" s="4">
        <v>33</v>
      </c>
      <c r="F16" s="4">
        <v>15</v>
      </c>
      <c r="G16" s="4">
        <v>0</v>
      </c>
      <c r="H16" s="5">
        <f t="shared" si="0"/>
        <v>44</v>
      </c>
      <c r="I16" s="6">
        <f t="shared" si="1"/>
        <v>48</v>
      </c>
      <c r="J16" s="6">
        <f t="shared" si="2"/>
        <v>92</v>
      </c>
    </row>
    <row r="17" spans="1:10" x14ac:dyDescent="0.25">
      <c r="A17" s="1" t="s">
        <v>21</v>
      </c>
      <c r="B17" s="4">
        <v>9</v>
      </c>
      <c r="C17" s="4">
        <v>2</v>
      </c>
      <c r="D17" s="4">
        <v>111</v>
      </c>
      <c r="E17" s="4">
        <v>63</v>
      </c>
      <c r="F17" s="4">
        <v>41</v>
      </c>
      <c r="G17" s="4">
        <v>1</v>
      </c>
      <c r="H17" s="5">
        <f t="shared" si="0"/>
        <v>122</v>
      </c>
      <c r="I17" s="6">
        <f t="shared" si="1"/>
        <v>105</v>
      </c>
      <c r="J17" s="6">
        <f t="shared" si="2"/>
        <v>227</v>
      </c>
    </row>
    <row r="18" spans="1:10" x14ac:dyDescent="0.25">
      <c r="A18" s="1" t="s">
        <v>22</v>
      </c>
      <c r="B18" s="4">
        <v>11</v>
      </c>
      <c r="C18" s="4">
        <v>0</v>
      </c>
      <c r="D18" s="4">
        <v>152</v>
      </c>
      <c r="E18" s="4">
        <v>157</v>
      </c>
      <c r="F18" s="4">
        <v>55</v>
      </c>
      <c r="G18" s="4">
        <v>3</v>
      </c>
      <c r="H18" s="5">
        <f t="shared" si="0"/>
        <v>163</v>
      </c>
      <c r="I18" s="6">
        <f t="shared" si="1"/>
        <v>215</v>
      </c>
      <c r="J18" s="6">
        <f t="shared" si="2"/>
        <v>378</v>
      </c>
    </row>
    <row r="19" spans="1:10" x14ac:dyDescent="0.25">
      <c r="A19" s="1" t="s">
        <v>23</v>
      </c>
      <c r="B19" s="4">
        <v>5</v>
      </c>
      <c r="C19" s="4">
        <v>0</v>
      </c>
      <c r="D19" s="4">
        <v>98</v>
      </c>
      <c r="E19" s="4">
        <v>89</v>
      </c>
      <c r="F19" s="4">
        <v>80</v>
      </c>
      <c r="G19" s="4">
        <v>33</v>
      </c>
      <c r="H19" s="5">
        <f t="shared" si="0"/>
        <v>103</v>
      </c>
      <c r="I19" s="6">
        <f t="shared" si="1"/>
        <v>202</v>
      </c>
      <c r="J19" s="6">
        <f t="shared" si="2"/>
        <v>305</v>
      </c>
    </row>
    <row r="20" spans="1:10" x14ac:dyDescent="0.25">
      <c r="A20" s="1" t="s">
        <v>24</v>
      </c>
      <c r="B20" s="4">
        <v>1</v>
      </c>
      <c r="C20" s="4">
        <v>0</v>
      </c>
      <c r="D20" s="4">
        <v>31</v>
      </c>
      <c r="E20" s="4">
        <v>33</v>
      </c>
      <c r="F20" s="4">
        <v>65</v>
      </c>
      <c r="G20" s="4">
        <v>6</v>
      </c>
      <c r="H20" s="5">
        <f t="shared" si="0"/>
        <v>32</v>
      </c>
      <c r="I20" s="6">
        <f t="shared" si="1"/>
        <v>104</v>
      </c>
      <c r="J20" s="6">
        <f t="shared" si="2"/>
        <v>136</v>
      </c>
    </row>
    <row r="21" spans="1:10" x14ac:dyDescent="0.25">
      <c r="A21" s="1" t="s">
        <v>25</v>
      </c>
      <c r="B21" s="4">
        <v>11</v>
      </c>
      <c r="C21" s="4">
        <v>4</v>
      </c>
      <c r="D21" s="4">
        <v>245</v>
      </c>
      <c r="E21" s="4">
        <v>125</v>
      </c>
      <c r="F21" s="4">
        <v>123</v>
      </c>
      <c r="G21" s="4">
        <v>42</v>
      </c>
      <c r="H21" s="5">
        <f t="shared" si="0"/>
        <v>260</v>
      </c>
      <c r="I21" s="6">
        <f t="shared" si="1"/>
        <v>290</v>
      </c>
      <c r="J21" s="6">
        <f t="shared" si="2"/>
        <v>550</v>
      </c>
    </row>
    <row r="22" spans="1:10" x14ac:dyDescent="0.25">
      <c r="A22" s="1" t="s">
        <v>26</v>
      </c>
      <c r="B22" s="4">
        <v>6</v>
      </c>
      <c r="C22" s="4">
        <v>6</v>
      </c>
      <c r="D22" s="4">
        <v>97</v>
      </c>
      <c r="E22" s="4">
        <v>90</v>
      </c>
      <c r="F22" s="4">
        <v>52</v>
      </c>
      <c r="G22" s="4">
        <v>6</v>
      </c>
      <c r="H22" s="5">
        <f t="shared" si="0"/>
        <v>109</v>
      </c>
      <c r="I22" s="6">
        <f t="shared" si="1"/>
        <v>148</v>
      </c>
      <c r="J22" s="6">
        <f t="shared" si="2"/>
        <v>257</v>
      </c>
    </row>
    <row r="23" spans="1:10" x14ac:dyDescent="0.25">
      <c r="A23" s="1" t="s">
        <v>27</v>
      </c>
      <c r="B23" s="4">
        <v>1</v>
      </c>
      <c r="C23" s="4">
        <v>0</v>
      </c>
      <c r="D23" s="4">
        <v>11</v>
      </c>
      <c r="E23" s="4">
        <v>24</v>
      </c>
      <c r="F23" s="4">
        <v>51</v>
      </c>
      <c r="G23" s="4">
        <v>44</v>
      </c>
      <c r="H23" s="5">
        <f t="shared" si="0"/>
        <v>12</v>
      </c>
      <c r="I23" s="6">
        <f t="shared" si="1"/>
        <v>119</v>
      </c>
      <c r="J23" s="6">
        <f t="shared" si="2"/>
        <v>131</v>
      </c>
    </row>
    <row r="24" spans="1:10" x14ac:dyDescent="0.25">
      <c r="A24" s="1" t="s">
        <v>28</v>
      </c>
      <c r="B24" s="4">
        <v>8</v>
      </c>
      <c r="C24" s="4">
        <v>2</v>
      </c>
      <c r="D24" s="4">
        <v>114</v>
      </c>
      <c r="E24" s="4">
        <v>149</v>
      </c>
      <c r="F24" s="4">
        <v>118</v>
      </c>
      <c r="G24" s="4">
        <v>13</v>
      </c>
      <c r="H24" s="5">
        <f t="shared" si="0"/>
        <v>124</v>
      </c>
      <c r="I24" s="6">
        <f t="shared" si="1"/>
        <v>280</v>
      </c>
      <c r="J24" s="6">
        <f t="shared" si="2"/>
        <v>404</v>
      </c>
    </row>
    <row r="25" spans="1:10" x14ac:dyDescent="0.25">
      <c r="A25" s="1" t="s">
        <v>29</v>
      </c>
      <c r="B25" s="4">
        <v>12</v>
      </c>
      <c r="C25" s="4">
        <v>2</v>
      </c>
      <c r="D25" s="4">
        <v>66</v>
      </c>
      <c r="E25" s="4">
        <v>119</v>
      </c>
      <c r="F25" s="4">
        <v>157</v>
      </c>
      <c r="G25" s="4">
        <v>34</v>
      </c>
      <c r="H25" s="5">
        <f t="shared" si="0"/>
        <v>80</v>
      </c>
      <c r="I25" s="6">
        <f t="shared" si="1"/>
        <v>310</v>
      </c>
      <c r="J25" s="6">
        <f t="shared" si="2"/>
        <v>390</v>
      </c>
    </row>
    <row r="26" spans="1:10" x14ac:dyDescent="0.25">
      <c r="A26" s="1" t="s">
        <v>30</v>
      </c>
      <c r="B26" s="4">
        <v>6</v>
      </c>
      <c r="C26" s="4">
        <v>2</v>
      </c>
      <c r="D26" s="4">
        <v>104</v>
      </c>
      <c r="E26" s="4">
        <v>103</v>
      </c>
      <c r="F26" s="4">
        <v>111</v>
      </c>
      <c r="G26" s="4">
        <v>51</v>
      </c>
      <c r="H26" s="5">
        <f t="shared" si="0"/>
        <v>112</v>
      </c>
      <c r="I26" s="6">
        <f t="shared" si="1"/>
        <v>265</v>
      </c>
      <c r="J26" s="6">
        <f t="shared" si="2"/>
        <v>377</v>
      </c>
    </row>
    <row r="27" spans="1:10" x14ac:dyDescent="0.25">
      <c r="A27" s="2" t="s">
        <v>31</v>
      </c>
      <c r="B27" s="7">
        <f>B5+B6+B7+B13</f>
        <v>48</v>
      </c>
      <c r="C27" s="7">
        <f t="shared" ref="C27:J27" si="3">C5+C6+C7+C13</f>
        <v>28</v>
      </c>
      <c r="D27" s="7">
        <f t="shared" si="3"/>
        <v>1909</v>
      </c>
      <c r="E27" s="7">
        <f t="shared" si="3"/>
        <v>605</v>
      </c>
      <c r="F27" s="7">
        <f t="shared" si="3"/>
        <v>339</v>
      </c>
      <c r="G27" s="7">
        <f t="shared" si="3"/>
        <v>66</v>
      </c>
      <c r="H27" s="7">
        <f t="shared" si="3"/>
        <v>1985</v>
      </c>
      <c r="I27" s="7">
        <f t="shared" si="3"/>
        <v>1010</v>
      </c>
      <c r="J27" s="7">
        <f t="shared" si="3"/>
        <v>2995</v>
      </c>
    </row>
    <row r="28" spans="1:10" x14ac:dyDescent="0.25">
      <c r="A28" s="2" t="s">
        <v>32</v>
      </c>
      <c r="B28" s="7">
        <f>B9+B10+B11+B12+B14</f>
        <v>46</v>
      </c>
      <c r="C28" s="7">
        <f t="shared" ref="C28:J28" si="4">C9+C10+C11+C12+C14</f>
        <v>9</v>
      </c>
      <c r="D28" s="7">
        <f t="shared" si="4"/>
        <v>759</v>
      </c>
      <c r="E28" s="7">
        <f t="shared" si="4"/>
        <v>271</v>
      </c>
      <c r="F28" s="7">
        <f t="shared" si="4"/>
        <v>237</v>
      </c>
      <c r="G28" s="7">
        <f t="shared" si="4"/>
        <v>66</v>
      </c>
      <c r="H28" s="7">
        <f t="shared" si="4"/>
        <v>814</v>
      </c>
      <c r="I28" s="7">
        <f t="shared" si="4"/>
        <v>574</v>
      </c>
      <c r="J28" s="7">
        <f t="shared" si="4"/>
        <v>1388</v>
      </c>
    </row>
    <row r="29" spans="1:10" x14ac:dyDescent="0.25">
      <c r="A29" s="2" t="s">
        <v>33</v>
      </c>
      <c r="B29" s="7">
        <f>B15+B16+B17+B18</f>
        <v>38</v>
      </c>
      <c r="C29" s="7">
        <f t="shared" ref="C29:J29" si="5">C15+C16+C17+C18</f>
        <v>6</v>
      </c>
      <c r="D29" s="7">
        <f t="shared" si="5"/>
        <v>394</v>
      </c>
      <c r="E29" s="7">
        <f t="shared" si="5"/>
        <v>320</v>
      </c>
      <c r="F29" s="7">
        <f t="shared" si="5"/>
        <v>191</v>
      </c>
      <c r="G29" s="7">
        <f t="shared" si="5"/>
        <v>21</v>
      </c>
      <c r="H29" s="7">
        <f t="shared" si="5"/>
        <v>438</v>
      </c>
      <c r="I29" s="7">
        <f t="shared" si="5"/>
        <v>532</v>
      </c>
      <c r="J29" s="7">
        <f t="shared" si="5"/>
        <v>970</v>
      </c>
    </row>
    <row r="30" spans="1:10" x14ac:dyDescent="0.25">
      <c r="A30" s="2" t="s">
        <v>34</v>
      </c>
      <c r="B30" s="7">
        <f>B19+B20+B21+B22+B23+B24+B25+B26</f>
        <v>50</v>
      </c>
      <c r="C30" s="7">
        <f t="shared" ref="C30:J30" si="6">C19+C20+C21+C22+C23+C24+C25+C26</f>
        <v>16</v>
      </c>
      <c r="D30" s="7">
        <f t="shared" si="6"/>
        <v>766</v>
      </c>
      <c r="E30" s="7">
        <f t="shared" si="6"/>
        <v>732</v>
      </c>
      <c r="F30" s="7">
        <f t="shared" si="6"/>
        <v>757</v>
      </c>
      <c r="G30" s="7">
        <f t="shared" si="6"/>
        <v>229</v>
      </c>
      <c r="H30" s="7">
        <f t="shared" si="6"/>
        <v>832</v>
      </c>
      <c r="I30" s="7">
        <f t="shared" si="6"/>
        <v>1718</v>
      </c>
      <c r="J30" s="7">
        <f t="shared" si="6"/>
        <v>2550</v>
      </c>
    </row>
    <row r="31" spans="1:10" x14ac:dyDescent="0.25">
      <c r="A31" s="2" t="s">
        <v>38</v>
      </c>
      <c r="B31" s="7">
        <f>B5+B6+B7+B9+B10+B11+B12+B13+B14+B15+B18</f>
        <v>118</v>
      </c>
      <c r="C31" s="7">
        <f t="shared" ref="C31:J31" si="7">C5+C6+C7+C9+C10+C11+C12+C13+C14+C15+C18</f>
        <v>41</v>
      </c>
      <c r="D31" s="7">
        <f t="shared" si="7"/>
        <v>2912</v>
      </c>
      <c r="E31" s="7">
        <f t="shared" si="7"/>
        <v>1100</v>
      </c>
      <c r="F31" s="7">
        <f t="shared" si="7"/>
        <v>711</v>
      </c>
      <c r="G31" s="7">
        <f t="shared" si="7"/>
        <v>152</v>
      </c>
      <c r="H31" s="7">
        <f t="shared" si="7"/>
        <v>3071</v>
      </c>
      <c r="I31" s="7">
        <f t="shared" si="7"/>
        <v>1963</v>
      </c>
      <c r="J31" s="7">
        <f t="shared" si="7"/>
        <v>5034</v>
      </c>
    </row>
    <row r="32" spans="1:10" x14ac:dyDescent="0.25">
      <c r="A32" s="2" t="s">
        <v>39</v>
      </c>
      <c r="B32" s="7">
        <f>B16+B17+B19</f>
        <v>19</v>
      </c>
      <c r="C32" s="7">
        <f t="shared" ref="C32:J32" si="8">C16+C17+C19</f>
        <v>2</v>
      </c>
      <c r="D32" s="7">
        <f t="shared" si="8"/>
        <v>248</v>
      </c>
      <c r="E32" s="7">
        <f t="shared" si="8"/>
        <v>185</v>
      </c>
      <c r="F32" s="7">
        <f t="shared" si="8"/>
        <v>136</v>
      </c>
      <c r="G32" s="7">
        <f t="shared" si="8"/>
        <v>34</v>
      </c>
      <c r="H32" s="7">
        <f t="shared" si="8"/>
        <v>269</v>
      </c>
      <c r="I32" s="7">
        <f t="shared" si="8"/>
        <v>355</v>
      </c>
      <c r="J32" s="7">
        <f t="shared" si="8"/>
        <v>624</v>
      </c>
    </row>
    <row r="33" spans="1:10" x14ac:dyDescent="0.25">
      <c r="A33" s="2" t="s">
        <v>40</v>
      </c>
      <c r="B33" s="7">
        <f>B25+B24+B23+B22+B21+B26+B20</f>
        <v>45</v>
      </c>
      <c r="C33" s="7">
        <f t="shared" ref="C33:J33" si="9">C25+C24+C23+C22+C21+C26+C20</f>
        <v>16</v>
      </c>
      <c r="D33" s="7">
        <f t="shared" si="9"/>
        <v>668</v>
      </c>
      <c r="E33" s="7">
        <f t="shared" si="9"/>
        <v>643</v>
      </c>
      <c r="F33" s="7">
        <f t="shared" si="9"/>
        <v>677</v>
      </c>
      <c r="G33" s="7">
        <f t="shared" si="9"/>
        <v>196</v>
      </c>
      <c r="H33" s="7">
        <f t="shared" si="9"/>
        <v>729</v>
      </c>
      <c r="I33" s="7">
        <f t="shared" si="9"/>
        <v>1516</v>
      </c>
      <c r="J33" s="7">
        <f t="shared" si="9"/>
        <v>2245</v>
      </c>
    </row>
    <row r="34" spans="1:10" x14ac:dyDescent="0.25">
      <c r="A34" s="3" t="s">
        <v>35</v>
      </c>
      <c r="B34" s="8">
        <f>B27+B28+B29+B30</f>
        <v>182</v>
      </c>
      <c r="C34" s="8">
        <f t="shared" ref="C34:J34" si="10">C27+C28+C29+C30</f>
        <v>59</v>
      </c>
      <c r="D34" s="8">
        <f t="shared" si="10"/>
        <v>3828</v>
      </c>
      <c r="E34" s="8">
        <f t="shared" si="10"/>
        <v>1928</v>
      </c>
      <c r="F34" s="8">
        <f t="shared" si="10"/>
        <v>1524</v>
      </c>
      <c r="G34" s="8">
        <f t="shared" si="10"/>
        <v>382</v>
      </c>
      <c r="H34" s="8">
        <f t="shared" si="10"/>
        <v>4069</v>
      </c>
      <c r="I34" s="8">
        <f t="shared" si="10"/>
        <v>3834</v>
      </c>
      <c r="J34" s="8">
        <f t="shared" si="10"/>
        <v>7903</v>
      </c>
    </row>
    <row r="36" spans="1:10" x14ac:dyDescent="0.25">
      <c r="A36" t="s">
        <v>43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ht="17.25" x14ac:dyDescent="0.25">
      <c r="A1" s="19" t="s">
        <v>55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35" t="s">
        <v>6</v>
      </c>
      <c r="C3" s="36"/>
      <c r="D3" s="37"/>
      <c r="E3" s="35" t="s">
        <v>7</v>
      </c>
      <c r="F3" s="36"/>
      <c r="G3" s="37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9">
        <v>233.70839999999998</v>
      </c>
      <c r="C5" s="9">
        <v>10.8734</v>
      </c>
      <c r="D5" s="9">
        <v>1518.5208999999991</v>
      </c>
      <c r="E5" s="9">
        <v>218.15220000000011</v>
      </c>
      <c r="F5" s="9">
        <v>109.20850000000002</v>
      </c>
      <c r="G5" s="9">
        <v>17.768500000000003</v>
      </c>
      <c r="H5" s="10">
        <f>B5+C5+D5</f>
        <v>1763.102699999999</v>
      </c>
      <c r="I5" s="11">
        <f>E5+F5+G5</f>
        <v>345.12920000000014</v>
      </c>
      <c r="J5" s="11">
        <f>H5+I5</f>
        <v>2108.2318999999993</v>
      </c>
    </row>
    <row r="6" spans="1:10" x14ac:dyDescent="0.25">
      <c r="A6" s="1" t="s">
        <v>12</v>
      </c>
      <c r="B6" s="9">
        <v>1.1946000000000001</v>
      </c>
      <c r="C6" s="9">
        <v>0</v>
      </c>
      <c r="D6" s="9">
        <v>70.845300000000023</v>
      </c>
      <c r="E6" s="9">
        <v>89.548100000000019</v>
      </c>
      <c r="F6" s="9">
        <v>76.91</v>
      </c>
      <c r="G6" s="9">
        <v>0</v>
      </c>
      <c r="H6" s="10">
        <f t="shared" ref="H6:H26" si="0">B6+C6+D6</f>
        <v>72.039900000000017</v>
      </c>
      <c r="I6" s="11">
        <f t="shared" ref="I6:I26" si="1">E6+F6+G6</f>
        <v>166.4581</v>
      </c>
      <c r="J6" s="11">
        <f t="shared" ref="J6:J26" si="2">H6+I6</f>
        <v>238.49800000000002</v>
      </c>
    </row>
    <row r="7" spans="1:10" x14ac:dyDescent="0.25">
      <c r="A7" s="1" t="s">
        <v>13</v>
      </c>
      <c r="B7" s="9">
        <v>150.1893</v>
      </c>
      <c r="C7" s="9">
        <v>5.9828000000000001</v>
      </c>
      <c r="D7" s="9">
        <v>1317.4672000000016</v>
      </c>
      <c r="E7" s="9">
        <v>557.54780000000005</v>
      </c>
      <c r="F7" s="9">
        <v>299.00059999999991</v>
      </c>
      <c r="G7" s="9">
        <v>97.952400000000011</v>
      </c>
      <c r="H7" s="10">
        <f t="shared" si="0"/>
        <v>1473.6393000000016</v>
      </c>
      <c r="I7" s="11">
        <f t="shared" si="1"/>
        <v>954.50079999999991</v>
      </c>
      <c r="J7" s="11">
        <f t="shared" si="2"/>
        <v>2428.1401000000014</v>
      </c>
    </row>
    <row r="8" spans="1:10" x14ac:dyDescent="0.25">
      <c r="A8" s="1" t="s">
        <v>14</v>
      </c>
      <c r="B8" s="9">
        <v>27.0276</v>
      </c>
      <c r="C8" s="9">
        <v>0</v>
      </c>
      <c r="D8" s="9">
        <v>104.5164</v>
      </c>
      <c r="E8" s="9">
        <v>98.359499999999983</v>
      </c>
      <c r="F8" s="9">
        <v>91.937500000000014</v>
      </c>
      <c r="G8" s="9">
        <v>29.404500000000002</v>
      </c>
      <c r="H8" s="10">
        <f t="shared" si="0"/>
        <v>131.54400000000001</v>
      </c>
      <c r="I8" s="11">
        <f t="shared" si="1"/>
        <v>219.70150000000001</v>
      </c>
      <c r="J8" s="11">
        <f t="shared" si="2"/>
        <v>351.24549999999999</v>
      </c>
    </row>
    <row r="9" spans="1:10" x14ac:dyDescent="0.25">
      <c r="A9" s="1" t="s">
        <v>36</v>
      </c>
      <c r="B9" s="9">
        <v>4.8577000000000004</v>
      </c>
      <c r="C9" s="9">
        <v>0</v>
      </c>
      <c r="D9" s="9">
        <v>19.963900000000002</v>
      </c>
      <c r="E9" s="9">
        <v>22.465799999999998</v>
      </c>
      <c r="F9" s="9">
        <v>13.249600000000001</v>
      </c>
      <c r="G9" s="9">
        <v>10.376200000000001</v>
      </c>
      <c r="H9" s="10">
        <f t="shared" si="0"/>
        <v>24.821600000000004</v>
      </c>
      <c r="I9" s="11">
        <f t="shared" si="1"/>
        <v>46.0916</v>
      </c>
      <c r="J9" s="11">
        <f t="shared" si="2"/>
        <v>70.913200000000003</v>
      </c>
    </row>
    <row r="10" spans="1:10" x14ac:dyDescent="0.25">
      <c r="A10" s="1" t="s">
        <v>37</v>
      </c>
      <c r="B10" s="9">
        <v>22.169900000000002</v>
      </c>
      <c r="C10" s="9">
        <v>0</v>
      </c>
      <c r="D10" s="9">
        <v>84.552499999999995</v>
      </c>
      <c r="E10" s="9">
        <v>75.893699999999967</v>
      </c>
      <c r="F10" s="9">
        <v>78.687900000000013</v>
      </c>
      <c r="G10" s="9">
        <v>19.028299999999998</v>
      </c>
      <c r="H10" s="10">
        <f t="shared" si="0"/>
        <v>106.72239999999999</v>
      </c>
      <c r="I10" s="11">
        <f t="shared" si="1"/>
        <v>173.60989999999998</v>
      </c>
      <c r="J10" s="11">
        <f t="shared" si="2"/>
        <v>280.33229999999998</v>
      </c>
    </row>
    <row r="11" spans="1:10" x14ac:dyDescent="0.25">
      <c r="A11" s="1" t="s">
        <v>15</v>
      </c>
      <c r="B11" s="9">
        <v>243.041</v>
      </c>
      <c r="C11" s="9">
        <v>6.2091000000000003</v>
      </c>
      <c r="D11" s="9">
        <v>1381.4561999999996</v>
      </c>
      <c r="E11" s="9">
        <v>465.79829999999998</v>
      </c>
      <c r="F11" s="9">
        <v>305.13009999999997</v>
      </c>
      <c r="G11" s="9">
        <v>33.909100000000002</v>
      </c>
      <c r="H11" s="10">
        <f t="shared" si="0"/>
        <v>1630.7062999999996</v>
      </c>
      <c r="I11" s="11">
        <f t="shared" si="1"/>
        <v>804.83749999999998</v>
      </c>
      <c r="J11" s="11">
        <f t="shared" si="2"/>
        <v>2435.5437999999995</v>
      </c>
    </row>
    <row r="12" spans="1:10" x14ac:dyDescent="0.25">
      <c r="A12" s="1" t="s">
        <v>16</v>
      </c>
      <c r="B12" s="9">
        <v>60.945199999999993</v>
      </c>
      <c r="C12" s="9">
        <v>51.641999999999996</v>
      </c>
      <c r="D12" s="9">
        <v>783.57159999999976</v>
      </c>
      <c r="E12" s="9">
        <v>139.01600000000002</v>
      </c>
      <c r="F12" s="9">
        <v>102.32699999999998</v>
      </c>
      <c r="G12" s="9">
        <v>18.612400000000001</v>
      </c>
      <c r="H12" s="10">
        <f t="shared" si="0"/>
        <v>896.1587999999997</v>
      </c>
      <c r="I12" s="11">
        <f t="shared" si="1"/>
        <v>259.9554</v>
      </c>
      <c r="J12" s="11">
        <f t="shared" si="2"/>
        <v>1156.1141999999998</v>
      </c>
    </row>
    <row r="13" spans="1:10" x14ac:dyDescent="0.25">
      <c r="A13" s="1" t="s">
        <v>17</v>
      </c>
      <c r="B13" s="9">
        <v>15.997700000000002</v>
      </c>
      <c r="C13" s="9">
        <v>4.9205000000000005</v>
      </c>
      <c r="D13" s="9">
        <v>81.870500000000007</v>
      </c>
      <c r="E13" s="9">
        <v>38.048899999999996</v>
      </c>
      <c r="F13" s="9">
        <v>12.552099999999999</v>
      </c>
      <c r="G13" s="9">
        <v>2.4757000000000002</v>
      </c>
      <c r="H13" s="10">
        <f t="shared" si="0"/>
        <v>102.78870000000001</v>
      </c>
      <c r="I13" s="11">
        <f t="shared" si="1"/>
        <v>53.076700000000002</v>
      </c>
      <c r="J13" s="11">
        <f t="shared" si="2"/>
        <v>155.86540000000002</v>
      </c>
    </row>
    <row r="14" spans="1:10" x14ac:dyDescent="0.25">
      <c r="A14" s="1" t="s">
        <v>18</v>
      </c>
      <c r="B14" s="9">
        <v>2605.9908000000005</v>
      </c>
      <c r="C14" s="9">
        <v>0</v>
      </c>
      <c r="D14" s="9">
        <v>4023.7040000000002</v>
      </c>
      <c r="E14" s="9">
        <v>3092.6538000000005</v>
      </c>
      <c r="F14" s="9">
        <v>491.51370000000003</v>
      </c>
      <c r="G14" s="9">
        <v>20.930000000000003</v>
      </c>
      <c r="H14" s="10">
        <f t="shared" si="0"/>
        <v>6629.6948000000011</v>
      </c>
      <c r="I14" s="11">
        <f t="shared" si="1"/>
        <v>3605.0975000000003</v>
      </c>
      <c r="J14" s="11">
        <f t="shared" si="2"/>
        <v>10234.792300000001</v>
      </c>
    </row>
    <row r="15" spans="1:10" x14ac:dyDescent="0.25">
      <c r="A15" s="1" t="s">
        <v>19</v>
      </c>
      <c r="B15" s="9">
        <v>537.60400000000004</v>
      </c>
      <c r="C15" s="9">
        <v>33.025999999999996</v>
      </c>
      <c r="D15" s="9">
        <v>1012.8392999999999</v>
      </c>
      <c r="E15" s="9">
        <v>536.46800000000007</v>
      </c>
      <c r="F15" s="9">
        <v>636.86779999999999</v>
      </c>
      <c r="G15" s="9">
        <v>37.706400000000002</v>
      </c>
      <c r="H15" s="10">
        <f t="shared" si="0"/>
        <v>1583.4692999999997</v>
      </c>
      <c r="I15" s="11">
        <f t="shared" si="1"/>
        <v>1211.0422000000001</v>
      </c>
      <c r="J15" s="11">
        <f t="shared" si="2"/>
        <v>2794.5114999999996</v>
      </c>
    </row>
    <row r="16" spans="1:10" x14ac:dyDescent="0.25">
      <c r="A16" s="1" t="s">
        <v>20</v>
      </c>
      <c r="B16" s="9">
        <v>92.160700000000006</v>
      </c>
      <c r="C16" s="9">
        <v>0</v>
      </c>
      <c r="D16" s="9">
        <v>132.81270000000004</v>
      </c>
      <c r="E16" s="9">
        <v>113.2633</v>
      </c>
      <c r="F16" s="9">
        <v>30.344899999999999</v>
      </c>
      <c r="G16" s="9">
        <v>0</v>
      </c>
      <c r="H16" s="10">
        <f t="shared" si="0"/>
        <v>224.97340000000003</v>
      </c>
      <c r="I16" s="11">
        <f t="shared" si="1"/>
        <v>143.60820000000001</v>
      </c>
      <c r="J16" s="11">
        <f t="shared" si="2"/>
        <v>368.58160000000004</v>
      </c>
    </row>
    <row r="17" spans="1:10" x14ac:dyDescent="0.25">
      <c r="A17" s="1" t="s">
        <v>21</v>
      </c>
      <c r="B17" s="9">
        <v>55.982900000000001</v>
      </c>
      <c r="C17" s="9">
        <v>8.6414000000000009</v>
      </c>
      <c r="D17" s="9">
        <v>120.99600000000002</v>
      </c>
      <c r="E17" s="9">
        <v>42.304200000000002</v>
      </c>
      <c r="F17" s="9">
        <v>24.456499999999995</v>
      </c>
      <c r="G17" s="9">
        <v>0.70489999999999997</v>
      </c>
      <c r="H17" s="10">
        <f t="shared" si="0"/>
        <v>185.62030000000004</v>
      </c>
      <c r="I17" s="11">
        <f t="shared" si="1"/>
        <v>67.465599999999995</v>
      </c>
      <c r="J17" s="11">
        <f t="shared" si="2"/>
        <v>253.08590000000004</v>
      </c>
    </row>
    <row r="18" spans="1:10" x14ac:dyDescent="0.25">
      <c r="A18" s="1" t="s">
        <v>22</v>
      </c>
      <c r="B18" s="9">
        <v>180.2407</v>
      </c>
      <c r="C18" s="9">
        <v>0</v>
      </c>
      <c r="D18" s="9">
        <v>224.43340000000006</v>
      </c>
      <c r="E18" s="9">
        <v>152.31690000000012</v>
      </c>
      <c r="F18" s="9">
        <v>37.647300000000001</v>
      </c>
      <c r="G18" s="9">
        <v>0</v>
      </c>
      <c r="H18" s="10">
        <f t="shared" si="0"/>
        <v>404.67410000000007</v>
      </c>
      <c r="I18" s="11">
        <f t="shared" si="1"/>
        <v>189.96420000000012</v>
      </c>
      <c r="J18" s="11">
        <f t="shared" si="2"/>
        <v>594.63830000000019</v>
      </c>
    </row>
    <row r="19" spans="1:10" x14ac:dyDescent="0.25">
      <c r="A19" s="1" t="s">
        <v>23</v>
      </c>
      <c r="B19" s="9">
        <v>29.900000000000002</v>
      </c>
      <c r="C19" s="9">
        <v>0</v>
      </c>
      <c r="D19" s="9">
        <v>113.70509999999994</v>
      </c>
      <c r="E19" s="9">
        <v>43.816800000000001</v>
      </c>
      <c r="F19" s="9">
        <v>39.450699999999998</v>
      </c>
      <c r="G19" s="9">
        <v>12.806699999999999</v>
      </c>
      <c r="H19" s="10">
        <f t="shared" si="0"/>
        <v>143.60509999999994</v>
      </c>
      <c r="I19" s="11">
        <f t="shared" si="1"/>
        <v>96.07419999999999</v>
      </c>
      <c r="J19" s="11">
        <f t="shared" si="2"/>
        <v>239.67929999999993</v>
      </c>
    </row>
    <row r="20" spans="1:10" x14ac:dyDescent="0.25">
      <c r="A20" s="1" t="s">
        <v>24</v>
      </c>
      <c r="B20" s="9">
        <v>1.7477</v>
      </c>
      <c r="C20" s="9">
        <v>0</v>
      </c>
      <c r="D20" s="9">
        <v>41.613499999999988</v>
      </c>
      <c r="E20" s="9">
        <v>71.0976</v>
      </c>
      <c r="F20" s="9">
        <v>130.8015</v>
      </c>
      <c r="G20" s="9">
        <v>5.1793000000000005</v>
      </c>
      <c r="H20" s="10">
        <f t="shared" si="0"/>
        <v>43.36119999999999</v>
      </c>
      <c r="I20" s="11">
        <f t="shared" si="1"/>
        <v>207.07840000000002</v>
      </c>
      <c r="J20" s="11">
        <f t="shared" si="2"/>
        <v>250.43960000000001</v>
      </c>
    </row>
    <row r="21" spans="1:10" x14ac:dyDescent="0.25">
      <c r="A21" s="1" t="s">
        <v>25</v>
      </c>
      <c r="B21" s="9">
        <v>49.463000000000001</v>
      </c>
      <c r="C21" s="9">
        <v>1.1074000000000002</v>
      </c>
      <c r="D21" s="9">
        <v>293.69940000000014</v>
      </c>
      <c r="E21" s="9">
        <v>294.63130000000007</v>
      </c>
      <c r="F21" s="9">
        <v>110.81890000000003</v>
      </c>
      <c r="G21" s="9">
        <v>28.046900000000011</v>
      </c>
      <c r="H21" s="10">
        <f t="shared" si="0"/>
        <v>344.26980000000015</v>
      </c>
      <c r="I21" s="11">
        <f t="shared" si="1"/>
        <v>433.4971000000001</v>
      </c>
      <c r="J21" s="11">
        <f t="shared" si="2"/>
        <v>777.76690000000031</v>
      </c>
    </row>
    <row r="22" spans="1:10" x14ac:dyDescent="0.25">
      <c r="A22" s="1" t="s">
        <v>26</v>
      </c>
      <c r="B22" s="9">
        <v>209.06900000000002</v>
      </c>
      <c r="C22" s="9">
        <v>43.6937</v>
      </c>
      <c r="D22" s="9">
        <v>385.09480000000008</v>
      </c>
      <c r="E22" s="9">
        <v>546.93050000000005</v>
      </c>
      <c r="F22" s="9">
        <v>152.98030000000006</v>
      </c>
      <c r="G22" s="9">
        <v>19.334799999999998</v>
      </c>
      <c r="H22" s="10">
        <f t="shared" si="0"/>
        <v>637.85750000000007</v>
      </c>
      <c r="I22" s="11">
        <f t="shared" si="1"/>
        <v>719.24560000000008</v>
      </c>
      <c r="J22" s="11">
        <f t="shared" si="2"/>
        <v>1357.1031000000003</v>
      </c>
    </row>
    <row r="23" spans="1:10" x14ac:dyDescent="0.25">
      <c r="A23" s="1" t="s">
        <v>27</v>
      </c>
      <c r="B23" s="9">
        <v>0.93220000000000003</v>
      </c>
      <c r="C23" s="9">
        <v>0</v>
      </c>
      <c r="D23" s="9">
        <v>1.4018999999999999</v>
      </c>
      <c r="E23" s="9">
        <v>78.442999999999998</v>
      </c>
      <c r="F23" s="9">
        <v>219.87229999999994</v>
      </c>
      <c r="G23" s="9">
        <v>48.5976</v>
      </c>
      <c r="H23" s="10">
        <f t="shared" si="0"/>
        <v>2.3340999999999998</v>
      </c>
      <c r="I23" s="11">
        <f t="shared" si="1"/>
        <v>346.91289999999992</v>
      </c>
      <c r="J23" s="11">
        <f t="shared" si="2"/>
        <v>349.2469999999999</v>
      </c>
    </row>
    <row r="24" spans="1:10" x14ac:dyDescent="0.25">
      <c r="A24" s="1" t="s">
        <v>28</v>
      </c>
      <c r="B24" s="9">
        <v>179.40689999999998</v>
      </c>
      <c r="C24" s="9">
        <v>111.2671</v>
      </c>
      <c r="D24" s="9">
        <v>574.99390000000017</v>
      </c>
      <c r="E24" s="9">
        <v>822.89</v>
      </c>
      <c r="F24" s="9">
        <v>857.13929999999993</v>
      </c>
      <c r="G24" s="9">
        <v>76.882400000000004</v>
      </c>
      <c r="H24" s="10">
        <f t="shared" si="0"/>
        <v>865.66790000000015</v>
      </c>
      <c r="I24" s="11">
        <f t="shared" si="1"/>
        <v>1756.9116999999999</v>
      </c>
      <c r="J24" s="11">
        <f t="shared" si="2"/>
        <v>2622.5796</v>
      </c>
    </row>
    <row r="25" spans="1:10" x14ac:dyDescent="0.25">
      <c r="A25" s="1" t="s">
        <v>29</v>
      </c>
      <c r="B25" s="9">
        <v>129.8998</v>
      </c>
      <c r="C25" s="9">
        <v>1.5893000000000002</v>
      </c>
      <c r="D25" s="9">
        <v>34.159599999999998</v>
      </c>
      <c r="E25" s="9">
        <v>163.86680000000001</v>
      </c>
      <c r="F25" s="9">
        <v>155.6695</v>
      </c>
      <c r="G25" s="9">
        <v>19.796399999999998</v>
      </c>
      <c r="H25" s="10">
        <f t="shared" si="0"/>
        <v>165.64870000000002</v>
      </c>
      <c r="I25" s="11">
        <f t="shared" si="1"/>
        <v>339.33269999999999</v>
      </c>
      <c r="J25" s="11">
        <f t="shared" si="2"/>
        <v>504.98140000000001</v>
      </c>
    </row>
    <row r="26" spans="1:10" x14ac:dyDescent="0.25">
      <c r="A26" s="1" t="s">
        <v>30</v>
      </c>
      <c r="B26" s="9">
        <v>108.34980000000002</v>
      </c>
      <c r="C26" s="9">
        <v>48.256500000000003</v>
      </c>
      <c r="D26" s="9">
        <v>418.6583</v>
      </c>
      <c r="E26" s="9">
        <v>133.94020000000003</v>
      </c>
      <c r="F26" s="9">
        <v>135.86750000000006</v>
      </c>
      <c r="G26" s="9">
        <v>128.8972</v>
      </c>
      <c r="H26" s="10">
        <f t="shared" si="0"/>
        <v>575.26459999999997</v>
      </c>
      <c r="I26" s="11">
        <f t="shared" si="1"/>
        <v>398.70490000000007</v>
      </c>
      <c r="J26" s="11">
        <f t="shared" si="2"/>
        <v>973.96950000000004</v>
      </c>
    </row>
    <row r="27" spans="1:10" x14ac:dyDescent="0.25">
      <c r="A27" s="2" t="s">
        <v>31</v>
      </c>
      <c r="B27" s="12">
        <f>B5+B6+B7+B13</f>
        <v>401.09000000000003</v>
      </c>
      <c r="C27" s="12">
        <f t="shared" ref="C27:J27" si="3">C5+C6+C7+C13</f>
        <v>21.776700000000002</v>
      </c>
      <c r="D27" s="12">
        <f t="shared" si="3"/>
        <v>2988.7039000000004</v>
      </c>
      <c r="E27" s="12">
        <f t="shared" si="3"/>
        <v>903.29700000000025</v>
      </c>
      <c r="F27" s="12">
        <f t="shared" si="3"/>
        <v>497.67119999999989</v>
      </c>
      <c r="G27" s="12">
        <f t="shared" si="3"/>
        <v>118.19660000000002</v>
      </c>
      <c r="H27" s="12">
        <f t="shared" si="3"/>
        <v>3411.5706000000009</v>
      </c>
      <c r="I27" s="12">
        <f t="shared" si="3"/>
        <v>1519.1648</v>
      </c>
      <c r="J27" s="12">
        <f t="shared" si="3"/>
        <v>4930.7354000000005</v>
      </c>
    </row>
    <row r="28" spans="1:10" x14ac:dyDescent="0.25">
      <c r="A28" s="2" t="s">
        <v>32</v>
      </c>
      <c r="B28" s="12">
        <f>B9+B10+B11+B12+B14</f>
        <v>2937.0046000000007</v>
      </c>
      <c r="C28" s="12">
        <f t="shared" ref="C28:J28" si="4">C9+C10+C11+C12+C14</f>
        <v>57.851099999999995</v>
      </c>
      <c r="D28" s="12">
        <f t="shared" si="4"/>
        <v>6293.2482</v>
      </c>
      <c r="E28" s="12">
        <f t="shared" si="4"/>
        <v>3795.8276000000005</v>
      </c>
      <c r="F28" s="12">
        <f t="shared" si="4"/>
        <v>990.90830000000005</v>
      </c>
      <c r="G28" s="12">
        <f t="shared" si="4"/>
        <v>102.85600000000001</v>
      </c>
      <c r="H28" s="12">
        <f t="shared" si="4"/>
        <v>9288.1039000000001</v>
      </c>
      <c r="I28" s="12">
        <f t="shared" si="4"/>
        <v>4889.5919000000004</v>
      </c>
      <c r="J28" s="12">
        <f t="shared" si="4"/>
        <v>14177.695800000001</v>
      </c>
    </row>
    <row r="29" spans="1:10" x14ac:dyDescent="0.25">
      <c r="A29" s="2" t="s">
        <v>33</v>
      </c>
      <c r="B29" s="12">
        <f>B15+B16+B17+B18</f>
        <v>865.98829999999998</v>
      </c>
      <c r="C29" s="12">
        <f t="shared" ref="C29:J29" si="5">C15+C16+C17+C18</f>
        <v>41.667400000000001</v>
      </c>
      <c r="D29" s="12">
        <f t="shared" si="5"/>
        <v>1491.0814</v>
      </c>
      <c r="E29" s="12">
        <f t="shared" si="5"/>
        <v>844.35240000000022</v>
      </c>
      <c r="F29" s="12">
        <f t="shared" si="5"/>
        <v>729.31650000000002</v>
      </c>
      <c r="G29" s="12">
        <f t="shared" si="5"/>
        <v>38.411300000000004</v>
      </c>
      <c r="H29" s="12">
        <f t="shared" si="5"/>
        <v>2398.7370999999998</v>
      </c>
      <c r="I29" s="12">
        <f t="shared" si="5"/>
        <v>1612.0802000000001</v>
      </c>
      <c r="J29" s="12">
        <f t="shared" si="5"/>
        <v>4010.8172999999997</v>
      </c>
    </row>
    <row r="30" spans="1:10" x14ac:dyDescent="0.25">
      <c r="A30" s="2" t="s">
        <v>34</v>
      </c>
      <c r="B30" s="12">
        <f>B19+B20+B21+B22+B23+B24+B25+B26</f>
        <v>708.76840000000016</v>
      </c>
      <c r="C30" s="12">
        <f t="shared" ref="C30:J30" si="6">C19+C20+C21+C22+C23+C24+C25+C26</f>
        <v>205.91399999999999</v>
      </c>
      <c r="D30" s="12">
        <f t="shared" si="6"/>
        <v>1863.3265000000001</v>
      </c>
      <c r="E30" s="12">
        <f t="shared" si="6"/>
        <v>2155.6162000000004</v>
      </c>
      <c r="F30" s="12">
        <f t="shared" si="6"/>
        <v>1802.6000000000001</v>
      </c>
      <c r="G30" s="12">
        <f t="shared" si="6"/>
        <v>339.54130000000004</v>
      </c>
      <c r="H30" s="12">
        <f t="shared" si="6"/>
        <v>2778.0089000000003</v>
      </c>
      <c r="I30" s="12">
        <f t="shared" si="6"/>
        <v>4297.7574999999997</v>
      </c>
      <c r="J30" s="12">
        <f t="shared" si="6"/>
        <v>7075.7664000000004</v>
      </c>
    </row>
    <row r="31" spans="1:10" x14ac:dyDescent="0.25">
      <c r="A31" s="2" t="s">
        <v>38</v>
      </c>
      <c r="B31" s="12">
        <f>B5+B6+B7+B9+B10+B11+B12+B13+B14+B15+B18</f>
        <v>4055.9393000000005</v>
      </c>
      <c r="C31" s="12">
        <f t="shared" ref="C31:J31" si="7">C5+C6+C7+C9+C10+C11+C12+C13+C14+C15+C18</f>
        <v>112.6538</v>
      </c>
      <c r="D31" s="12">
        <f t="shared" si="7"/>
        <v>10519.2248</v>
      </c>
      <c r="E31" s="12">
        <f t="shared" si="7"/>
        <v>5387.9095000000007</v>
      </c>
      <c r="F31" s="12">
        <f t="shared" si="7"/>
        <v>2163.0945999999999</v>
      </c>
      <c r="G31" s="12">
        <f t="shared" si="7"/>
        <v>258.75900000000001</v>
      </c>
      <c r="H31" s="12">
        <f t="shared" si="7"/>
        <v>14687.817900000002</v>
      </c>
      <c r="I31" s="12">
        <f t="shared" si="7"/>
        <v>7809.7631000000001</v>
      </c>
      <c r="J31" s="12">
        <f t="shared" si="7"/>
        <v>22497.580999999998</v>
      </c>
    </row>
    <row r="32" spans="1:10" x14ac:dyDescent="0.25">
      <c r="A32" s="2" t="s">
        <v>39</v>
      </c>
      <c r="B32" s="12">
        <f>B16+B17+B19</f>
        <v>178.0436</v>
      </c>
      <c r="C32" s="12">
        <f t="shared" ref="C32:J32" si="8">C16+C17+C19</f>
        <v>8.6414000000000009</v>
      </c>
      <c r="D32" s="12">
        <f t="shared" si="8"/>
        <v>367.5138</v>
      </c>
      <c r="E32" s="12">
        <f t="shared" si="8"/>
        <v>199.3843</v>
      </c>
      <c r="F32" s="12">
        <f t="shared" si="8"/>
        <v>94.252099999999984</v>
      </c>
      <c r="G32" s="12">
        <f t="shared" si="8"/>
        <v>13.5116</v>
      </c>
      <c r="H32" s="12">
        <f t="shared" si="8"/>
        <v>554.19880000000001</v>
      </c>
      <c r="I32" s="12">
        <f t="shared" si="8"/>
        <v>307.14800000000002</v>
      </c>
      <c r="J32" s="12">
        <f t="shared" si="8"/>
        <v>861.34679999999992</v>
      </c>
    </row>
    <row r="33" spans="1:10" x14ac:dyDescent="0.25">
      <c r="A33" s="2" t="s">
        <v>40</v>
      </c>
      <c r="B33" s="12">
        <f>B25+B24+B23+B22+B21+B26+B20</f>
        <v>678.86839999999995</v>
      </c>
      <c r="C33" s="12">
        <f t="shared" ref="C33:J33" si="9">C25+C24+C23+C22+C21+C26+C20</f>
        <v>205.91399999999999</v>
      </c>
      <c r="D33" s="12">
        <f t="shared" si="9"/>
        <v>1749.6214000000002</v>
      </c>
      <c r="E33" s="12">
        <f t="shared" si="9"/>
        <v>2111.7994000000003</v>
      </c>
      <c r="F33" s="12">
        <f t="shared" si="9"/>
        <v>1763.1493</v>
      </c>
      <c r="G33" s="12">
        <f t="shared" si="9"/>
        <v>326.7346</v>
      </c>
      <c r="H33" s="12">
        <f t="shared" si="9"/>
        <v>2634.4038</v>
      </c>
      <c r="I33" s="12">
        <f t="shared" si="9"/>
        <v>4201.6833000000006</v>
      </c>
      <c r="J33" s="12">
        <f t="shared" si="9"/>
        <v>6836.0871000000006</v>
      </c>
    </row>
    <row r="34" spans="1:10" x14ac:dyDescent="0.25">
      <c r="A34" s="3" t="s">
        <v>35</v>
      </c>
      <c r="B34" s="13">
        <f>B27+B28+B29+B30</f>
        <v>4912.8513000000012</v>
      </c>
      <c r="C34" s="13">
        <f t="shared" ref="C34:J34" si="10">C27+C28+C29+C30</f>
        <v>327.20920000000001</v>
      </c>
      <c r="D34" s="13">
        <f t="shared" si="10"/>
        <v>12636.36</v>
      </c>
      <c r="E34" s="13">
        <f t="shared" si="10"/>
        <v>7699.0932000000012</v>
      </c>
      <c r="F34" s="13">
        <f t="shared" si="10"/>
        <v>4020.4960000000001</v>
      </c>
      <c r="G34" s="13">
        <f t="shared" si="10"/>
        <v>599.00520000000006</v>
      </c>
      <c r="H34" s="13">
        <f t="shared" si="10"/>
        <v>17876.4205</v>
      </c>
      <c r="I34" s="13">
        <f t="shared" si="10"/>
        <v>12318.5944</v>
      </c>
      <c r="J34" s="13">
        <f t="shared" si="10"/>
        <v>30195.014900000002</v>
      </c>
    </row>
    <row r="36" spans="1:10" x14ac:dyDescent="0.25">
      <c r="A36" t="s">
        <v>51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42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1586942</v>
      </c>
      <c r="C5" s="4">
        <v>234331</v>
      </c>
      <c r="D5" s="4">
        <v>1999390</v>
      </c>
      <c r="E5" s="4">
        <v>378090</v>
      </c>
      <c r="F5" s="4">
        <v>72841</v>
      </c>
      <c r="G5" s="4">
        <v>3351</v>
      </c>
      <c r="H5" s="5">
        <f>B5+C5+D5</f>
        <v>3820663</v>
      </c>
      <c r="I5" s="6">
        <f>E5+F5+G5</f>
        <v>454282</v>
      </c>
      <c r="J5" s="6">
        <f>H5+I5</f>
        <v>4274945</v>
      </c>
    </row>
    <row r="6" spans="1:10" x14ac:dyDescent="0.25">
      <c r="A6" s="1" t="s">
        <v>12</v>
      </c>
      <c r="B6" s="4">
        <v>33523</v>
      </c>
      <c r="C6" s="4">
        <v>0</v>
      </c>
      <c r="D6" s="4">
        <v>57515</v>
      </c>
      <c r="E6" s="4">
        <v>23860</v>
      </c>
      <c r="F6" s="4">
        <v>9191</v>
      </c>
      <c r="G6" s="4">
        <v>0</v>
      </c>
      <c r="H6" s="5">
        <f t="shared" ref="H6:H26" si="0">B6+C6+D6</f>
        <v>91038</v>
      </c>
      <c r="I6" s="6">
        <f t="shared" ref="I6:I26" si="1">E6+F6+G6</f>
        <v>33051</v>
      </c>
      <c r="J6" s="6">
        <f t="shared" ref="J6:J26" si="2">H6+I6</f>
        <v>124089</v>
      </c>
    </row>
    <row r="7" spans="1:10" x14ac:dyDescent="0.25">
      <c r="A7" s="1" t="s">
        <v>13</v>
      </c>
      <c r="B7" s="4">
        <v>2818002</v>
      </c>
      <c r="C7" s="4">
        <v>303020</v>
      </c>
      <c r="D7" s="4">
        <v>5769811</v>
      </c>
      <c r="E7" s="4">
        <v>733774</v>
      </c>
      <c r="F7" s="4">
        <v>297664</v>
      </c>
      <c r="G7" s="4">
        <v>59283</v>
      </c>
      <c r="H7" s="5">
        <f t="shared" si="0"/>
        <v>8890833</v>
      </c>
      <c r="I7" s="6">
        <f t="shared" si="1"/>
        <v>1090721</v>
      </c>
      <c r="J7" s="6">
        <f t="shared" si="2"/>
        <v>9981554</v>
      </c>
    </row>
    <row r="8" spans="1:10" x14ac:dyDescent="0.25">
      <c r="A8" s="1" t="s">
        <v>14</v>
      </c>
      <c r="B8" s="4">
        <v>266300</v>
      </c>
      <c r="C8" s="4">
        <v>0</v>
      </c>
      <c r="D8" s="4">
        <v>247875</v>
      </c>
      <c r="E8" s="4">
        <v>259474</v>
      </c>
      <c r="F8" s="4">
        <v>219181</v>
      </c>
      <c r="G8" s="4">
        <v>84248</v>
      </c>
      <c r="H8" s="5">
        <f t="shared" si="0"/>
        <v>514175</v>
      </c>
      <c r="I8" s="6">
        <f t="shared" si="1"/>
        <v>562903</v>
      </c>
      <c r="J8" s="6">
        <f t="shared" si="2"/>
        <v>1077078</v>
      </c>
    </row>
    <row r="9" spans="1:10" x14ac:dyDescent="0.25">
      <c r="A9" s="1" t="s">
        <v>36</v>
      </c>
      <c r="B9" s="4">
        <v>107467</v>
      </c>
      <c r="C9" s="4">
        <v>0</v>
      </c>
      <c r="D9" s="4">
        <v>94522</v>
      </c>
      <c r="E9" s="4">
        <v>139010</v>
      </c>
      <c r="F9" s="4">
        <v>122316</v>
      </c>
      <c r="G9" s="4">
        <v>71597</v>
      </c>
      <c r="H9" s="5">
        <f t="shared" si="0"/>
        <v>201989</v>
      </c>
      <c r="I9" s="6">
        <f t="shared" si="1"/>
        <v>332923</v>
      </c>
      <c r="J9" s="6">
        <f t="shared" si="2"/>
        <v>534912</v>
      </c>
    </row>
    <row r="10" spans="1:10" x14ac:dyDescent="0.25">
      <c r="A10" s="1" t="s">
        <v>37</v>
      </c>
      <c r="B10" s="4">
        <v>158833</v>
      </c>
      <c r="C10" s="4">
        <v>0</v>
      </c>
      <c r="D10" s="4">
        <v>153353</v>
      </c>
      <c r="E10" s="4">
        <v>120464</v>
      </c>
      <c r="F10" s="4">
        <v>96865</v>
      </c>
      <c r="G10" s="4">
        <v>12651</v>
      </c>
      <c r="H10" s="5">
        <f t="shared" si="0"/>
        <v>312186</v>
      </c>
      <c r="I10" s="6">
        <f t="shared" si="1"/>
        <v>229980</v>
      </c>
      <c r="J10" s="6">
        <f t="shared" si="2"/>
        <v>542166</v>
      </c>
    </row>
    <row r="11" spans="1:10" x14ac:dyDescent="0.25">
      <c r="A11" s="1" t="s">
        <v>15</v>
      </c>
      <c r="B11" s="4">
        <v>1390707</v>
      </c>
      <c r="C11" s="4">
        <v>138831</v>
      </c>
      <c r="D11" s="4">
        <v>2958411</v>
      </c>
      <c r="E11" s="4">
        <v>288508</v>
      </c>
      <c r="F11" s="4">
        <v>81568</v>
      </c>
      <c r="G11" s="4">
        <v>11805</v>
      </c>
      <c r="H11" s="5">
        <f t="shared" si="0"/>
        <v>4487949</v>
      </c>
      <c r="I11" s="6">
        <f t="shared" si="1"/>
        <v>381881</v>
      </c>
      <c r="J11" s="6">
        <f t="shared" si="2"/>
        <v>4869830</v>
      </c>
    </row>
    <row r="12" spans="1:10" x14ac:dyDescent="0.25">
      <c r="A12" s="1" t="s">
        <v>16</v>
      </c>
      <c r="B12" s="4">
        <v>426756</v>
      </c>
      <c r="C12" s="4">
        <v>30986</v>
      </c>
      <c r="D12" s="4">
        <v>599294</v>
      </c>
      <c r="E12" s="4">
        <v>105527</v>
      </c>
      <c r="F12" s="4">
        <v>35250</v>
      </c>
      <c r="G12" s="4">
        <v>3697</v>
      </c>
      <c r="H12" s="5">
        <f t="shared" si="0"/>
        <v>1057036</v>
      </c>
      <c r="I12" s="6">
        <f t="shared" si="1"/>
        <v>144474</v>
      </c>
      <c r="J12" s="6">
        <f t="shared" si="2"/>
        <v>1201510</v>
      </c>
    </row>
    <row r="13" spans="1:10" x14ac:dyDescent="0.25">
      <c r="A13" s="1" t="s">
        <v>17</v>
      </c>
      <c r="B13" s="4">
        <v>813192</v>
      </c>
      <c r="C13" s="4">
        <v>58866</v>
      </c>
      <c r="D13" s="4">
        <v>443070</v>
      </c>
      <c r="E13" s="4">
        <v>178500</v>
      </c>
      <c r="F13" s="4">
        <v>22750</v>
      </c>
      <c r="G13" s="4">
        <v>2117</v>
      </c>
      <c r="H13" s="5">
        <f t="shared" si="0"/>
        <v>1315128</v>
      </c>
      <c r="I13" s="6">
        <f t="shared" si="1"/>
        <v>203367</v>
      </c>
      <c r="J13" s="6">
        <f t="shared" si="2"/>
        <v>1518495</v>
      </c>
    </row>
    <row r="14" spans="1:10" x14ac:dyDescent="0.25">
      <c r="A14" s="1" t="s">
        <v>18</v>
      </c>
      <c r="B14" s="4">
        <v>1994240</v>
      </c>
      <c r="C14" s="4">
        <v>0</v>
      </c>
      <c r="D14" s="4">
        <v>1452318</v>
      </c>
      <c r="E14" s="4">
        <v>708151</v>
      </c>
      <c r="F14" s="4">
        <v>254587</v>
      </c>
      <c r="G14" s="4">
        <v>29641</v>
      </c>
      <c r="H14" s="5">
        <f t="shared" si="0"/>
        <v>3446558</v>
      </c>
      <c r="I14" s="6">
        <f t="shared" si="1"/>
        <v>992379</v>
      </c>
      <c r="J14" s="6">
        <f t="shared" si="2"/>
        <v>4438937</v>
      </c>
    </row>
    <row r="15" spans="1:10" x14ac:dyDescent="0.25">
      <c r="A15" s="1" t="s">
        <v>19</v>
      </c>
      <c r="B15" s="4">
        <v>1391585</v>
      </c>
      <c r="C15" s="4">
        <v>138812</v>
      </c>
      <c r="D15" s="4">
        <v>1273941</v>
      </c>
      <c r="E15" s="4">
        <v>498648</v>
      </c>
      <c r="F15" s="4">
        <v>346911</v>
      </c>
      <c r="G15" s="4">
        <v>42968</v>
      </c>
      <c r="H15" s="5">
        <f t="shared" si="0"/>
        <v>2804338</v>
      </c>
      <c r="I15" s="6">
        <f t="shared" si="1"/>
        <v>888527</v>
      </c>
      <c r="J15" s="6">
        <f t="shared" si="2"/>
        <v>3692865</v>
      </c>
    </row>
    <row r="16" spans="1:10" x14ac:dyDescent="0.25">
      <c r="A16" s="1" t="s">
        <v>20</v>
      </c>
      <c r="B16" s="4">
        <v>385379</v>
      </c>
      <c r="C16" s="4">
        <v>0</v>
      </c>
      <c r="D16" s="4">
        <v>238998</v>
      </c>
      <c r="E16" s="4">
        <v>148330</v>
      </c>
      <c r="F16" s="4">
        <v>92745</v>
      </c>
      <c r="G16" s="4">
        <v>0</v>
      </c>
      <c r="H16" s="5">
        <f t="shared" si="0"/>
        <v>624377</v>
      </c>
      <c r="I16" s="6">
        <f t="shared" si="1"/>
        <v>241075</v>
      </c>
      <c r="J16" s="6">
        <f t="shared" si="2"/>
        <v>865452</v>
      </c>
    </row>
    <row r="17" spans="1:10" x14ac:dyDescent="0.25">
      <c r="A17" s="1" t="s">
        <v>21</v>
      </c>
      <c r="B17" s="4">
        <v>515625</v>
      </c>
      <c r="C17" s="4">
        <v>51883</v>
      </c>
      <c r="D17" s="4">
        <v>668758</v>
      </c>
      <c r="E17" s="4">
        <v>152458</v>
      </c>
      <c r="F17" s="4">
        <v>108972</v>
      </c>
      <c r="G17" s="4">
        <v>540</v>
      </c>
      <c r="H17" s="5">
        <f t="shared" si="0"/>
        <v>1236266</v>
      </c>
      <c r="I17" s="6">
        <f t="shared" si="1"/>
        <v>261970</v>
      </c>
      <c r="J17" s="6">
        <f t="shared" si="2"/>
        <v>1498236</v>
      </c>
    </row>
    <row r="18" spans="1:10" x14ac:dyDescent="0.25">
      <c r="A18" s="1" t="s">
        <v>22</v>
      </c>
      <c r="B18" s="4">
        <v>3344425</v>
      </c>
      <c r="C18" s="4">
        <v>0</v>
      </c>
      <c r="D18" s="4">
        <v>1434920</v>
      </c>
      <c r="E18" s="4">
        <v>753849</v>
      </c>
      <c r="F18" s="4">
        <v>192917</v>
      </c>
      <c r="G18" s="4">
        <v>4288</v>
      </c>
      <c r="H18" s="5">
        <f t="shared" si="0"/>
        <v>4779345</v>
      </c>
      <c r="I18" s="6">
        <f t="shared" si="1"/>
        <v>951054</v>
      </c>
      <c r="J18" s="6">
        <f t="shared" si="2"/>
        <v>5730399</v>
      </c>
    </row>
    <row r="19" spans="1:10" x14ac:dyDescent="0.25">
      <c r="A19" s="1" t="s">
        <v>23</v>
      </c>
      <c r="B19" s="4">
        <v>331013</v>
      </c>
      <c r="C19" s="4">
        <v>0</v>
      </c>
      <c r="D19" s="4">
        <v>489671</v>
      </c>
      <c r="E19" s="4">
        <v>247838</v>
      </c>
      <c r="F19" s="4">
        <v>185003</v>
      </c>
      <c r="G19" s="4">
        <v>27487</v>
      </c>
      <c r="H19" s="5">
        <f t="shared" si="0"/>
        <v>820684</v>
      </c>
      <c r="I19" s="6">
        <f t="shared" si="1"/>
        <v>460328</v>
      </c>
      <c r="J19" s="6">
        <f t="shared" si="2"/>
        <v>1281012</v>
      </c>
    </row>
    <row r="20" spans="1:10" x14ac:dyDescent="0.25">
      <c r="A20" s="1" t="s">
        <v>24</v>
      </c>
      <c r="B20" s="4">
        <v>47535</v>
      </c>
      <c r="C20" s="4">
        <v>0</v>
      </c>
      <c r="D20" s="4">
        <v>45307</v>
      </c>
      <c r="E20" s="4">
        <v>48589</v>
      </c>
      <c r="F20" s="4">
        <v>150196</v>
      </c>
      <c r="G20" s="4">
        <v>2667</v>
      </c>
      <c r="H20" s="5">
        <f t="shared" si="0"/>
        <v>92842</v>
      </c>
      <c r="I20" s="6">
        <f t="shared" si="1"/>
        <v>201452</v>
      </c>
      <c r="J20" s="6">
        <f t="shared" si="2"/>
        <v>294294</v>
      </c>
    </row>
    <row r="21" spans="1:10" x14ac:dyDescent="0.25">
      <c r="A21" s="1" t="s">
        <v>25</v>
      </c>
      <c r="B21" s="4">
        <v>1541859</v>
      </c>
      <c r="C21" s="4">
        <v>184837</v>
      </c>
      <c r="D21" s="4">
        <v>2926491</v>
      </c>
      <c r="E21" s="4">
        <v>512298</v>
      </c>
      <c r="F21" s="4">
        <v>378536</v>
      </c>
      <c r="G21" s="4">
        <v>80239</v>
      </c>
      <c r="H21" s="5">
        <f t="shared" si="0"/>
        <v>4653187</v>
      </c>
      <c r="I21" s="6">
        <f t="shared" si="1"/>
        <v>971073</v>
      </c>
      <c r="J21" s="6">
        <f t="shared" si="2"/>
        <v>5624260</v>
      </c>
    </row>
    <row r="22" spans="1:10" x14ac:dyDescent="0.25">
      <c r="A22" s="1" t="s">
        <v>26</v>
      </c>
      <c r="B22" s="4">
        <v>926903</v>
      </c>
      <c r="C22" s="4">
        <v>230777</v>
      </c>
      <c r="D22" s="4">
        <v>1336262</v>
      </c>
      <c r="E22" s="4">
        <v>1013336</v>
      </c>
      <c r="F22" s="4">
        <v>393305</v>
      </c>
      <c r="G22" s="4">
        <v>33194</v>
      </c>
      <c r="H22" s="5">
        <f t="shared" si="0"/>
        <v>2493942</v>
      </c>
      <c r="I22" s="6">
        <f t="shared" si="1"/>
        <v>1439835</v>
      </c>
      <c r="J22" s="6">
        <f t="shared" si="2"/>
        <v>3933777</v>
      </c>
    </row>
    <row r="23" spans="1:10" x14ac:dyDescent="0.25">
      <c r="A23" s="1" t="s">
        <v>27</v>
      </c>
      <c r="B23" s="4">
        <v>65420</v>
      </c>
      <c r="C23" s="4">
        <v>0</v>
      </c>
      <c r="D23" s="4">
        <v>46435</v>
      </c>
      <c r="E23" s="4">
        <v>126614</v>
      </c>
      <c r="F23" s="4">
        <v>219939</v>
      </c>
      <c r="G23" s="4">
        <v>86722</v>
      </c>
      <c r="H23" s="5">
        <f t="shared" si="0"/>
        <v>111855</v>
      </c>
      <c r="I23" s="6">
        <f t="shared" si="1"/>
        <v>433275</v>
      </c>
      <c r="J23" s="6">
        <f t="shared" si="2"/>
        <v>545130</v>
      </c>
    </row>
    <row r="24" spans="1:10" x14ac:dyDescent="0.25">
      <c r="A24" s="1" t="s">
        <v>28</v>
      </c>
      <c r="B24" s="4">
        <v>509577</v>
      </c>
      <c r="C24" s="4">
        <v>90774</v>
      </c>
      <c r="D24" s="4">
        <v>433125</v>
      </c>
      <c r="E24" s="4">
        <v>485416</v>
      </c>
      <c r="F24" s="4">
        <v>318417</v>
      </c>
      <c r="G24" s="4">
        <v>23292</v>
      </c>
      <c r="H24" s="5">
        <f t="shared" si="0"/>
        <v>1033476</v>
      </c>
      <c r="I24" s="6">
        <f t="shared" si="1"/>
        <v>827125</v>
      </c>
      <c r="J24" s="6">
        <f t="shared" si="2"/>
        <v>1860601</v>
      </c>
    </row>
    <row r="25" spans="1:10" x14ac:dyDescent="0.25">
      <c r="A25" s="1" t="s">
        <v>29</v>
      </c>
      <c r="B25" s="4">
        <v>1666404</v>
      </c>
      <c r="C25" s="4">
        <v>91868</v>
      </c>
      <c r="D25" s="4">
        <v>763426</v>
      </c>
      <c r="E25" s="4">
        <v>1151185</v>
      </c>
      <c r="F25" s="4">
        <v>1059083</v>
      </c>
      <c r="G25" s="4">
        <v>101739</v>
      </c>
      <c r="H25" s="5">
        <f t="shared" si="0"/>
        <v>2521698</v>
      </c>
      <c r="I25" s="6">
        <f t="shared" si="1"/>
        <v>2312007</v>
      </c>
      <c r="J25" s="6">
        <f t="shared" si="2"/>
        <v>4833705</v>
      </c>
    </row>
    <row r="26" spans="1:10" x14ac:dyDescent="0.25">
      <c r="A26" s="1" t="s">
        <v>30</v>
      </c>
      <c r="B26" s="4">
        <v>414914</v>
      </c>
      <c r="C26" s="4">
        <v>21601</v>
      </c>
      <c r="D26" s="4">
        <v>571447</v>
      </c>
      <c r="E26" s="4">
        <v>245009</v>
      </c>
      <c r="F26" s="4">
        <v>214299</v>
      </c>
      <c r="G26" s="4">
        <v>122774</v>
      </c>
      <c r="H26" s="5">
        <f t="shared" si="0"/>
        <v>1007962</v>
      </c>
      <c r="I26" s="6">
        <f t="shared" si="1"/>
        <v>582082</v>
      </c>
      <c r="J26" s="6">
        <f t="shared" si="2"/>
        <v>1590044</v>
      </c>
    </row>
    <row r="27" spans="1:10" x14ac:dyDescent="0.25">
      <c r="A27" s="2" t="s">
        <v>31</v>
      </c>
      <c r="B27" s="7">
        <f>B5+B6+B7+B13</f>
        <v>5251659</v>
      </c>
      <c r="C27" s="7">
        <f t="shared" ref="C27:J27" si="3">C5+C6+C7+C13</f>
        <v>596217</v>
      </c>
      <c r="D27" s="7">
        <f t="shared" si="3"/>
        <v>8269786</v>
      </c>
      <c r="E27" s="7">
        <f t="shared" si="3"/>
        <v>1314224</v>
      </c>
      <c r="F27" s="7">
        <f t="shared" si="3"/>
        <v>402446</v>
      </c>
      <c r="G27" s="7">
        <f t="shared" si="3"/>
        <v>64751</v>
      </c>
      <c r="H27" s="7">
        <f t="shared" si="3"/>
        <v>14117662</v>
      </c>
      <c r="I27" s="7">
        <f t="shared" si="3"/>
        <v>1781421</v>
      </c>
      <c r="J27" s="7">
        <f t="shared" si="3"/>
        <v>15899083</v>
      </c>
    </row>
    <row r="28" spans="1:10" x14ac:dyDescent="0.25">
      <c r="A28" s="2" t="s">
        <v>32</v>
      </c>
      <c r="B28" s="7">
        <f>B9+B10+B11+B12+B14</f>
        <v>4078003</v>
      </c>
      <c r="C28" s="7">
        <f t="shared" ref="C28:J28" si="4">C9+C10+C11+C12+C14</f>
        <v>169817</v>
      </c>
      <c r="D28" s="7">
        <f t="shared" si="4"/>
        <v>5257898</v>
      </c>
      <c r="E28" s="7">
        <f t="shared" si="4"/>
        <v>1361660</v>
      </c>
      <c r="F28" s="7">
        <f t="shared" si="4"/>
        <v>590586</v>
      </c>
      <c r="G28" s="7">
        <f t="shared" si="4"/>
        <v>129391</v>
      </c>
      <c r="H28" s="7">
        <f t="shared" si="4"/>
        <v>9505718</v>
      </c>
      <c r="I28" s="7">
        <f t="shared" si="4"/>
        <v>2081637</v>
      </c>
      <c r="J28" s="7">
        <f t="shared" si="4"/>
        <v>11587355</v>
      </c>
    </row>
    <row r="29" spans="1:10" x14ac:dyDescent="0.25">
      <c r="A29" s="2" t="s">
        <v>33</v>
      </c>
      <c r="B29" s="7">
        <f>B15+B16+B17+B18</f>
        <v>5637014</v>
      </c>
      <c r="C29" s="7">
        <f t="shared" ref="C29:J29" si="5">C15+C16+C17+C18</f>
        <v>190695</v>
      </c>
      <c r="D29" s="7">
        <f t="shared" si="5"/>
        <v>3616617</v>
      </c>
      <c r="E29" s="7">
        <f t="shared" si="5"/>
        <v>1553285</v>
      </c>
      <c r="F29" s="7">
        <f t="shared" si="5"/>
        <v>741545</v>
      </c>
      <c r="G29" s="7">
        <f t="shared" si="5"/>
        <v>47796</v>
      </c>
      <c r="H29" s="7">
        <f t="shared" si="5"/>
        <v>9444326</v>
      </c>
      <c r="I29" s="7">
        <f t="shared" si="5"/>
        <v>2342626</v>
      </c>
      <c r="J29" s="7">
        <f t="shared" si="5"/>
        <v>11786952</v>
      </c>
    </row>
    <row r="30" spans="1:10" x14ac:dyDescent="0.25">
      <c r="A30" s="2" t="s">
        <v>34</v>
      </c>
      <c r="B30" s="7">
        <f>B19+B20+B21+B22+B23+B24+B25+B26</f>
        <v>5503625</v>
      </c>
      <c r="C30" s="7">
        <f t="shared" ref="C30:J30" si="6">C19+C20+C21+C22+C23+C24+C25+C26</f>
        <v>619857</v>
      </c>
      <c r="D30" s="7">
        <f t="shared" si="6"/>
        <v>6612164</v>
      </c>
      <c r="E30" s="7">
        <f t="shared" si="6"/>
        <v>3830285</v>
      </c>
      <c r="F30" s="7">
        <f t="shared" si="6"/>
        <v>2918778</v>
      </c>
      <c r="G30" s="7">
        <f t="shared" si="6"/>
        <v>478114</v>
      </c>
      <c r="H30" s="7">
        <f t="shared" si="6"/>
        <v>12735646</v>
      </c>
      <c r="I30" s="7">
        <f t="shared" si="6"/>
        <v>7227177</v>
      </c>
      <c r="J30" s="7">
        <f t="shared" si="6"/>
        <v>19962823</v>
      </c>
    </row>
    <row r="31" spans="1:10" x14ac:dyDescent="0.25">
      <c r="A31" s="2" t="s">
        <v>38</v>
      </c>
      <c r="B31" s="7">
        <f>B5+B6+B7+B9+B10+B11+B12+B13+B14+B15+B18</f>
        <v>14065672</v>
      </c>
      <c r="C31" s="7">
        <f t="shared" ref="C31:J31" si="7">C5+C6+C7+C9+C10+C11+C12+C13+C14+C15+C18</f>
        <v>904846</v>
      </c>
      <c r="D31" s="7">
        <f t="shared" si="7"/>
        <v>16236545</v>
      </c>
      <c r="E31" s="7">
        <f t="shared" si="7"/>
        <v>3928381</v>
      </c>
      <c r="F31" s="7">
        <f t="shared" si="7"/>
        <v>1532860</v>
      </c>
      <c r="G31" s="7">
        <f t="shared" si="7"/>
        <v>241398</v>
      </c>
      <c r="H31" s="7">
        <f t="shared" si="7"/>
        <v>31207063</v>
      </c>
      <c r="I31" s="7">
        <f t="shared" si="7"/>
        <v>5702639</v>
      </c>
      <c r="J31" s="7">
        <f t="shared" si="7"/>
        <v>36909702</v>
      </c>
    </row>
    <row r="32" spans="1:10" x14ac:dyDescent="0.25">
      <c r="A32" s="2" t="s">
        <v>39</v>
      </c>
      <c r="B32" s="7">
        <f>B16+B17+B19</f>
        <v>1232017</v>
      </c>
      <c r="C32" s="7">
        <f t="shared" ref="C32:J32" si="8">C16+C17+C19</f>
        <v>51883</v>
      </c>
      <c r="D32" s="7">
        <f t="shared" si="8"/>
        <v>1397427</v>
      </c>
      <c r="E32" s="7">
        <f t="shared" si="8"/>
        <v>548626</v>
      </c>
      <c r="F32" s="7">
        <f t="shared" si="8"/>
        <v>386720</v>
      </c>
      <c r="G32" s="7">
        <f t="shared" si="8"/>
        <v>28027</v>
      </c>
      <c r="H32" s="7">
        <f t="shared" si="8"/>
        <v>2681327</v>
      </c>
      <c r="I32" s="7">
        <f t="shared" si="8"/>
        <v>963373</v>
      </c>
      <c r="J32" s="7">
        <f t="shared" si="8"/>
        <v>3644700</v>
      </c>
    </row>
    <row r="33" spans="1:10" x14ac:dyDescent="0.25">
      <c r="A33" s="2" t="s">
        <v>40</v>
      </c>
      <c r="B33" s="7">
        <f>B25+B24+B23+B22+B21+B26+B20</f>
        <v>5172612</v>
      </c>
      <c r="C33" s="7">
        <f t="shared" ref="C33:J33" si="9">C25+C24+C23+C22+C21+C26+C20</f>
        <v>619857</v>
      </c>
      <c r="D33" s="7">
        <f t="shared" si="9"/>
        <v>6122493</v>
      </c>
      <c r="E33" s="7">
        <f t="shared" si="9"/>
        <v>3582447</v>
      </c>
      <c r="F33" s="7">
        <f t="shared" si="9"/>
        <v>2733775</v>
      </c>
      <c r="G33" s="7">
        <f t="shared" si="9"/>
        <v>450627</v>
      </c>
      <c r="H33" s="7">
        <f t="shared" si="9"/>
        <v>11914962</v>
      </c>
      <c r="I33" s="7">
        <f t="shared" si="9"/>
        <v>6766849</v>
      </c>
      <c r="J33" s="7">
        <f t="shared" si="9"/>
        <v>18681811</v>
      </c>
    </row>
    <row r="34" spans="1:10" x14ac:dyDescent="0.25">
      <c r="A34" s="3" t="s">
        <v>35</v>
      </c>
      <c r="B34" s="8">
        <f>B27+B28+B29+B30</f>
        <v>20470301</v>
      </c>
      <c r="C34" s="8">
        <f t="shared" ref="C34:J34" si="10">C27+C28+C29+C30</f>
        <v>1576586</v>
      </c>
      <c r="D34" s="8">
        <f t="shared" si="10"/>
        <v>23756465</v>
      </c>
      <c r="E34" s="8">
        <f t="shared" si="10"/>
        <v>8059454</v>
      </c>
      <c r="F34" s="8">
        <f t="shared" si="10"/>
        <v>4653355</v>
      </c>
      <c r="G34" s="8">
        <f t="shared" si="10"/>
        <v>720052</v>
      </c>
      <c r="H34" s="8">
        <f t="shared" si="10"/>
        <v>45803352</v>
      </c>
      <c r="I34" s="8">
        <f t="shared" si="10"/>
        <v>13432861</v>
      </c>
      <c r="J34" s="8">
        <f t="shared" si="10"/>
        <v>59236213</v>
      </c>
    </row>
    <row r="36" spans="1:10" x14ac:dyDescent="0.25">
      <c r="A36" t="s">
        <v>49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71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2330</v>
      </c>
      <c r="C5" s="4">
        <v>388</v>
      </c>
      <c r="D5" s="4">
        <v>3346</v>
      </c>
      <c r="E5" s="4">
        <v>286</v>
      </c>
      <c r="F5" s="4">
        <v>53</v>
      </c>
      <c r="G5" s="4">
        <v>11</v>
      </c>
      <c r="H5" s="5">
        <f>B5+C5+D5</f>
        <v>6064</v>
      </c>
      <c r="I5" s="11">
        <f>E5+F5+G5</f>
        <v>350</v>
      </c>
      <c r="J5" s="11">
        <f>H5+I5</f>
        <v>6414</v>
      </c>
    </row>
    <row r="6" spans="1:10" x14ac:dyDescent="0.25">
      <c r="A6" s="1" t="s">
        <v>12</v>
      </c>
      <c r="B6" s="4">
        <v>-74</v>
      </c>
      <c r="C6" s="4"/>
      <c r="D6" s="4">
        <v>3</v>
      </c>
      <c r="E6" s="4">
        <v>43</v>
      </c>
      <c r="F6" s="4">
        <v>-46</v>
      </c>
      <c r="G6" s="4"/>
      <c r="H6" s="5">
        <f t="shared" ref="H6:H26" si="0">B6+C6+D6</f>
        <v>-71</v>
      </c>
      <c r="I6" s="11">
        <f t="shared" ref="I6:I26" si="1">E6+F6+G6</f>
        <v>-3</v>
      </c>
      <c r="J6" s="11">
        <f t="shared" ref="J6:J26" si="2">H6+I6</f>
        <v>-74</v>
      </c>
    </row>
    <row r="7" spans="1:10" x14ac:dyDescent="0.25">
      <c r="A7" s="1" t="s">
        <v>13</v>
      </c>
      <c r="B7" s="4">
        <v>21682</v>
      </c>
      <c r="C7" s="4">
        <v>1097</v>
      </c>
      <c r="D7" s="4">
        <v>17751</v>
      </c>
      <c r="E7" s="4">
        <v>1128</v>
      </c>
      <c r="F7" s="4">
        <v>296</v>
      </c>
      <c r="G7" s="4">
        <v>145</v>
      </c>
      <c r="H7" s="5">
        <f t="shared" si="0"/>
        <v>40530</v>
      </c>
      <c r="I7" s="11">
        <f t="shared" si="1"/>
        <v>1569</v>
      </c>
      <c r="J7" s="11">
        <f t="shared" si="2"/>
        <v>42099</v>
      </c>
    </row>
    <row r="8" spans="1:10" x14ac:dyDescent="0.25">
      <c r="A8" s="1" t="s">
        <v>14</v>
      </c>
      <c r="B8" s="26">
        <f>B9+B10</f>
        <v>1190</v>
      </c>
      <c r="C8" s="26">
        <f t="shared" ref="C8:G8" si="3">C9+C10</f>
        <v>0</v>
      </c>
      <c r="D8" s="26">
        <f t="shared" si="3"/>
        <v>510</v>
      </c>
      <c r="E8" s="26">
        <f t="shared" si="3"/>
        <v>944</v>
      </c>
      <c r="F8" s="26">
        <f t="shared" si="3"/>
        <v>422</v>
      </c>
      <c r="G8" s="26">
        <f t="shared" si="3"/>
        <v>-72</v>
      </c>
      <c r="H8" s="5">
        <f t="shared" si="0"/>
        <v>1700</v>
      </c>
      <c r="I8" s="11">
        <f t="shared" si="1"/>
        <v>1294</v>
      </c>
      <c r="J8" s="11">
        <f t="shared" si="2"/>
        <v>2994</v>
      </c>
    </row>
    <row r="9" spans="1:10" x14ac:dyDescent="0.25">
      <c r="A9" s="1" t="s">
        <v>36</v>
      </c>
      <c r="B9" s="4">
        <v>87</v>
      </c>
      <c r="C9" s="4"/>
      <c r="D9" s="4">
        <v>33</v>
      </c>
      <c r="E9" s="4">
        <v>466</v>
      </c>
      <c r="F9" s="4">
        <v>278</v>
      </c>
      <c r="G9" s="4">
        <v>-46</v>
      </c>
      <c r="H9" s="5">
        <f t="shared" si="0"/>
        <v>120</v>
      </c>
      <c r="I9" s="11">
        <f t="shared" si="1"/>
        <v>698</v>
      </c>
      <c r="J9" s="11">
        <f t="shared" si="2"/>
        <v>818</v>
      </c>
    </row>
    <row r="10" spans="1:10" x14ac:dyDescent="0.25">
      <c r="A10" s="1" t="s">
        <v>37</v>
      </c>
      <c r="B10" s="4">
        <v>1103</v>
      </c>
      <c r="C10" s="4"/>
      <c r="D10" s="4">
        <v>477</v>
      </c>
      <c r="E10" s="4">
        <v>478</v>
      </c>
      <c r="F10" s="4">
        <v>144</v>
      </c>
      <c r="G10" s="4">
        <v>-26</v>
      </c>
      <c r="H10" s="5">
        <f t="shared" si="0"/>
        <v>1580</v>
      </c>
      <c r="I10" s="11">
        <f t="shared" si="1"/>
        <v>596</v>
      </c>
      <c r="J10" s="11">
        <f t="shared" si="2"/>
        <v>2176</v>
      </c>
    </row>
    <row r="11" spans="1:10" x14ac:dyDescent="0.25">
      <c r="A11" s="1" t="s">
        <v>15</v>
      </c>
      <c r="B11" s="4">
        <v>6095</v>
      </c>
      <c r="C11" s="4">
        <v>116</v>
      </c>
      <c r="D11" s="4">
        <v>3240</v>
      </c>
      <c r="E11" s="4">
        <v>-201</v>
      </c>
      <c r="F11" s="4">
        <v>-116</v>
      </c>
      <c r="G11" s="4">
        <v>-32</v>
      </c>
      <c r="H11" s="5">
        <f t="shared" si="0"/>
        <v>9451</v>
      </c>
      <c r="I11" s="11">
        <f t="shared" si="1"/>
        <v>-349</v>
      </c>
      <c r="J11" s="11">
        <f t="shared" si="2"/>
        <v>9102</v>
      </c>
    </row>
    <row r="12" spans="1:10" x14ac:dyDescent="0.25">
      <c r="A12" s="1" t="s">
        <v>16</v>
      </c>
      <c r="B12" s="4">
        <v>1791</v>
      </c>
      <c r="C12" s="4">
        <v>197</v>
      </c>
      <c r="D12" s="4">
        <v>621</v>
      </c>
      <c r="E12" s="4">
        <v>243</v>
      </c>
      <c r="F12" s="4">
        <v>-193</v>
      </c>
      <c r="G12" s="4">
        <v>17</v>
      </c>
      <c r="H12" s="5">
        <f t="shared" si="0"/>
        <v>2609</v>
      </c>
      <c r="I12" s="11">
        <f t="shared" si="1"/>
        <v>67</v>
      </c>
      <c r="J12" s="11">
        <f t="shared" si="2"/>
        <v>2676</v>
      </c>
    </row>
    <row r="13" spans="1:10" x14ac:dyDescent="0.25">
      <c r="A13" s="1" t="s">
        <v>17</v>
      </c>
      <c r="B13" s="4">
        <v>2741</v>
      </c>
      <c r="C13" s="4">
        <v>378</v>
      </c>
      <c r="D13" s="4">
        <v>1033</v>
      </c>
      <c r="E13" s="4">
        <v>252</v>
      </c>
      <c r="F13" s="4">
        <v>63</v>
      </c>
      <c r="G13" s="4">
        <v>10</v>
      </c>
      <c r="H13" s="5">
        <f t="shared" si="0"/>
        <v>4152</v>
      </c>
      <c r="I13" s="11">
        <f t="shared" si="1"/>
        <v>325</v>
      </c>
      <c r="J13" s="11">
        <f t="shared" si="2"/>
        <v>4477</v>
      </c>
    </row>
    <row r="14" spans="1:10" x14ac:dyDescent="0.25">
      <c r="A14" s="1" t="s">
        <v>18</v>
      </c>
      <c r="B14" s="4">
        <v>11342</v>
      </c>
      <c r="C14" s="4"/>
      <c r="D14" s="4">
        <v>5750</v>
      </c>
      <c r="E14" s="4">
        <v>3514</v>
      </c>
      <c r="F14" s="4">
        <v>1207</v>
      </c>
      <c r="G14" s="4">
        <v>21</v>
      </c>
      <c r="H14" s="5">
        <f t="shared" si="0"/>
        <v>17092</v>
      </c>
      <c r="I14" s="11">
        <f t="shared" si="1"/>
        <v>4742</v>
      </c>
      <c r="J14" s="11">
        <f t="shared" si="2"/>
        <v>21834</v>
      </c>
    </row>
    <row r="15" spans="1:10" x14ac:dyDescent="0.25">
      <c r="A15" s="1" t="s">
        <v>19</v>
      </c>
      <c r="B15" s="4">
        <v>3465</v>
      </c>
      <c r="C15" s="4">
        <v>422</v>
      </c>
      <c r="D15" s="4">
        <v>4122</v>
      </c>
      <c r="E15" s="4">
        <v>1230</v>
      </c>
      <c r="F15" s="4">
        <v>555</v>
      </c>
      <c r="G15" s="4">
        <v>218</v>
      </c>
      <c r="H15" s="5">
        <f t="shared" si="0"/>
        <v>8009</v>
      </c>
      <c r="I15" s="11">
        <f t="shared" si="1"/>
        <v>2003</v>
      </c>
      <c r="J15" s="11">
        <f t="shared" si="2"/>
        <v>10012</v>
      </c>
    </row>
    <row r="16" spans="1:10" x14ac:dyDescent="0.25">
      <c r="A16" s="1" t="s">
        <v>20</v>
      </c>
      <c r="B16" s="4">
        <v>882</v>
      </c>
      <c r="C16" s="4"/>
      <c r="D16" s="4">
        <v>121</v>
      </c>
      <c r="E16" s="4">
        <v>-89</v>
      </c>
      <c r="F16" s="4">
        <v>-2</v>
      </c>
      <c r="G16" s="4"/>
      <c r="H16" s="5">
        <f t="shared" si="0"/>
        <v>1003</v>
      </c>
      <c r="I16" s="11">
        <f t="shared" si="1"/>
        <v>-91</v>
      </c>
      <c r="J16" s="11">
        <f t="shared" si="2"/>
        <v>912</v>
      </c>
    </row>
    <row r="17" spans="1:10" x14ac:dyDescent="0.25">
      <c r="A17" s="1" t="s">
        <v>21</v>
      </c>
      <c r="B17" s="4">
        <v>1616</v>
      </c>
      <c r="C17" s="4">
        <v>188</v>
      </c>
      <c r="D17" s="4">
        <v>-646</v>
      </c>
      <c r="E17" s="4">
        <v>-1030</v>
      </c>
      <c r="F17" s="4">
        <v>-465</v>
      </c>
      <c r="G17" s="4">
        <v>-11</v>
      </c>
      <c r="H17" s="5">
        <f t="shared" si="0"/>
        <v>1158</v>
      </c>
      <c r="I17" s="11">
        <f t="shared" si="1"/>
        <v>-1506</v>
      </c>
      <c r="J17" s="11">
        <f t="shared" si="2"/>
        <v>-348</v>
      </c>
    </row>
    <row r="18" spans="1:10" x14ac:dyDescent="0.25">
      <c r="A18" s="1" t="s">
        <v>22</v>
      </c>
      <c r="B18" s="4">
        <v>-3130</v>
      </c>
      <c r="C18" s="4"/>
      <c r="D18" s="4">
        <v>1470</v>
      </c>
      <c r="E18" s="4">
        <v>318</v>
      </c>
      <c r="F18" s="4">
        <v>-475</v>
      </c>
      <c r="G18" s="4">
        <v>28</v>
      </c>
      <c r="H18" s="5">
        <f t="shared" si="0"/>
        <v>-1660</v>
      </c>
      <c r="I18" s="11">
        <f t="shared" si="1"/>
        <v>-129</v>
      </c>
      <c r="J18" s="11">
        <f t="shared" si="2"/>
        <v>-1789</v>
      </c>
    </row>
    <row r="19" spans="1:10" x14ac:dyDescent="0.25">
      <c r="A19" s="1" t="s">
        <v>23</v>
      </c>
      <c r="B19" s="4">
        <v>47</v>
      </c>
      <c r="C19" s="4"/>
      <c r="D19" s="4">
        <v>-155</v>
      </c>
      <c r="E19" s="4">
        <v>-130</v>
      </c>
      <c r="F19" s="4">
        <v>-592</v>
      </c>
      <c r="G19" s="4">
        <v>-240</v>
      </c>
      <c r="H19" s="5">
        <f t="shared" si="0"/>
        <v>-108</v>
      </c>
      <c r="I19" s="11">
        <f t="shared" si="1"/>
        <v>-962</v>
      </c>
      <c r="J19" s="11">
        <f t="shared" si="2"/>
        <v>-1070</v>
      </c>
    </row>
    <row r="20" spans="1:10" x14ac:dyDescent="0.25">
      <c r="A20" s="1" t="s">
        <v>24</v>
      </c>
      <c r="B20" s="4">
        <v>-157</v>
      </c>
      <c r="C20" s="4"/>
      <c r="D20" s="4">
        <v>-402</v>
      </c>
      <c r="E20" s="4">
        <v>-264</v>
      </c>
      <c r="F20" s="4">
        <v>-858</v>
      </c>
      <c r="G20" s="4">
        <v>-29</v>
      </c>
      <c r="H20" s="5">
        <f t="shared" si="0"/>
        <v>-559</v>
      </c>
      <c r="I20" s="11">
        <f t="shared" si="1"/>
        <v>-1151</v>
      </c>
      <c r="J20" s="11">
        <f t="shared" si="2"/>
        <v>-1710</v>
      </c>
    </row>
    <row r="21" spans="1:10" x14ac:dyDescent="0.25">
      <c r="A21" s="1" t="s">
        <v>25</v>
      </c>
      <c r="B21" s="4">
        <v>-5885</v>
      </c>
      <c r="C21" s="4">
        <v>-781</v>
      </c>
      <c r="D21" s="4">
        <v>-13131</v>
      </c>
      <c r="E21" s="4">
        <v>-1425</v>
      </c>
      <c r="F21" s="4">
        <v>-1380</v>
      </c>
      <c r="G21" s="4">
        <v>-159</v>
      </c>
      <c r="H21" s="5">
        <f t="shared" si="0"/>
        <v>-19797</v>
      </c>
      <c r="I21" s="11">
        <f t="shared" si="1"/>
        <v>-2964</v>
      </c>
      <c r="J21" s="11">
        <f t="shared" si="2"/>
        <v>-22761</v>
      </c>
    </row>
    <row r="22" spans="1:10" x14ac:dyDescent="0.25">
      <c r="A22" s="1" t="s">
        <v>26</v>
      </c>
      <c r="B22" s="4">
        <v>-1312</v>
      </c>
      <c r="C22" s="4">
        <v>-666</v>
      </c>
      <c r="D22" s="4">
        <v>-5349</v>
      </c>
      <c r="E22" s="4">
        <v>-2200</v>
      </c>
      <c r="F22" s="4">
        <v>-1798</v>
      </c>
      <c r="G22" s="4">
        <v>-91</v>
      </c>
      <c r="H22" s="5">
        <f t="shared" si="0"/>
        <v>-7327</v>
      </c>
      <c r="I22" s="11">
        <f t="shared" si="1"/>
        <v>-4089</v>
      </c>
      <c r="J22" s="11">
        <f t="shared" si="2"/>
        <v>-11416</v>
      </c>
    </row>
    <row r="23" spans="1:10" x14ac:dyDescent="0.25">
      <c r="A23" s="1" t="s">
        <v>27</v>
      </c>
      <c r="B23" s="4">
        <v>-56</v>
      </c>
      <c r="C23" s="4"/>
      <c r="D23" s="4">
        <v>-352</v>
      </c>
      <c r="E23" s="4">
        <v>-347</v>
      </c>
      <c r="F23" s="4">
        <v>-1089</v>
      </c>
      <c r="G23" s="4">
        <v>-792</v>
      </c>
      <c r="H23" s="5">
        <f t="shared" si="0"/>
        <v>-408</v>
      </c>
      <c r="I23" s="11">
        <f t="shared" si="1"/>
        <v>-2228</v>
      </c>
      <c r="J23" s="11">
        <f t="shared" si="2"/>
        <v>-2636</v>
      </c>
    </row>
    <row r="24" spans="1:10" x14ac:dyDescent="0.25">
      <c r="A24" s="1" t="s">
        <v>28</v>
      </c>
      <c r="B24" s="4">
        <v>-4556</v>
      </c>
      <c r="C24" s="4">
        <v>-566</v>
      </c>
      <c r="D24" s="4">
        <v>-2206</v>
      </c>
      <c r="E24" s="4">
        <v>-3425</v>
      </c>
      <c r="F24" s="4">
        <v>-2705</v>
      </c>
      <c r="G24" s="4">
        <v>-164</v>
      </c>
      <c r="H24" s="5">
        <f t="shared" si="0"/>
        <v>-7328</v>
      </c>
      <c r="I24" s="11">
        <f t="shared" si="1"/>
        <v>-6294</v>
      </c>
      <c r="J24" s="11">
        <f t="shared" si="2"/>
        <v>-13622</v>
      </c>
    </row>
    <row r="25" spans="1:10" x14ac:dyDescent="0.25">
      <c r="A25" s="1" t="s">
        <v>29</v>
      </c>
      <c r="B25" s="4">
        <v>-8365</v>
      </c>
      <c r="C25" s="4">
        <v>-258</v>
      </c>
      <c r="D25" s="4">
        <v>-2560</v>
      </c>
      <c r="E25" s="4">
        <v>-5024</v>
      </c>
      <c r="F25" s="4">
        <v>-4849</v>
      </c>
      <c r="G25" s="4">
        <v>-830</v>
      </c>
      <c r="H25" s="5">
        <f t="shared" si="0"/>
        <v>-11183</v>
      </c>
      <c r="I25" s="11">
        <f t="shared" si="1"/>
        <v>-10703</v>
      </c>
      <c r="J25" s="11">
        <f t="shared" si="2"/>
        <v>-21886</v>
      </c>
    </row>
    <row r="26" spans="1:10" x14ac:dyDescent="0.25">
      <c r="A26" s="1" t="s">
        <v>30</v>
      </c>
      <c r="B26" s="4">
        <v>703</v>
      </c>
      <c r="C26" s="4">
        <v>-94</v>
      </c>
      <c r="D26" s="4">
        <v>-1286</v>
      </c>
      <c r="E26" s="4">
        <v>-691</v>
      </c>
      <c r="F26" s="4">
        <v>-940</v>
      </c>
      <c r="G26" s="4">
        <v>-441</v>
      </c>
      <c r="H26" s="5">
        <f t="shared" si="0"/>
        <v>-677</v>
      </c>
      <c r="I26" s="11">
        <f t="shared" si="1"/>
        <v>-2072</v>
      </c>
      <c r="J26" s="11">
        <f t="shared" si="2"/>
        <v>-2749</v>
      </c>
    </row>
    <row r="27" spans="1:10" x14ac:dyDescent="0.25">
      <c r="A27" s="2" t="s">
        <v>31</v>
      </c>
      <c r="B27" s="7">
        <f>B5+B6+B7+B13</f>
        <v>26679</v>
      </c>
      <c r="C27" s="7">
        <f t="shared" ref="C27:I27" si="4">C5+C6+C7+C13</f>
        <v>1863</v>
      </c>
      <c r="D27" s="7">
        <f t="shared" si="4"/>
        <v>22133</v>
      </c>
      <c r="E27" s="7">
        <f t="shared" si="4"/>
        <v>1709</v>
      </c>
      <c r="F27" s="7">
        <f t="shared" si="4"/>
        <v>366</v>
      </c>
      <c r="G27" s="7">
        <f t="shared" si="4"/>
        <v>166</v>
      </c>
      <c r="H27" s="7">
        <f t="shared" si="4"/>
        <v>50675</v>
      </c>
      <c r="I27" s="7">
        <f t="shared" si="4"/>
        <v>2241</v>
      </c>
      <c r="J27" s="7">
        <f>J5+J6+J7+J13</f>
        <v>52916</v>
      </c>
    </row>
    <row r="28" spans="1:10" x14ac:dyDescent="0.25">
      <c r="A28" s="2" t="s">
        <v>32</v>
      </c>
      <c r="B28" s="7">
        <f>B9+B10+B11+B12+B14</f>
        <v>20418</v>
      </c>
      <c r="C28" s="7">
        <f t="shared" ref="C28:I28" si="5">C9+C10+C11+C12+C14</f>
        <v>313</v>
      </c>
      <c r="D28" s="7">
        <f t="shared" si="5"/>
        <v>10121</v>
      </c>
      <c r="E28" s="7">
        <f t="shared" si="5"/>
        <v>4500</v>
      </c>
      <c r="F28" s="7">
        <f t="shared" si="5"/>
        <v>1320</v>
      </c>
      <c r="G28" s="7">
        <f t="shared" si="5"/>
        <v>-66</v>
      </c>
      <c r="H28" s="7">
        <f t="shared" si="5"/>
        <v>30852</v>
      </c>
      <c r="I28" s="7">
        <f t="shared" si="5"/>
        <v>5754</v>
      </c>
      <c r="J28" s="7">
        <f>J9+J10+J11+J12+J14</f>
        <v>36606</v>
      </c>
    </row>
    <row r="29" spans="1:10" x14ac:dyDescent="0.25">
      <c r="A29" s="2" t="s">
        <v>33</v>
      </c>
      <c r="B29" s="7">
        <f>B15+B16+B17+B18</f>
        <v>2833</v>
      </c>
      <c r="C29" s="7">
        <f t="shared" ref="C29:I29" si="6">C15+C16+C17+C18</f>
        <v>610</v>
      </c>
      <c r="D29" s="7">
        <f t="shared" si="6"/>
        <v>5067</v>
      </c>
      <c r="E29" s="7">
        <f t="shared" si="6"/>
        <v>429</v>
      </c>
      <c r="F29" s="7">
        <f t="shared" si="6"/>
        <v>-387</v>
      </c>
      <c r="G29" s="7">
        <f t="shared" si="6"/>
        <v>235</v>
      </c>
      <c r="H29" s="7">
        <f t="shared" si="6"/>
        <v>8510</v>
      </c>
      <c r="I29" s="7">
        <f t="shared" si="6"/>
        <v>277</v>
      </c>
      <c r="J29" s="7">
        <f>J15+J16+J17+J18</f>
        <v>8787</v>
      </c>
    </row>
    <row r="30" spans="1:10" x14ac:dyDescent="0.25">
      <c r="A30" s="2" t="s">
        <v>34</v>
      </c>
      <c r="B30" s="7">
        <f>B19+B20+B21+B22+B23+B24+B25+B26</f>
        <v>-19581</v>
      </c>
      <c r="C30" s="7">
        <f t="shared" ref="C30:I30" si="7">C19+C20+C21+C22+C23+C24+C25+C26</f>
        <v>-2365</v>
      </c>
      <c r="D30" s="7">
        <f t="shared" si="7"/>
        <v>-25441</v>
      </c>
      <c r="E30" s="7">
        <f t="shared" si="7"/>
        <v>-13506</v>
      </c>
      <c r="F30" s="7">
        <f t="shared" si="7"/>
        <v>-14211</v>
      </c>
      <c r="G30" s="7">
        <f t="shared" si="7"/>
        <v>-2746</v>
      </c>
      <c r="H30" s="7">
        <f t="shared" si="7"/>
        <v>-47387</v>
      </c>
      <c r="I30" s="7">
        <f t="shared" si="7"/>
        <v>-30463</v>
      </c>
      <c r="J30" s="7">
        <f>J19+J20+J21+J22+J23+J24+J25+J26</f>
        <v>-77850</v>
      </c>
    </row>
    <row r="31" spans="1:10" x14ac:dyDescent="0.25">
      <c r="A31" s="2" t="s">
        <v>38</v>
      </c>
      <c r="B31" s="7">
        <f>B5+B6+B7+B9+B10+B11+B12+B13+B14+B15+B18</f>
        <v>47432</v>
      </c>
      <c r="C31" s="7">
        <f t="shared" ref="C31:I31" si="8">C5+C6+C7+C9+C10+C11+C12+C13+C14+C15+C18</f>
        <v>2598</v>
      </c>
      <c r="D31" s="7">
        <f t="shared" si="8"/>
        <v>37846</v>
      </c>
      <c r="E31" s="7">
        <f t="shared" si="8"/>
        <v>7757</v>
      </c>
      <c r="F31" s="7">
        <f t="shared" si="8"/>
        <v>1766</v>
      </c>
      <c r="G31" s="7">
        <f t="shared" si="8"/>
        <v>346</v>
      </c>
      <c r="H31" s="7">
        <f t="shared" si="8"/>
        <v>87876</v>
      </c>
      <c r="I31" s="7">
        <f t="shared" si="8"/>
        <v>9869</v>
      </c>
      <c r="J31" s="7">
        <f>J5+J6+J7+J9+J10+J11+J12+J13+J14+J15+J18</f>
        <v>97745</v>
      </c>
    </row>
    <row r="32" spans="1:10" x14ac:dyDescent="0.25">
      <c r="A32" s="2" t="s">
        <v>39</v>
      </c>
      <c r="B32" s="7">
        <f>B16+B17+B19</f>
        <v>2545</v>
      </c>
      <c r="C32" s="7">
        <f t="shared" ref="C32:I32" si="9">C16+C17+C19</f>
        <v>188</v>
      </c>
      <c r="D32" s="7">
        <f t="shared" si="9"/>
        <v>-680</v>
      </c>
      <c r="E32" s="7">
        <f t="shared" si="9"/>
        <v>-1249</v>
      </c>
      <c r="F32" s="7">
        <f t="shared" si="9"/>
        <v>-1059</v>
      </c>
      <c r="G32" s="7">
        <f t="shared" si="9"/>
        <v>-251</v>
      </c>
      <c r="H32" s="7">
        <f t="shared" si="9"/>
        <v>2053</v>
      </c>
      <c r="I32" s="7">
        <f t="shared" si="9"/>
        <v>-2559</v>
      </c>
      <c r="J32" s="7">
        <f>J16+J17+J19</f>
        <v>-506</v>
      </c>
    </row>
    <row r="33" spans="1:10" x14ac:dyDescent="0.25">
      <c r="A33" s="2" t="s">
        <v>40</v>
      </c>
      <c r="B33" s="7">
        <f>B25+B24+B23+B22+B21+B26+B20</f>
        <v>-19628</v>
      </c>
      <c r="C33" s="7">
        <f t="shared" ref="C33:I33" si="10">C25+C24+C23+C22+C21+C26+C20</f>
        <v>-2365</v>
      </c>
      <c r="D33" s="7">
        <f t="shared" si="10"/>
        <v>-25286</v>
      </c>
      <c r="E33" s="7">
        <f t="shared" si="10"/>
        <v>-13376</v>
      </c>
      <c r="F33" s="7">
        <f t="shared" si="10"/>
        <v>-13619</v>
      </c>
      <c r="G33" s="7">
        <f t="shared" si="10"/>
        <v>-2506</v>
      </c>
      <c r="H33" s="7">
        <f t="shared" si="10"/>
        <v>-47279</v>
      </c>
      <c r="I33" s="7">
        <f t="shared" si="10"/>
        <v>-29501</v>
      </c>
      <c r="J33" s="7">
        <f>J25+J24+J23+J22+J21+J26+J20</f>
        <v>-76780</v>
      </c>
    </row>
    <row r="34" spans="1:10" x14ac:dyDescent="0.25">
      <c r="A34" s="3" t="s">
        <v>35</v>
      </c>
      <c r="B34" s="8">
        <f>B27+B28+B29+B30</f>
        <v>30349</v>
      </c>
      <c r="C34" s="8">
        <f t="shared" ref="C34:I34" si="11">C27+C28+C29+C30</f>
        <v>421</v>
      </c>
      <c r="D34" s="8">
        <f t="shared" si="11"/>
        <v>11880</v>
      </c>
      <c r="E34" s="8">
        <f t="shared" si="11"/>
        <v>-6868</v>
      </c>
      <c r="F34" s="8">
        <f t="shared" si="11"/>
        <v>-12912</v>
      </c>
      <c r="G34" s="8">
        <f t="shared" si="11"/>
        <v>-2411</v>
      </c>
      <c r="H34" s="8">
        <f t="shared" si="11"/>
        <v>42650</v>
      </c>
      <c r="I34" s="8">
        <f t="shared" si="11"/>
        <v>-22191</v>
      </c>
      <c r="J34" s="8">
        <f>J27+J28+J29+J30</f>
        <v>20459</v>
      </c>
    </row>
    <row r="36" spans="1:10" x14ac:dyDescent="0.25">
      <c r="A36" t="s">
        <v>49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ht="17.25" x14ac:dyDescent="0.25">
      <c r="A1" s="20" t="s">
        <v>70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21">
        <v>1488.0568000000001</v>
      </c>
      <c r="C5" s="21">
        <v>165.09409999999997</v>
      </c>
      <c r="D5" s="21">
        <v>13823.021499999999</v>
      </c>
      <c r="E5" s="21">
        <v>4828.0805000000009</v>
      </c>
      <c r="F5" s="21">
        <v>4212.0339000000013</v>
      </c>
      <c r="G5" s="21">
        <v>870.41030000000023</v>
      </c>
      <c r="H5" s="22">
        <f>B5+C5+D5</f>
        <v>15476.172399999999</v>
      </c>
      <c r="I5" s="23">
        <f>E5+F5+G5</f>
        <v>9910.5247000000018</v>
      </c>
      <c r="J5" s="23">
        <f>H5+I5</f>
        <v>25386.697100000001</v>
      </c>
    </row>
    <row r="6" spans="1:10" x14ac:dyDescent="0.25">
      <c r="A6" s="1" t="s">
        <v>12</v>
      </c>
      <c r="B6" s="21">
        <v>21.392299999999999</v>
      </c>
      <c r="C6" s="21">
        <v>0</v>
      </c>
      <c r="D6" s="21">
        <v>968.26479999999992</v>
      </c>
      <c r="E6" s="21">
        <v>1047.4367999999995</v>
      </c>
      <c r="F6" s="21">
        <v>1223.7607</v>
      </c>
      <c r="G6" s="21">
        <v>0</v>
      </c>
      <c r="H6" s="22">
        <f t="shared" ref="H6:H26" si="0">B6+C6+D6</f>
        <v>989.6570999999999</v>
      </c>
      <c r="I6" s="23">
        <f t="shared" ref="I6:I26" si="1">E6+F6+G6</f>
        <v>2271.1974999999993</v>
      </c>
      <c r="J6" s="23">
        <f t="shared" ref="J6:J26" si="2">H6+I6</f>
        <v>3260.8545999999992</v>
      </c>
    </row>
    <row r="7" spans="1:10" x14ac:dyDescent="0.25">
      <c r="A7" s="1" t="s">
        <v>13</v>
      </c>
      <c r="B7" s="21">
        <v>1128.7268000000001</v>
      </c>
      <c r="C7" s="21">
        <v>201.92349999999999</v>
      </c>
      <c r="D7" s="21">
        <v>12202.85540000002</v>
      </c>
      <c r="E7" s="21">
        <v>4164.6506999999983</v>
      </c>
      <c r="F7" s="21">
        <v>4199.0325999999995</v>
      </c>
      <c r="G7" s="21">
        <v>1965.9083000000003</v>
      </c>
      <c r="H7" s="22">
        <f t="shared" si="0"/>
        <v>13533.50570000002</v>
      </c>
      <c r="I7" s="23">
        <f t="shared" si="1"/>
        <v>10329.591599999998</v>
      </c>
      <c r="J7" s="23">
        <f t="shared" si="2"/>
        <v>23863.097300000016</v>
      </c>
    </row>
    <row r="8" spans="1:10" x14ac:dyDescent="0.25">
      <c r="A8" s="1" t="s">
        <v>14</v>
      </c>
      <c r="B8" s="21">
        <v>261.14999999999998</v>
      </c>
      <c r="C8" s="21">
        <v>0</v>
      </c>
      <c r="D8" s="21">
        <v>2059.0135</v>
      </c>
      <c r="E8" s="21">
        <v>2928.2441999999992</v>
      </c>
      <c r="F8" s="21">
        <v>5173.2526999999991</v>
      </c>
      <c r="G8" s="21">
        <v>3183.0606999999995</v>
      </c>
      <c r="H8" s="22">
        <f t="shared" si="0"/>
        <v>2320.1635000000001</v>
      </c>
      <c r="I8" s="23">
        <f t="shared" si="1"/>
        <v>11284.557599999998</v>
      </c>
      <c r="J8" s="23">
        <f t="shared" si="2"/>
        <v>13604.721099999999</v>
      </c>
    </row>
    <row r="9" spans="1:10" x14ac:dyDescent="0.25">
      <c r="A9" s="1" t="s">
        <v>36</v>
      </c>
      <c r="B9" s="21">
        <v>52.290999999999997</v>
      </c>
      <c r="C9" s="21">
        <v>0</v>
      </c>
      <c r="D9" s="21">
        <v>898.18100000000004</v>
      </c>
      <c r="E9" s="21">
        <v>1339.9963999999998</v>
      </c>
      <c r="F9" s="21">
        <v>2402.8038000000001</v>
      </c>
      <c r="G9" s="21">
        <v>2704.5851999999995</v>
      </c>
      <c r="H9" s="22">
        <f t="shared" si="0"/>
        <v>950.47199999999998</v>
      </c>
      <c r="I9" s="23">
        <f t="shared" si="1"/>
        <v>6447.3853999999992</v>
      </c>
      <c r="J9" s="23">
        <f t="shared" si="2"/>
        <v>7397.857399999999</v>
      </c>
    </row>
    <row r="10" spans="1:10" x14ac:dyDescent="0.25">
      <c r="A10" s="1" t="s">
        <v>37</v>
      </c>
      <c r="B10" s="21">
        <v>208.85899999999998</v>
      </c>
      <c r="C10" s="21">
        <v>0</v>
      </c>
      <c r="D10" s="21">
        <v>1160.8324999999998</v>
      </c>
      <c r="E10" s="21">
        <v>1588.2478000000003</v>
      </c>
      <c r="F10" s="21">
        <v>2770.4488999999999</v>
      </c>
      <c r="G10" s="21">
        <v>478.47550000000001</v>
      </c>
      <c r="H10" s="22">
        <f t="shared" si="0"/>
        <v>1369.6914999999997</v>
      </c>
      <c r="I10" s="23">
        <f t="shared" si="1"/>
        <v>4837.1722000000009</v>
      </c>
      <c r="J10" s="23">
        <f t="shared" si="2"/>
        <v>6206.8637000000008</v>
      </c>
    </row>
    <row r="11" spans="1:10" x14ac:dyDescent="0.25">
      <c r="A11" s="1" t="s">
        <v>15</v>
      </c>
      <c r="B11" s="21">
        <v>1889.4746999999998</v>
      </c>
      <c r="C11" s="21">
        <v>286.99040000000002</v>
      </c>
      <c r="D11" s="21">
        <v>10761.611500000012</v>
      </c>
      <c r="E11" s="21">
        <v>2665.6963000000001</v>
      </c>
      <c r="F11" s="21">
        <v>2193.1167</v>
      </c>
      <c r="G11" s="21">
        <v>548.47980000000007</v>
      </c>
      <c r="H11" s="22">
        <f t="shared" si="0"/>
        <v>12938.076600000011</v>
      </c>
      <c r="I11" s="23">
        <f t="shared" si="1"/>
        <v>5407.2928000000002</v>
      </c>
      <c r="J11" s="23">
        <f t="shared" si="2"/>
        <v>18345.369400000011</v>
      </c>
    </row>
    <row r="12" spans="1:10" x14ac:dyDescent="0.25">
      <c r="A12" s="1" t="s">
        <v>16</v>
      </c>
      <c r="B12" s="21">
        <v>280.21119999999996</v>
      </c>
      <c r="C12" s="21">
        <v>136.08189999999999</v>
      </c>
      <c r="D12" s="21">
        <v>3447.3649000000005</v>
      </c>
      <c r="E12" s="21">
        <v>1362.6298999999999</v>
      </c>
      <c r="F12" s="21">
        <v>2346.6418999999996</v>
      </c>
      <c r="G12" s="21">
        <v>359.55239999999998</v>
      </c>
      <c r="H12" s="22">
        <f t="shared" si="0"/>
        <v>3863.6580000000004</v>
      </c>
      <c r="I12" s="23">
        <f t="shared" si="1"/>
        <v>4068.8241999999996</v>
      </c>
      <c r="J12" s="23">
        <f t="shared" si="2"/>
        <v>7932.4822000000004</v>
      </c>
    </row>
    <row r="13" spans="1:10" x14ac:dyDescent="0.25">
      <c r="A13" s="1" t="s">
        <v>17</v>
      </c>
      <c r="B13" s="21">
        <v>458.34010000000001</v>
      </c>
      <c r="C13" s="21">
        <v>49.462800000000001</v>
      </c>
      <c r="D13" s="21">
        <v>1858.2574000000004</v>
      </c>
      <c r="E13" s="21">
        <v>1815.9533999999994</v>
      </c>
      <c r="F13" s="21">
        <v>1059.2474000000002</v>
      </c>
      <c r="G13" s="21">
        <v>174.89090000000002</v>
      </c>
      <c r="H13" s="22">
        <f t="shared" si="0"/>
        <v>2366.0603000000006</v>
      </c>
      <c r="I13" s="23">
        <f t="shared" si="1"/>
        <v>3050.0916999999995</v>
      </c>
      <c r="J13" s="23">
        <f t="shared" si="2"/>
        <v>5416.152</v>
      </c>
    </row>
    <row r="14" spans="1:10" x14ac:dyDescent="0.25">
      <c r="A14" s="1" t="s">
        <v>18</v>
      </c>
      <c r="B14" s="21">
        <v>3387.9488000000001</v>
      </c>
      <c r="C14" s="21">
        <v>0</v>
      </c>
      <c r="D14" s="21">
        <v>6922.4978000000065</v>
      </c>
      <c r="E14" s="21">
        <v>5712.6381999999994</v>
      </c>
      <c r="F14" s="21">
        <v>5011.8322000000016</v>
      </c>
      <c r="G14" s="21">
        <v>1409.6250000000002</v>
      </c>
      <c r="H14" s="22">
        <f t="shared" si="0"/>
        <v>10310.446600000007</v>
      </c>
      <c r="I14" s="23">
        <f t="shared" si="1"/>
        <v>12134.095400000002</v>
      </c>
      <c r="J14" s="23">
        <f t="shared" si="2"/>
        <v>22444.542000000009</v>
      </c>
    </row>
    <row r="15" spans="1:10" x14ac:dyDescent="0.25">
      <c r="A15" s="1" t="s">
        <v>19</v>
      </c>
      <c r="B15" s="21">
        <v>2169.8108999999999</v>
      </c>
      <c r="C15" s="21">
        <v>306.44470000000001</v>
      </c>
      <c r="D15" s="21">
        <v>5231.2997999999998</v>
      </c>
      <c r="E15" s="21">
        <v>6584.5626999999986</v>
      </c>
      <c r="F15" s="21">
        <v>7878.2286999999997</v>
      </c>
      <c r="G15" s="21">
        <v>817.09029999999996</v>
      </c>
      <c r="H15" s="22">
        <f t="shared" si="0"/>
        <v>7707.5553999999993</v>
      </c>
      <c r="I15" s="23">
        <f t="shared" si="1"/>
        <v>15279.881699999998</v>
      </c>
      <c r="J15" s="23">
        <f t="shared" si="2"/>
        <v>22987.437099999996</v>
      </c>
    </row>
    <row r="16" spans="1:10" x14ac:dyDescent="0.25">
      <c r="A16" s="1" t="s">
        <v>20</v>
      </c>
      <c r="B16" s="21">
        <v>1556.1007999999999</v>
      </c>
      <c r="C16" s="21">
        <v>0</v>
      </c>
      <c r="D16" s="21">
        <v>2536.6263999999996</v>
      </c>
      <c r="E16" s="21">
        <v>2322.2225999999991</v>
      </c>
      <c r="F16" s="21">
        <v>2049.2736</v>
      </c>
      <c r="G16" s="21">
        <v>0</v>
      </c>
      <c r="H16" s="22">
        <f t="shared" si="0"/>
        <v>4092.7271999999994</v>
      </c>
      <c r="I16" s="23">
        <f t="shared" si="1"/>
        <v>4371.4961999999996</v>
      </c>
      <c r="J16" s="23">
        <f t="shared" si="2"/>
        <v>8464.2233999999989</v>
      </c>
    </row>
    <row r="17" spans="1:10" x14ac:dyDescent="0.25">
      <c r="A17" s="1" t="s">
        <v>21</v>
      </c>
      <c r="B17" s="21">
        <v>946.68639999999994</v>
      </c>
      <c r="C17" s="21">
        <v>133.3252</v>
      </c>
      <c r="D17" s="21">
        <v>3233.1784999999982</v>
      </c>
      <c r="E17" s="21">
        <v>2718.5083000000009</v>
      </c>
      <c r="F17" s="21">
        <v>2313.2638999999999</v>
      </c>
      <c r="G17" s="21">
        <v>56.221600000000002</v>
      </c>
      <c r="H17" s="22">
        <f t="shared" si="0"/>
        <v>4313.190099999998</v>
      </c>
      <c r="I17" s="23">
        <f t="shared" si="1"/>
        <v>5087.9938000000011</v>
      </c>
      <c r="J17" s="23">
        <f t="shared" si="2"/>
        <v>9401.1839</v>
      </c>
    </row>
    <row r="18" spans="1:10" x14ac:dyDescent="0.25">
      <c r="A18" s="1" t="s">
        <v>22</v>
      </c>
      <c r="B18" s="21">
        <v>2686.4048000000007</v>
      </c>
      <c r="C18" s="21">
        <v>0</v>
      </c>
      <c r="D18" s="21">
        <v>6601.201100000002</v>
      </c>
      <c r="E18" s="21">
        <v>5565.9460999999974</v>
      </c>
      <c r="F18" s="21">
        <v>2313.3293999999996</v>
      </c>
      <c r="G18" s="21">
        <v>64.841300000000004</v>
      </c>
      <c r="H18" s="22">
        <f t="shared" si="0"/>
        <v>9287.6059000000023</v>
      </c>
      <c r="I18" s="23">
        <f t="shared" si="1"/>
        <v>7944.1167999999971</v>
      </c>
      <c r="J18" s="23">
        <f t="shared" si="2"/>
        <v>17231.722699999998</v>
      </c>
    </row>
    <row r="19" spans="1:10" x14ac:dyDescent="0.25">
      <c r="A19" s="1" t="s">
        <v>23</v>
      </c>
      <c r="B19" s="21">
        <v>824.73050000000012</v>
      </c>
      <c r="C19" s="21">
        <v>0</v>
      </c>
      <c r="D19" s="21">
        <v>3169.9566000000009</v>
      </c>
      <c r="E19" s="21">
        <v>3197.5369000000001</v>
      </c>
      <c r="F19" s="21">
        <v>2579.2790999999997</v>
      </c>
      <c r="G19" s="21">
        <v>1059.9933000000003</v>
      </c>
      <c r="H19" s="22">
        <f t="shared" si="0"/>
        <v>3994.687100000001</v>
      </c>
      <c r="I19" s="23">
        <f t="shared" si="1"/>
        <v>6836.8092999999999</v>
      </c>
      <c r="J19" s="23">
        <f t="shared" si="2"/>
        <v>10831.4964</v>
      </c>
    </row>
    <row r="20" spans="1:10" x14ac:dyDescent="0.25">
      <c r="A20" s="1" t="s">
        <v>24</v>
      </c>
      <c r="B20" s="21">
        <v>56.111699999999999</v>
      </c>
      <c r="C20" s="21">
        <v>0</v>
      </c>
      <c r="D20" s="21">
        <v>808.63939999999991</v>
      </c>
      <c r="E20" s="21">
        <v>1137.8464000000001</v>
      </c>
      <c r="F20" s="21">
        <v>2299.1006999999995</v>
      </c>
      <c r="G20" s="21">
        <v>158.73910000000001</v>
      </c>
      <c r="H20" s="22">
        <f t="shared" si="0"/>
        <v>864.75109999999995</v>
      </c>
      <c r="I20" s="23">
        <f t="shared" si="1"/>
        <v>3595.6861999999992</v>
      </c>
      <c r="J20" s="23">
        <f t="shared" si="2"/>
        <v>4460.4372999999996</v>
      </c>
    </row>
    <row r="21" spans="1:10" x14ac:dyDescent="0.25">
      <c r="A21" s="1" t="s">
        <v>25</v>
      </c>
      <c r="B21" s="21">
        <v>662.04660000000001</v>
      </c>
      <c r="C21" s="21">
        <v>171.49550000000002</v>
      </c>
      <c r="D21" s="21">
        <v>3757.8402999999989</v>
      </c>
      <c r="E21" s="21">
        <v>3811.8710999999994</v>
      </c>
      <c r="F21" s="21">
        <v>3990.7139000000006</v>
      </c>
      <c r="G21" s="21">
        <v>1276.6306000000002</v>
      </c>
      <c r="H21" s="22">
        <f t="shared" si="0"/>
        <v>4591.3823999999986</v>
      </c>
      <c r="I21" s="23">
        <f t="shared" si="1"/>
        <v>9079.2155999999995</v>
      </c>
      <c r="J21" s="23">
        <f t="shared" si="2"/>
        <v>13670.597999999998</v>
      </c>
    </row>
    <row r="22" spans="1:10" x14ac:dyDescent="0.25">
      <c r="A22" s="1" t="s">
        <v>26</v>
      </c>
      <c r="B22" s="21">
        <v>1597.7030000000002</v>
      </c>
      <c r="C22" s="21">
        <v>1179.7654</v>
      </c>
      <c r="D22" s="21">
        <v>5654.3954999999996</v>
      </c>
      <c r="E22" s="21">
        <v>7414.6579999999958</v>
      </c>
      <c r="F22" s="21">
        <v>3262.2501000000011</v>
      </c>
      <c r="G22" s="21">
        <v>431.74609999999996</v>
      </c>
      <c r="H22" s="22">
        <f t="shared" si="0"/>
        <v>8431.8639000000003</v>
      </c>
      <c r="I22" s="23">
        <f t="shared" si="1"/>
        <v>11108.654199999997</v>
      </c>
      <c r="J22" s="23">
        <f t="shared" si="2"/>
        <v>19540.518099999998</v>
      </c>
    </row>
    <row r="23" spans="1:10" x14ac:dyDescent="0.25">
      <c r="A23" s="1" t="s">
        <v>27</v>
      </c>
      <c r="B23" s="21">
        <v>175.43180000000001</v>
      </c>
      <c r="C23" s="21">
        <v>0</v>
      </c>
      <c r="D23" s="21">
        <v>703.86019999999996</v>
      </c>
      <c r="E23" s="21">
        <v>1723.1587000000002</v>
      </c>
      <c r="F23" s="21">
        <v>4807.3994000000002</v>
      </c>
      <c r="G23" s="21">
        <v>2663.2604000000006</v>
      </c>
      <c r="H23" s="22">
        <f t="shared" si="0"/>
        <v>879.29199999999992</v>
      </c>
      <c r="I23" s="23">
        <f t="shared" si="1"/>
        <v>9193.8185000000012</v>
      </c>
      <c r="J23" s="23">
        <f t="shared" si="2"/>
        <v>10073.110500000001</v>
      </c>
    </row>
    <row r="24" spans="1:10" x14ac:dyDescent="0.25">
      <c r="A24" s="1" t="s">
        <v>28</v>
      </c>
      <c r="B24" s="21">
        <v>849.24450000000002</v>
      </c>
      <c r="C24" s="21">
        <v>505.62</v>
      </c>
      <c r="D24" s="21">
        <v>3452.7921000000015</v>
      </c>
      <c r="E24" s="21">
        <v>4542.5788000000002</v>
      </c>
      <c r="F24" s="21">
        <v>5195.6857000000027</v>
      </c>
      <c r="G24" s="21">
        <v>675.69380000000001</v>
      </c>
      <c r="H24" s="22">
        <f t="shared" si="0"/>
        <v>4807.6566000000021</v>
      </c>
      <c r="I24" s="23">
        <f t="shared" si="1"/>
        <v>10413.958300000002</v>
      </c>
      <c r="J24" s="23">
        <f t="shared" si="2"/>
        <v>15221.614900000004</v>
      </c>
    </row>
    <row r="25" spans="1:10" x14ac:dyDescent="0.25">
      <c r="A25" s="1" t="s">
        <v>29</v>
      </c>
      <c r="B25" s="21">
        <v>2561.8728999999998</v>
      </c>
      <c r="C25" s="21">
        <v>320.471</v>
      </c>
      <c r="D25" s="21">
        <v>3409.2230999999988</v>
      </c>
      <c r="E25" s="21">
        <v>6584.51</v>
      </c>
      <c r="F25" s="21">
        <v>10749.7618</v>
      </c>
      <c r="G25" s="21">
        <v>2206.7066</v>
      </c>
      <c r="H25" s="22">
        <f t="shared" si="0"/>
        <v>6291.5669999999991</v>
      </c>
      <c r="I25" s="23">
        <f t="shared" si="1"/>
        <v>19540.978400000004</v>
      </c>
      <c r="J25" s="23">
        <f t="shared" si="2"/>
        <v>25832.545400000003</v>
      </c>
    </row>
    <row r="26" spans="1:10" x14ac:dyDescent="0.25">
      <c r="A26" s="1" t="s">
        <v>30</v>
      </c>
      <c r="B26" s="21">
        <v>1453.597</v>
      </c>
      <c r="C26" s="21">
        <v>270.87329999999997</v>
      </c>
      <c r="D26" s="21">
        <v>5742.3109999999988</v>
      </c>
      <c r="E26" s="21">
        <v>5709.0283999999983</v>
      </c>
      <c r="F26" s="21">
        <v>6536.3865999999998</v>
      </c>
      <c r="G26" s="21">
        <v>4387.256699999999</v>
      </c>
      <c r="H26" s="22">
        <f t="shared" si="0"/>
        <v>7466.7812999999987</v>
      </c>
      <c r="I26" s="23">
        <f t="shared" si="1"/>
        <v>16632.671699999995</v>
      </c>
      <c r="J26" s="23">
        <f t="shared" si="2"/>
        <v>24099.452999999994</v>
      </c>
    </row>
    <row r="27" spans="1:10" x14ac:dyDescent="0.25">
      <c r="A27" s="2" t="s">
        <v>31</v>
      </c>
      <c r="B27" s="24">
        <f>B5+B6+B7+B13</f>
        <v>3096.5160000000001</v>
      </c>
      <c r="C27" s="24">
        <f t="shared" ref="C27:J27" si="3">C5+C6+C7+C13</f>
        <v>416.48039999999997</v>
      </c>
      <c r="D27" s="24">
        <f t="shared" si="3"/>
        <v>28852.399100000024</v>
      </c>
      <c r="E27" s="24">
        <f t="shared" si="3"/>
        <v>11856.121399999996</v>
      </c>
      <c r="F27" s="24">
        <f t="shared" si="3"/>
        <v>10694.0746</v>
      </c>
      <c r="G27" s="24">
        <f t="shared" si="3"/>
        <v>3011.2095000000004</v>
      </c>
      <c r="H27" s="24">
        <f t="shared" si="3"/>
        <v>32365.395500000021</v>
      </c>
      <c r="I27" s="24">
        <f t="shared" si="3"/>
        <v>25561.405499999997</v>
      </c>
      <c r="J27" s="24">
        <f t="shared" si="3"/>
        <v>57926.801000000021</v>
      </c>
    </row>
    <row r="28" spans="1:10" x14ac:dyDescent="0.25">
      <c r="A28" s="2" t="s">
        <v>32</v>
      </c>
      <c r="B28" s="24">
        <f>B9+B10+B11+B12+B14</f>
        <v>5818.7847000000002</v>
      </c>
      <c r="C28" s="24">
        <f t="shared" ref="C28:J28" si="4">C9+C10+C11+C12+C14</f>
        <v>423.07230000000004</v>
      </c>
      <c r="D28" s="24">
        <f t="shared" si="4"/>
        <v>23190.48770000002</v>
      </c>
      <c r="E28" s="24">
        <f t="shared" si="4"/>
        <v>12669.2086</v>
      </c>
      <c r="F28" s="24">
        <f t="shared" si="4"/>
        <v>14724.843499999999</v>
      </c>
      <c r="G28" s="24">
        <f t="shared" si="4"/>
        <v>5500.7178999999996</v>
      </c>
      <c r="H28" s="24">
        <f t="shared" si="4"/>
        <v>29432.344700000016</v>
      </c>
      <c r="I28" s="24">
        <f t="shared" si="4"/>
        <v>32894.770000000004</v>
      </c>
      <c r="J28" s="24">
        <f t="shared" si="4"/>
        <v>62327.11470000002</v>
      </c>
    </row>
    <row r="29" spans="1:10" x14ac:dyDescent="0.25">
      <c r="A29" s="2" t="s">
        <v>33</v>
      </c>
      <c r="B29" s="24">
        <f>B15+B16+B17+B18</f>
        <v>7359.0028999999995</v>
      </c>
      <c r="C29" s="24">
        <f t="shared" ref="C29:J29" si="5">C15+C16+C17+C18</f>
        <v>439.76990000000001</v>
      </c>
      <c r="D29" s="24">
        <f t="shared" si="5"/>
        <v>17602.305800000002</v>
      </c>
      <c r="E29" s="24">
        <f t="shared" si="5"/>
        <v>17191.239699999998</v>
      </c>
      <c r="F29" s="24">
        <f t="shared" si="5"/>
        <v>14554.095600000001</v>
      </c>
      <c r="G29" s="24">
        <f t="shared" si="5"/>
        <v>938.15319999999997</v>
      </c>
      <c r="H29" s="24">
        <f t="shared" si="5"/>
        <v>25401.078600000001</v>
      </c>
      <c r="I29" s="24">
        <f t="shared" si="5"/>
        <v>32683.488499999996</v>
      </c>
      <c r="J29" s="24">
        <f t="shared" si="5"/>
        <v>58084.567099999993</v>
      </c>
    </row>
    <row r="30" spans="1:10" x14ac:dyDescent="0.25">
      <c r="A30" s="2" t="s">
        <v>34</v>
      </c>
      <c r="B30" s="24">
        <f>B19+B20+B21+B22+B23+B24+B25+B26</f>
        <v>8180.7379999999994</v>
      </c>
      <c r="C30" s="24">
        <f t="shared" ref="C30:J30" si="6">C19+C20+C21+C22+C23+C24+C25+C26</f>
        <v>2448.2251999999999</v>
      </c>
      <c r="D30" s="24">
        <f t="shared" si="6"/>
        <v>26699.018199999999</v>
      </c>
      <c r="E30" s="24">
        <f t="shared" si="6"/>
        <v>34121.188299999994</v>
      </c>
      <c r="F30" s="24">
        <f t="shared" si="6"/>
        <v>39420.577300000004</v>
      </c>
      <c r="G30" s="24">
        <f t="shared" si="6"/>
        <v>12860.026600000001</v>
      </c>
      <c r="H30" s="24">
        <f t="shared" si="6"/>
        <v>37327.981400000004</v>
      </c>
      <c r="I30" s="24">
        <f t="shared" si="6"/>
        <v>86401.792199999996</v>
      </c>
      <c r="J30" s="24">
        <f t="shared" si="6"/>
        <v>123729.7736</v>
      </c>
    </row>
    <row r="31" spans="1:10" x14ac:dyDescent="0.25">
      <c r="A31" s="2" t="s">
        <v>38</v>
      </c>
      <c r="B31" s="24">
        <f>B5+B6+B7+B9+B10+B11+B12+B13+B14+B15+B18</f>
        <v>13771.5164</v>
      </c>
      <c r="C31" s="24">
        <f t="shared" ref="C31:J31" si="7">C5+C6+C7+C9+C10+C11+C12+C13+C14+C15+C18</f>
        <v>1145.9974000000002</v>
      </c>
      <c r="D31" s="24">
        <f t="shared" si="7"/>
        <v>63875.38770000005</v>
      </c>
      <c r="E31" s="24">
        <f t="shared" si="7"/>
        <v>36675.83879999999</v>
      </c>
      <c r="F31" s="24">
        <f t="shared" si="7"/>
        <v>35610.476200000005</v>
      </c>
      <c r="G31" s="24">
        <f t="shared" si="7"/>
        <v>9393.8590000000004</v>
      </c>
      <c r="H31" s="24">
        <f t="shared" si="7"/>
        <v>78792.901500000036</v>
      </c>
      <c r="I31" s="24">
        <f t="shared" si="7"/>
        <v>81680.173999999999</v>
      </c>
      <c r="J31" s="24">
        <f t="shared" si="7"/>
        <v>160473.07550000004</v>
      </c>
    </row>
    <row r="32" spans="1:10" x14ac:dyDescent="0.25">
      <c r="A32" s="2" t="s">
        <v>39</v>
      </c>
      <c r="B32" s="24">
        <f>B16+B17+B19</f>
        <v>3327.5176999999999</v>
      </c>
      <c r="C32" s="24">
        <f t="shared" ref="C32:J32" si="8">C16+C17+C19</f>
        <v>133.3252</v>
      </c>
      <c r="D32" s="24">
        <f t="shared" si="8"/>
        <v>8939.7614999999987</v>
      </c>
      <c r="E32" s="24">
        <f t="shared" si="8"/>
        <v>8238.2678000000014</v>
      </c>
      <c r="F32" s="24">
        <f t="shared" si="8"/>
        <v>6941.8166000000001</v>
      </c>
      <c r="G32" s="24">
        <f t="shared" si="8"/>
        <v>1116.2149000000004</v>
      </c>
      <c r="H32" s="24">
        <f t="shared" si="8"/>
        <v>12400.604399999998</v>
      </c>
      <c r="I32" s="24">
        <f t="shared" si="8"/>
        <v>16296.299300000002</v>
      </c>
      <c r="J32" s="24">
        <f t="shared" si="8"/>
        <v>28696.903699999999</v>
      </c>
    </row>
    <row r="33" spans="1:10" x14ac:dyDescent="0.25">
      <c r="A33" s="2" t="s">
        <v>40</v>
      </c>
      <c r="B33" s="24">
        <f>B25+B24+B23+B22+B21+B26+B20</f>
        <v>7356.0074999999997</v>
      </c>
      <c r="C33" s="24">
        <f t="shared" ref="C33:J33" si="9">C25+C24+C23+C22+C21+C26+C20</f>
        <v>2448.2251999999999</v>
      </c>
      <c r="D33" s="24">
        <f t="shared" si="9"/>
        <v>23529.061599999997</v>
      </c>
      <c r="E33" s="24">
        <f t="shared" si="9"/>
        <v>30923.651399999995</v>
      </c>
      <c r="F33" s="24">
        <f t="shared" si="9"/>
        <v>36841.298200000005</v>
      </c>
      <c r="G33" s="24">
        <f t="shared" si="9"/>
        <v>11800.033300000001</v>
      </c>
      <c r="H33" s="24">
        <f t="shared" si="9"/>
        <v>33333.294300000001</v>
      </c>
      <c r="I33" s="24">
        <f t="shared" si="9"/>
        <v>79564.982899999988</v>
      </c>
      <c r="J33" s="24">
        <f t="shared" si="9"/>
        <v>112898.2772</v>
      </c>
    </row>
    <row r="34" spans="1:10" x14ac:dyDescent="0.25">
      <c r="A34" s="3" t="s">
        <v>35</v>
      </c>
      <c r="B34" s="25">
        <f>B27+B28+B29+B30</f>
        <v>24455.041599999997</v>
      </c>
      <c r="C34" s="25">
        <f t="shared" ref="C34:J34" si="10">C27+C28+C29+C30</f>
        <v>3727.5477999999998</v>
      </c>
      <c r="D34" s="25">
        <f t="shared" si="10"/>
        <v>96344.21080000003</v>
      </c>
      <c r="E34" s="25">
        <f t="shared" si="10"/>
        <v>75837.757999999987</v>
      </c>
      <c r="F34" s="25">
        <f t="shared" si="10"/>
        <v>79393.591</v>
      </c>
      <c r="G34" s="25">
        <f t="shared" si="10"/>
        <v>22310.107200000002</v>
      </c>
      <c r="H34" s="25">
        <f t="shared" si="10"/>
        <v>124526.80020000004</v>
      </c>
      <c r="I34" s="25">
        <f t="shared" si="10"/>
        <v>177541.45619999999</v>
      </c>
      <c r="J34" s="25">
        <f t="shared" si="10"/>
        <v>302068.25640000001</v>
      </c>
    </row>
    <row r="36" spans="1:10" x14ac:dyDescent="0.25">
      <c r="A36" t="s">
        <v>43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ht="17.25" x14ac:dyDescent="0.25">
      <c r="A1" s="20" t="s">
        <v>69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9">
        <v>59.607750632484056</v>
      </c>
      <c r="C5" s="9">
        <v>11.9691996937137</v>
      </c>
      <c r="D5" s="9">
        <v>1495.5519835416537</v>
      </c>
      <c r="E5" s="9">
        <v>834.4822014128431</v>
      </c>
      <c r="F5" s="9">
        <v>1148.1443189872894</v>
      </c>
      <c r="G5" s="9">
        <v>412.60561602354051</v>
      </c>
      <c r="H5" s="10">
        <f>B5+C5+D5</f>
        <v>1567.1289338678514</v>
      </c>
      <c r="I5" s="11">
        <f>E5+F5+G5</f>
        <v>2395.2321364236732</v>
      </c>
      <c r="J5" s="11">
        <f>H5+I5</f>
        <v>3962.3610702915248</v>
      </c>
    </row>
    <row r="6" spans="1:10" x14ac:dyDescent="0.25">
      <c r="A6" s="1" t="s">
        <v>12</v>
      </c>
      <c r="B6" s="9">
        <v>0</v>
      </c>
      <c r="C6" s="9">
        <v>0</v>
      </c>
      <c r="D6" s="9">
        <v>191.56379905313108</v>
      </c>
      <c r="E6" s="9">
        <v>264.0070940682794</v>
      </c>
      <c r="F6" s="9">
        <v>533.72298816888292</v>
      </c>
      <c r="G6" s="9">
        <v>0</v>
      </c>
      <c r="H6" s="10">
        <f t="shared" ref="H6:H26" si="0">B6+C6+D6</f>
        <v>191.56379905313108</v>
      </c>
      <c r="I6" s="11">
        <f t="shared" ref="I6:I26" si="1">E6+F6+G6</f>
        <v>797.73008223716238</v>
      </c>
      <c r="J6" s="11">
        <f t="shared" ref="J6:J26" si="2">H6+I6</f>
        <v>989.29388129029348</v>
      </c>
    </row>
    <row r="7" spans="1:10" x14ac:dyDescent="0.25">
      <c r="A7" s="1" t="s">
        <v>13</v>
      </c>
      <c r="B7" s="9">
        <v>70.953637123203478</v>
      </c>
      <c r="C7" s="9">
        <v>9.1437431541733005</v>
      </c>
      <c r="D7" s="9">
        <v>1103.5119015420553</v>
      </c>
      <c r="E7" s="9">
        <v>442.53563627397864</v>
      </c>
      <c r="F7" s="9">
        <v>1058.3179025545542</v>
      </c>
      <c r="G7" s="9">
        <v>1036.055136740659</v>
      </c>
      <c r="H7" s="10">
        <f t="shared" si="0"/>
        <v>1183.609281819432</v>
      </c>
      <c r="I7" s="11">
        <f t="shared" si="1"/>
        <v>2536.9086755691915</v>
      </c>
      <c r="J7" s="11">
        <f t="shared" si="2"/>
        <v>3720.5179573886235</v>
      </c>
    </row>
    <row r="8" spans="1:10" x14ac:dyDescent="0.25">
      <c r="A8" s="1" t="s">
        <v>14</v>
      </c>
      <c r="B8" s="9">
        <v>27.924073953105921</v>
      </c>
      <c r="C8" s="9">
        <v>0</v>
      </c>
      <c r="D8" s="9">
        <v>211.41181071477843</v>
      </c>
      <c r="E8" s="9">
        <v>539.81081408274724</v>
      </c>
      <c r="F8" s="9">
        <v>1273.0741531021645</v>
      </c>
      <c r="G8" s="9">
        <v>1215.464728089001</v>
      </c>
      <c r="H8" s="10">
        <f t="shared" si="0"/>
        <v>239.33588466788436</v>
      </c>
      <c r="I8" s="11">
        <f t="shared" si="1"/>
        <v>3028.3496952739124</v>
      </c>
      <c r="J8" s="11">
        <f t="shared" si="2"/>
        <v>3267.6855799417967</v>
      </c>
    </row>
    <row r="9" spans="1:10" x14ac:dyDescent="0.25">
      <c r="A9" s="1" t="s">
        <v>36</v>
      </c>
      <c r="B9" s="9">
        <v>5.9004059392400005E-4</v>
      </c>
      <c r="C9" s="9">
        <v>0</v>
      </c>
      <c r="D9" s="9">
        <v>66.662140633096655</v>
      </c>
      <c r="E9" s="9">
        <v>104.07354410924361</v>
      </c>
      <c r="F9" s="9">
        <v>321.06435732790402</v>
      </c>
      <c r="G9" s="9">
        <v>1008.1490034127896</v>
      </c>
      <c r="H9" s="10">
        <f t="shared" si="0"/>
        <v>66.662730673690575</v>
      </c>
      <c r="I9" s="11">
        <f t="shared" si="1"/>
        <v>1433.2869048499374</v>
      </c>
      <c r="J9" s="11">
        <f t="shared" si="2"/>
        <v>1499.9496355236279</v>
      </c>
    </row>
    <row r="10" spans="1:10" x14ac:dyDescent="0.25">
      <c r="A10" s="1" t="s">
        <v>37</v>
      </c>
      <c r="B10" s="9">
        <v>27.923483912511998</v>
      </c>
      <c r="C10" s="9">
        <v>0</v>
      </c>
      <c r="D10" s="9">
        <v>144.74967008168184</v>
      </c>
      <c r="E10" s="9">
        <v>435.7372699735036</v>
      </c>
      <c r="F10" s="9">
        <v>952.00979577426051</v>
      </c>
      <c r="G10" s="9">
        <v>207.31572467621146</v>
      </c>
      <c r="H10" s="10">
        <f t="shared" si="0"/>
        <v>172.67315399419385</v>
      </c>
      <c r="I10" s="11">
        <f t="shared" si="1"/>
        <v>1595.0627904239755</v>
      </c>
      <c r="J10" s="11">
        <f t="shared" si="2"/>
        <v>1767.7359444181693</v>
      </c>
    </row>
    <row r="11" spans="1:10" x14ac:dyDescent="0.25">
      <c r="A11" s="1" t="s">
        <v>15</v>
      </c>
      <c r="B11" s="9">
        <v>365.96510210385901</v>
      </c>
      <c r="C11" s="9">
        <v>64.907395380507694</v>
      </c>
      <c r="D11" s="9">
        <v>1474.2353672667266</v>
      </c>
      <c r="E11" s="9">
        <v>708.9900179381051</v>
      </c>
      <c r="F11" s="9">
        <v>1087.0253613366069</v>
      </c>
      <c r="G11" s="9">
        <v>371.69637566678705</v>
      </c>
      <c r="H11" s="10">
        <f t="shared" si="0"/>
        <v>1905.1078647510933</v>
      </c>
      <c r="I11" s="11">
        <f t="shared" si="1"/>
        <v>2167.7117549414988</v>
      </c>
      <c r="J11" s="11">
        <f t="shared" si="2"/>
        <v>4072.8196196925919</v>
      </c>
    </row>
    <row r="12" spans="1:10" x14ac:dyDescent="0.25">
      <c r="A12" s="1" t="s">
        <v>16</v>
      </c>
      <c r="B12" s="9">
        <v>31.472988738694049</v>
      </c>
      <c r="C12" s="9">
        <v>1.1539826473830002</v>
      </c>
      <c r="D12" s="9">
        <v>408.42901920025497</v>
      </c>
      <c r="E12" s="9">
        <v>191.16642770296679</v>
      </c>
      <c r="F12" s="9">
        <v>675.33555683991574</v>
      </c>
      <c r="G12" s="9">
        <v>221.97483824040643</v>
      </c>
      <c r="H12" s="10">
        <f t="shared" si="0"/>
        <v>441.05599058633203</v>
      </c>
      <c r="I12" s="11">
        <f t="shared" si="1"/>
        <v>1088.476822783289</v>
      </c>
      <c r="J12" s="11">
        <f t="shared" si="2"/>
        <v>1529.532813369621</v>
      </c>
    </row>
    <row r="13" spans="1:10" x14ac:dyDescent="0.25">
      <c r="A13" s="1" t="s">
        <v>17</v>
      </c>
      <c r="B13" s="9">
        <v>92.166866139784204</v>
      </c>
      <c r="C13" s="9">
        <v>13.12959498002667</v>
      </c>
      <c r="D13" s="9">
        <v>417.35446273792854</v>
      </c>
      <c r="E13" s="9">
        <v>476.63011183520609</v>
      </c>
      <c r="F13" s="9">
        <v>335.76724200649801</v>
      </c>
      <c r="G13" s="9">
        <v>62.189285968707622</v>
      </c>
      <c r="H13" s="10">
        <f t="shared" si="0"/>
        <v>522.65092385773937</v>
      </c>
      <c r="I13" s="11">
        <f t="shared" si="1"/>
        <v>874.58663981041173</v>
      </c>
      <c r="J13" s="11">
        <f t="shared" si="2"/>
        <v>1397.2375636681511</v>
      </c>
    </row>
    <row r="14" spans="1:10" x14ac:dyDescent="0.25">
      <c r="A14" s="1" t="s">
        <v>18</v>
      </c>
      <c r="B14" s="9">
        <v>191.4941646790314</v>
      </c>
      <c r="C14" s="9">
        <v>0</v>
      </c>
      <c r="D14" s="9">
        <v>545.70459379156478</v>
      </c>
      <c r="E14" s="9">
        <v>778.72789666885592</v>
      </c>
      <c r="F14" s="9">
        <v>703.96443464979734</v>
      </c>
      <c r="G14" s="9">
        <v>385.84584023023513</v>
      </c>
      <c r="H14" s="10">
        <f t="shared" si="0"/>
        <v>737.1987584705962</v>
      </c>
      <c r="I14" s="11">
        <f t="shared" si="1"/>
        <v>1868.5381715488884</v>
      </c>
      <c r="J14" s="11">
        <f t="shared" si="2"/>
        <v>2605.7369300194846</v>
      </c>
    </row>
    <row r="15" spans="1:10" x14ac:dyDescent="0.25">
      <c r="A15" s="1" t="s">
        <v>19</v>
      </c>
      <c r="B15" s="9">
        <v>312.8887181870997</v>
      </c>
      <c r="C15" s="9">
        <v>20.406596544600852</v>
      </c>
      <c r="D15" s="9">
        <v>520.23589781365683</v>
      </c>
      <c r="E15" s="9">
        <v>817.69513845490053</v>
      </c>
      <c r="F15" s="9">
        <v>1243.0812585037183</v>
      </c>
      <c r="G15" s="9">
        <v>287.09337501227355</v>
      </c>
      <c r="H15" s="10">
        <f t="shared" si="0"/>
        <v>853.53121254535745</v>
      </c>
      <c r="I15" s="11">
        <f t="shared" si="1"/>
        <v>2347.8697719708925</v>
      </c>
      <c r="J15" s="11">
        <f t="shared" si="2"/>
        <v>3201.40098451625</v>
      </c>
    </row>
    <row r="16" spans="1:10" x14ac:dyDescent="0.25">
      <c r="A16" s="1" t="s">
        <v>20</v>
      </c>
      <c r="B16" s="9">
        <v>167.72420280355993</v>
      </c>
      <c r="C16" s="9">
        <v>0</v>
      </c>
      <c r="D16" s="9">
        <v>386.93068405866393</v>
      </c>
      <c r="E16" s="9">
        <v>324.84509937961758</v>
      </c>
      <c r="F16" s="9">
        <v>396.41928231143982</v>
      </c>
      <c r="G16" s="9">
        <v>0</v>
      </c>
      <c r="H16" s="10">
        <f t="shared" si="0"/>
        <v>554.65488686222386</v>
      </c>
      <c r="I16" s="11">
        <f t="shared" si="1"/>
        <v>721.26438169105745</v>
      </c>
      <c r="J16" s="11">
        <f t="shared" si="2"/>
        <v>1275.9192685532812</v>
      </c>
    </row>
    <row r="17" spans="1:10" x14ac:dyDescent="0.25">
      <c r="A17" s="1" t="s">
        <v>21</v>
      </c>
      <c r="B17" s="9">
        <v>80.803504183365064</v>
      </c>
      <c r="C17" s="9">
        <v>0</v>
      </c>
      <c r="D17" s="9">
        <v>191.05817212068055</v>
      </c>
      <c r="E17" s="9">
        <v>427.61166923828773</v>
      </c>
      <c r="F17" s="9">
        <v>672.9270906696529</v>
      </c>
      <c r="G17" s="9">
        <v>25.995900944262797</v>
      </c>
      <c r="H17" s="10">
        <f t="shared" si="0"/>
        <v>271.8616763040456</v>
      </c>
      <c r="I17" s="11">
        <f t="shared" si="1"/>
        <v>1126.5346608522034</v>
      </c>
      <c r="J17" s="11">
        <f t="shared" si="2"/>
        <v>1398.396337156249</v>
      </c>
    </row>
    <row r="18" spans="1:10" x14ac:dyDescent="0.25">
      <c r="A18" s="1" t="s">
        <v>22</v>
      </c>
      <c r="B18" s="9">
        <v>243.61166840230084</v>
      </c>
      <c r="C18" s="9">
        <v>0</v>
      </c>
      <c r="D18" s="9">
        <v>1394.3382866296663</v>
      </c>
      <c r="E18" s="9">
        <v>1372.4341406345877</v>
      </c>
      <c r="F18" s="9">
        <v>910.34464143059199</v>
      </c>
      <c r="G18" s="9">
        <v>64.838894546955601</v>
      </c>
      <c r="H18" s="10">
        <f t="shared" si="0"/>
        <v>1637.9499550319672</v>
      </c>
      <c r="I18" s="11">
        <f t="shared" si="1"/>
        <v>2347.6176766121353</v>
      </c>
      <c r="J18" s="11">
        <f t="shared" si="2"/>
        <v>3985.5676316441022</v>
      </c>
    </row>
    <row r="19" spans="1:10" x14ac:dyDescent="0.25">
      <c r="A19" s="1" t="s">
        <v>23</v>
      </c>
      <c r="B19" s="9">
        <v>245.33316391212961</v>
      </c>
      <c r="C19" s="9">
        <v>0</v>
      </c>
      <c r="D19" s="9">
        <v>718.84871595206334</v>
      </c>
      <c r="E19" s="9">
        <v>1294.9039672654599</v>
      </c>
      <c r="F19" s="9">
        <v>1168.5723950527261</v>
      </c>
      <c r="G19" s="9">
        <v>461.42956051903127</v>
      </c>
      <c r="H19" s="10">
        <f t="shared" si="0"/>
        <v>964.18187986419298</v>
      </c>
      <c r="I19" s="11">
        <f t="shared" si="1"/>
        <v>2924.9059228372175</v>
      </c>
      <c r="J19" s="11">
        <f t="shared" si="2"/>
        <v>3889.0878027014105</v>
      </c>
    </row>
    <row r="20" spans="1:10" x14ac:dyDescent="0.25">
      <c r="A20" s="1" t="s">
        <v>24</v>
      </c>
      <c r="B20" s="9">
        <v>2.059221352707</v>
      </c>
      <c r="C20" s="9">
        <v>0</v>
      </c>
      <c r="D20" s="9">
        <v>190.14236546791534</v>
      </c>
      <c r="E20" s="9">
        <v>373.10876900876679</v>
      </c>
      <c r="F20" s="9">
        <v>546.71536215846072</v>
      </c>
      <c r="G20" s="9">
        <v>66.780335999606905</v>
      </c>
      <c r="H20" s="10">
        <f t="shared" si="0"/>
        <v>192.20158682062234</v>
      </c>
      <c r="I20" s="11">
        <f t="shared" si="1"/>
        <v>986.60446716683441</v>
      </c>
      <c r="J20" s="11">
        <f t="shared" si="2"/>
        <v>1178.8060539874568</v>
      </c>
    </row>
    <row r="21" spans="1:10" x14ac:dyDescent="0.25">
      <c r="A21" s="1" t="s">
        <v>25</v>
      </c>
      <c r="B21" s="9">
        <v>32.319701784086114</v>
      </c>
      <c r="C21" s="9">
        <v>8.9573637877508006</v>
      </c>
      <c r="D21" s="9">
        <v>784.54989057877253</v>
      </c>
      <c r="E21" s="9">
        <v>922.92599243094583</v>
      </c>
      <c r="F21" s="9">
        <v>1494.5237995618108</v>
      </c>
      <c r="G21" s="9">
        <v>517.26420798638935</v>
      </c>
      <c r="H21" s="10">
        <f t="shared" si="0"/>
        <v>825.82695615060948</v>
      </c>
      <c r="I21" s="11">
        <f t="shared" si="1"/>
        <v>2934.7139999791461</v>
      </c>
      <c r="J21" s="11">
        <f t="shared" si="2"/>
        <v>3760.5409561297556</v>
      </c>
    </row>
    <row r="22" spans="1:10" x14ac:dyDescent="0.25">
      <c r="A22" s="1" t="s">
        <v>26</v>
      </c>
      <c r="B22" s="9">
        <v>61.220185800844838</v>
      </c>
      <c r="C22" s="9">
        <v>404.69116935680876</v>
      </c>
      <c r="D22" s="9">
        <v>817.80331665626818</v>
      </c>
      <c r="E22" s="9">
        <v>1667.8348133876898</v>
      </c>
      <c r="F22" s="9">
        <v>780.00318000056893</v>
      </c>
      <c r="G22" s="9">
        <v>298.95517786709809</v>
      </c>
      <c r="H22" s="10">
        <f t="shared" si="0"/>
        <v>1283.7146718139218</v>
      </c>
      <c r="I22" s="11">
        <f t="shared" si="1"/>
        <v>2746.7931712553568</v>
      </c>
      <c r="J22" s="11">
        <f t="shared" si="2"/>
        <v>4030.5078430692784</v>
      </c>
    </row>
    <row r="23" spans="1:10" x14ac:dyDescent="0.25">
      <c r="A23" s="1" t="s">
        <v>27</v>
      </c>
      <c r="B23" s="9">
        <v>1.5039311131899999</v>
      </c>
      <c r="C23" s="9">
        <v>0</v>
      </c>
      <c r="D23" s="9">
        <v>24.477862031343999</v>
      </c>
      <c r="E23" s="9">
        <v>146.63768321298579</v>
      </c>
      <c r="F23" s="9">
        <v>280.07994226020838</v>
      </c>
      <c r="G23" s="9">
        <v>1260.9920522347711</v>
      </c>
      <c r="H23" s="10">
        <f t="shared" si="0"/>
        <v>25.981793144533999</v>
      </c>
      <c r="I23" s="11">
        <f t="shared" si="1"/>
        <v>1687.7096777079653</v>
      </c>
      <c r="J23" s="11">
        <f t="shared" si="2"/>
        <v>1713.6914708524994</v>
      </c>
    </row>
    <row r="24" spans="1:10" x14ac:dyDescent="0.25">
      <c r="A24" s="1" t="s">
        <v>28</v>
      </c>
      <c r="B24" s="9">
        <v>46.831140064003499</v>
      </c>
      <c r="C24" s="9">
        <v>50.665802024591002</v>
      </c>
      <c r="D24" s="9">
        <v>410.9500293183624</v>
      </c>
      <c r="E24" s="9">
        <v>632.59013867503666</v>
      </c>
      <c r="F24" s="9">
        <v>1454.6934496939366</v>
      </c>
      <c r="G24" s="9">
        <v>300.32125899475369</v>
      </c>
      <c r="H24" s="10">
        <f t="shared" si="0"/>
        <v>508.44697140695689</v>
      </c>
      <c r="I24" s="11">
        <f t="shared" si="1"/>
        <v>2387.604847363727</v>
      </c>
      <c r="J24" s="11">
        <f t="shared" si="2"/>
        <v>2896.0518187706839</v>
      </c>
    </row>
    <row r="25" spans="1:10" x14ac:dyDescent="0.25">
      <c r="A25" s="1" t="s">
        <v>29</v>
      </c>
      <c r="B25" s="9">
        <v>355.90627804669805</v>
      </c>
      <c r="C25" s="9">
        <v>22.736151359806847</v>
      </c>
      <c r="D25" s="9">
        <v>417.82084232572947</v>
      </c>
      <c r="E25" s="9">
        <v>669.27080180171367</v>
      </c>
      <c r="F25" s="9">
        <v>2150.8937760488152</v>
      </c>
      <c r="G25" s="9">
        <v>909.61900311828822</v>
      </c>
      <c r="H25" s="10">
        <f t="shared" si="0"/>
        <v>796.46327173223438</v>
      </c>
      <c r="I25" s="11">
        <f t="shared" si="1"/>
        <v>3729.7835809688172</v>
      </c>
      <c r="J25" s="11">
        <f t="shared" si="2"/>
        <v>4526.2468527010515</v>
      </c>
    </row>
    <row r="26" spans="1:10" x14ac:dyDescent="0.25">
      <c r="A26" s="1" t="s">
        <v>30</v>
      </c>
      <c r="B26" s="9">
        <v>149.93443694430212</v>
      </c>
      <c r="C26" s="9">
        <v>69.743349494</v>
      </c>
      <c r="D26" s="9">
        <v>820.11173111081723</v>
      </c>
      <c r="E26" s="9">
        <v>1308.9642056178407</v>
      </c>
      <c r="F26" s="9">
        <v>995.20182328252929</v>
      </c>
      <c r="G26" s="9">
        <v>1170.3643151459532</v>
      </c>
      <c r="H26" s="10">
        <f t="shared" si="0"/>
        <v>1039.7895175491194</v>
      </c>
      <c r="I26" s="11">
        <f t="shared" si="1"/>
        <v>3474.5303440463231</v>
      </c>
      <c r="J26" s="11">
        <f t="shared" si="2"/>
        <v>4514.3198615954425</v>
      </c>
    </row>
    <row r="27" spans="1:10" x14ac:dyDescent="0.25">
      <c r="A27" s="2" t="s">
        <v>31</v>
      </c>
      <c r="B27" s="12">
        <f>B5+B6+B7+B13</f>
        <v>222.72825389547171</v>
      </c>
      <c r="C27" s="12">
        <f t="shared" ref="C27:J27" si="3">C5+C6+C7+C13</f>
        <v>34.242537827913665</v>
      </c>
      <c r="D27" s="12">
        <f t="shared" si="3"/>
        <v>3207.9821468747687</v>
      </c>
      <c r="E27" s="12">
        <f t="shared" si="3"/>
        <v>2017.6550435903073</v>
      </c>
      <c r="F27" s="12">
        <f t="shared" si="3"/>
        <v>3075.9524517172249</v>
      </c>
      <c r="G27" s="12">
        <f t="shared" si="3"/>
        <v>1510.8500387329073</v>
      </c>
      <c r="H27" s="12">
        <f t="shared" si="3"/>
        <v>3464.9529385981541</v>
      </c>
      <c r="I27" s="12">
        <f t="shared" si="3"/>
        <v>6604.457534040439</v>
      </c>
      <c r="J27" s="12">
        <f t="shared" si="3"/>
        <v>10069.410472638594</v>
      </c>
    </row>
    <row r="28" spans="1:10" x14ac:dyDescent="0.25">
      <c r="A28" s="2" t="s">
        <v>32</v>
      </c>
      <c r="B28" s="12">
        <f>B9+B10+B11+B12+B14</f>
        <v>616.85632947469037</v>
      </c>
      <c r="C28" s="12">
        <f t="shared" ref="C28:J28" si="4">C9+C10+C11+C12+C14</f>
        <v>66.061378027890697</v>
      </c>
      <c r="D28" s="12">
        <f t="shared" si="4"/>
        <v>2639.7807909733247</v>
      </c>
      <c r="E28" s="12">
        <f t="shared" si="4"/>
        <v>2218.695156392675</v>
      </c>
      <c r="F28" s="12">
        <f t="shared" si="4"/>
        <v>3739.3995059284844</v>
      </c>
      <c r="G28" s="12">
        <f t="shared" si="4"/>
        <v>2194.9817822264295</v>
      </c>
      <c r="H28" s="12">
        <f t="shared" si="4"/>
        <v>3322.698498475906</v>
      </c>
      <c r="I28" s="12">
        <f t="shared" si="4"/>
        <v>8153.0764445475888</v>
      </c>
      <c r="J28" s="12">
        <f t="shared" si="4"/>
        <v>11475.774943023494</v>
      </c>
    </row>
    <row r="29" spans="1:10" x14ac:dyDescent="0.25">
      <c r="A29" s="2" t="s">
        <v>33</v>
      </c>
      <c r="B29" s="12">
        <f>B15+B16+B17+B18</f>
        <v>805.02809357632555</v>
      </c>
      <c r="C29" s="12">
        <f t="shared" ref="C29:J29" si="5">C15+C16+C17+C18</f>
        <v>20.406596544600852</v>
      </c>
      <c r="D29" s="12">
        <f t="shared" si="5"/>
        <v>2492.5630406226674</v>
      </c>
      <c r="E29" s="12">
        <f t="shared" si="5"/>
        <v>2942.5860477073938</v>
      </c>
      <c r="F29" s="12">
        <f t="shared" si="5"/>
        <v>3222.7722729154029</v>
      </c>
      <c r="G29" s="12">
        <f t="shared" si="5"/>
        <v>377.92817050349197</v>
      </c>
      <c r="H29" s="12">
        <f t="shared" si="5"/>
        <v>3317.9977307435943</v>
      </c>
      <c r="I29" s="12">
        <f t="shared" si="5"/>
        <v>6543.2864911262886</v>
      </c>
      <c r="J29" s="12">
        <f t="shared" si="5"/>
        <v>9861.2842218698825</v>
      </c>
    </row>
    <row r="30" spans="1:10" x14ac:dyDescent="0.25">
      <c r="A30" s="2" t="s">
        <v>34</v>
      </c>
      <c r="B30" s="12">
        <f>B19+B20+B21+B22+B23+B24+B25+B26</f>
        <v>895.10805901796118</v>
      </c>
      <c r="C30" s="12">
        <f t="shared" ref="C30:J30" si="6">C19+C20+C21+C22+C23+C24+C25+C26</f>
        <v>556.79383602295741</v>
      </c>
      <c r="D30" s="12">
        <f t="shared" si="6"/>
        <v>4184.7047534412723</v>
      </c>
      <c r="E30" s="12">
        <f t="shared" si="6"/>
        <v>7016.2363714004387</v>
      </c>
      <c r="F30" s="12">
        <f t="shared" si="6"/>
        <v>8870.6837280590553</v>
      </c>
      <c r="G30" s="12">
        <f t="shared" si="6"/>
        <v>4985.7259118658922</v>
      </c>
      <c r="H30" s="12">
        <f t="shared" si="6"/>
        <v>5636.6066484821913</v>
      </c>
      <c r="I30" s="12">
        <f t="shared" si="6"/>
        <v>20872.646011325392</v>
      </c>
      <c r="J30" s="12">
        <f t="shared" si="6"/>
        <v>26509.252659807582</v>
      </c>
    </row>
    <row r="31" spans="1:10" x14ac:dyDescent="0.25">
      <c r="A31" s="2" t="s">
        <v>38</v>
      </c>
      <c r="B31" s="12">
        <f>B5+B6+B7+B9+B10+B11+B12+B13+B14+B15+B18</f>
        <v>1396.0849699595628</v>
      </c>
      <c r="C31" s="12">
        <f t="shared" ref="C31:J31" si="7">C5+C6+C7+C9+C10+C11+C12+C13+C14+C15+C18</f>
        <v>120.71051240040521</v>
      </c>
      <c r="D31" s="12">
        <f t="shared" si="7"/>
        <v>7762.3371222914157</v>
      </c>
      <c r="E31" s="12">
        <f t="shared" si="7"/>
        <v>6426.47947907247</v>
      </c>
      <c r="F31" s="12">
        <f t="shared" si="7"/>
        <v>8968.7778575800203</v>
      </c>
      <c r="G31" s="12">
        <f t="shared" si="7"/>
        <v>4057.7640905185663</v>
      </c>
      <c r="H31" s="12">
        <f t="shared" si="7"/>
        <v>9279.1326046513841</v>
      </c>
      <c r="I31" s="12">
        <f t="shared" si="7"/>
        <v>19453.021427171057</v>
      </c>
      <c r="J31" s="12">
        <f t="shared" si="7"/>
        <v>28732.15403182244</v>
      </c>
    </row>
    <row r="32" spans="1:10" x14ac:dyDescent="0.25">
      <c r="A32" s="2" t="s">
        <v>39</v>
      </c>
      <c r="B32" s="12">
        <f>B16+B17+B19</f>
        <v>493.86087089905459</v>
      </c>
      <c r="C32" s="12">
        <f t="shared" ref="C32:J32" si="8">C16+C17+C19</f>
        <v>0</v>
      </c>
      <c r="D32" s="12">
        <f t="shared" si="8"/>
        <v>1296.8375721314078</v>
      </c>
      <c r="E32" s="12">
        <f t="shared" si="8"/>
        <v>2047.3607358833651</v>
      </c>
      <c r="F32" s="12">
        <f t="shared" si="8"/>
        <v>2237.9187680338191</v>
      </c>
      <c r="G32" s="12">
        <f t="shared" si="8"/>
        <v>487.42546146329408</v>
      </c>
      <c r="H32" s="12">
        <f t="shared" si="8"/>
        <v>1790.6984430304624</v>
      </c>
      <c r="I32" s="12">
        <f t="shared" si="8"/>
        <v>4772.7049653804788</v>
      </c>
      <c r="J32" s="12">
        <f t="shared" si="8"/>
        <v>6563.4034084109408</v>
      </c>
    </row>
    <row r="33" spans="1:10" x14ac:dyDescent="0.25">
      <c r="A33" s="2" t="s">
        <v>40</v>
      </c>
      <c r="B33" s="12">
        <f>B25+B24+B23+B22+B21+B26+B20</f>
        <v>649.77489510583166</v>
      </c>
      <c r="C33" s="12">
        <f t="shared" ref="C33:J33" si="9">C25+C24+C23+C22+C21+C26+C20</f>
        <v>556.79383602295741</v>
      </c>
      <c r="D33" s="12">
        <f t="shared" si="9"/>
        <v>3465.856037489209</v>
      </c>
      <c r="E33" s="12">
        <f t="shared" si="9"/>
        <v>5721.3324041349797</v>
      </c>
      <c r="F33" s="12">
        <f t="shared" si="9"/>
        <v>7702.1113330063308</v>
      </c>
      <c r="G33" s="12">
        <f t="shared" si="9"/>
        <v>4524.2963513468603</v>
      </c>
      <c r="H33" s="12">
        <f t="shared" si="9"/>
        <v>4672.4247686179988</v>
      </c>
      <c r="I33" s="12">
        <f t="shared" si="9"/>
        <v>17947.740088488172</v>
      </c>
      <c r="J33" s="12">
        <f t="shared" si="9"/>
        <v>22620.164857106171</v>
      </c>
    </row>
    <row r="34" spans="1:10" x14ac:dyDescent="0.25">
      <c r="A34" s="3" t="s">
        <v>35</v>
      </c>
      <c r="B34" s="13">
        <f>B27+B28+B29+B30</f>
        <v>2539.720735964449</v>
      </c>
      <c r="C34" s="13">
        <f t="shared" ref="C34:J34" si="10">C27+C28+C29+C30</f>
        <v>677.50434842336267</v>
      </c>
      <c r="D34" s="13">
        <f t="shared" si="10"/>
        <v>12525.030731912033</v>
      </c>
      <c r="E34" s="13">
        <f t="shared" si="10"/>
        <v>14195.172619090816</v>
      </c>
      <c r="F34" s="13">
        <f t="shared" si="10"/>
        <v>18908.807958620167</v>
      </c>
      <c r="G34" s="13">
        <f t="shared" si="10"/>
        <v>9069.4859033287212</v>
      </c>
      <c r="H34" s="13">
        <f t="shared" si="10"/>
        <v>15742.255816299847</v>
      </c>
      <c r="I34" s="13">
        <f t="shared" si="10"/>
        <v>42173.466481039708</v>
      </c>
      <c r="J34" s="13">
        <f t="shared" si="10"/>
        <v>57915.722297339555</v>
      </c>
    </row>
    <row r="36" spans="1:10" x14ac:dyDescent="0.25">
      <c r="A36" t="s">
        <v>50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ht="17.25" x14ac:dyDescent="0.25">
      <c r="A1" s="20" t="s">
        <v>68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9">
        <v>14.0944176537842</v>
      </c>
      <c r="C5" s="9">
        <v>26.421175516827077</v>
      </c>
      <c r="D5" s="9">
        <v>824.38572720488185</v>
      </c>
      <c r="E5" s="9">
        <v>344.75110848753752</v>
      </c>
      <c r="F5" s="9">
        <v>395.14483671235195</v>
      </c>
      <c r="G5" s="9">
        <v>125.46947009083979</v>
      </c>
      <c r="H5" s="10">
        <f>B5+C5+D5</f>
        <v>864.90132037549313</v>
      </c>
      <c r="I5" s="11">
        <f>E5+F5+G5</f>
        <v>865.36541529072917</v>
      </c>
      <c r="J5" s="11">
        <f>H5+I5</f>
        <v>1730.2667356662223</v>
      </c>
    </row>
    <row r="6" spans="1:10" x14ac:dyDescent="0.25">
      <c r="A6" s="1" t="s">
        <v>12</v>
      </c>
      <c r="B6" s="9">
        <v>9.7580254690103743E-2</v>
      </c>
      <c r="C6" s="9">
        <v>0</v>
      </c>
      <c r="D6" s="9">
        <v>33.361736552236316</v>
      </c>
      <c r="E6" s="9">
        <v>57.670566348507542</v>
      </c>
      <c r="F6" s="9">
        <v>341.99254503492023</v>
      </c>
      <c r="G6" s="9">
        <v>0</v>
      </c>
      <c r="H6" s="10">
        <f t="shared" ref="H6:H26" si="0">B6+C6+D6</f>
        <v>33.459316806926417</v>
      </c>
      <c r="I6" s="11">
        <f t="shared" ref="I6:I26" si="1">E6+F6+G6</f>
        <v>399.66311138342775</v>
      </c>
      <c r="J6" s="11">
        <f t="shared" ref="J6:J26" si="2">H6+I6</f>
        <v>433.12242819035419</v>
      </c>
    </row>
    <row r="7" spans="1:10" x14ac:dyDescent="0.25">
      <c r="A7" s="1" t="s">
        <v>13</v>
      </c>
      <c r="B7" s="9">
        <v>56.876080121511308</v>
      </c>
      <c r="C7" s="9">
        <v>10.806989115230012</v>
      </c>
      <c r="D7" s="9">
        <v>359.83674593663784</v>
      </c>
      <c r="E7" s="9">
        <v>40.400825172207995</v>
      </c>
      <c r="F7" s="9">
        <v>201.92023838750873</v>
      </c>
      <c r="G7" s="9">
        <v>674.21428677282404</v>
      </c>
      <c r="H7" s="10">
        <f t="shared" si="0"/>
        <v>427.51981517337913</v>
      </c>
      <c r="I7" s="11">
        <f t="shared" si="1"/>
        <v>916.5353503325407</v>
      </c>
      <c r="J7" s="11">
        <f t="shared" si="2"/>
        <v>1344.0551655059198</v>
      </c>
    </row>
    <row r="8" spans="1:10" x14ac:dyDescent="0.25">
      <c r="A8" s="1" t="s">
        <v>14</v>
      </c>
      <c r="B8" s="9">
        <v>3.268336556035627</v>
      </c>
      <c r="C8" s="9">
        <v>0</v>
      </c>
      <c r="D8" s="9">
        <v>96.411549692469393</v>
      </c>
      <c r="E8" s="9">
        <v>429.57382128744075</v>
      </c>
      <c r="F8" s="9">
        <v>1032.3689169792594</v>
      </c>
      <c r="G8" s="9">
        <v>1124.7438824586982</v>
      </c>
      <c r="H8" s="10">
        <f t="shared" si="0"/>
        <v>99.679886248505014</v>
      </c>
      <c r="I8" s="11">
        <f t="shared" si="1"/>
        <v>2586.6866207253984</v>
      </c>
      <c r="J8" s="11">
        <f t="shared" si="2"/>
        <v>2686.3665069739036</v>
      </c>
    </row>
    <row r="9" spans="1:10" x14ac:dyDescent="0.25">
      <c r="A9" s="1" t="s">
        <v>36</v>
      </c>
      <c r="B9" s="9">
        <v>8.728003403779105E-4</v>
      </c>
      <c r="C9" s="9">
        <v>0</v>
      </c>
      <c r="D9" s="9">
        <v>64.492925738826187</v>
      </c>
      <c r="E9" s="9">
        <v>156.93874666004146</v>
      </c>
      <c r="F9" s="9">
        <v>422.87469120476197</v>
      </c>
      <c r="G9" s="9">
        <v>1017.4958878928479</v>
      </c>
      <c r="H9" s="10">
        <f t="shared" si="0"/>
        <v>64.493798539166562</v>
      </c>
      <c r="I9" s="11">
        <f t="shared" si="1"/>
        <v>1597.3093257576513</v>
      </c>
      <c r="J9" s="11">
        <f t="shared" si="2"/>
        <v>1661.8031242968179</v>
      </c>
    </row>
    <row r="10" spans="1:10" x14ac:dyDescent="0.25">
      <c r="A10" s="1" t="s">
        <v>37</v>
      </c>
      <c r="B10" s="9">
        <v>3.2674637556952493</v>
      </c>
      <c r="C10" s="9">
        <v>0</v>
      </c>
      <c r="D10" s="9">
        <v>31.918623953643188</v>
      </c>
      <c r="E10" s="9">
        <v>272.63507462739926</v>
      </c>
      <c r="F10" s="9">
        <v>609.49422577449707</v>
      </c>
      <c r="G10" s="9">
        <v>107.24799456585042</v>
      </c>
      <c r="H10" s="10">
        <f t="shared" si="0"/>
        <v>35.186087709338437</v>
      </c>
      <c r="I10" s="11">
        <f t="shared" si="1"/>
        <v>989.37729496774671</v>
      </c>
      <c r="J10" s="11">
        <f t="shared" si="2"/>
        <v>1024.5633826770852</v>
      </c>
    </row>
    <row r="11" spans="1:10" x14ac:dyDescent="0.25">
      <c r="A11" s="1" t="s">
        <v>15</v>
      </c>
      <c r="B11" s="9">
        <v>49.612940280246207</v>
      </c>
      <c r="C11" s="9">
        <v>0</v>
      </c>
      <c r="D11" s="9">
        <v>392.19115894347073</v>
      </c>
      <c r="E11" s="9">
        <v>186.22779935997912</v>
      </c>
      <c r="F11" s="9">
        <v>124.73529459195079</v>
      </c>
      <c r="G11" s="9">
        <v>111.9327532195182</v>
      </c>
      <c r="H11" s="10">
        <f t="shared" si="0"/>
        <v>441.80409922371695</v>
      </c>
      <c r="I11" s="11">
        <f t="shared" si="1"/>
        <v>422.89584717144811</v>
      </c>
      <c r="J11" s="11">
        <f t="shared" si="2"/>
        <v>864.69994639516506</v>
      </c>
    </row>
    <row r="12" spans="1:10" x14ac:dyDescent="0.25">
      <c r="A12" s="1" t="s">
        <v>16</v>
      </c>
      <c r="B12" s="9">
        <v>1.0368042239971671</v>
      </c>
      <c r="C12" s="9">
        <v>0</v>
      </c>
      <c r="D12" s="9">
        <v>50.937779966130286</v>
      </c>
      <c r="E12" s="9">
        <v>94.34236194441587</v>
      </c>
      <c r="F12" s="9">
        <v>310.17386203371586</v>
      </c>
      <c r="G12" s="9">
        <v>74.000779703899781</v>
      </c>
      <c r="H12" s="10">
        <f t="shared" si="0"/>
        <v>51.974584190127452</v>
      </c>
      <c r="I12" s="11">
        <f t="shared" si="1"/>
        <v>478.51700368203149</v>
      </c>
      <c r="J12" s="11">
        <f t="shared" si="2"/>
        <v>530.4915878721589</v>
      </c>
    </row>
    <row r="13" spans="1:10" x14ac:dyDescent="0.25">
      <c r="A13" s="1" t="s">
        <v>17</v>
      </c>
      <c r="B13" s="9">
        <v>19.977330664065271</v>
      </c>
      <c r="C13" s="9">
        <v>0.52747685738602235</v>
      </c>
      <c r="D13" s="9">
        <v>109.90837787260607</v>
      </c>
      <c r="E13" s="9">
        <v>77.068353100726213</v>
      </c>
      <c r="F13" s="9">
        <v>66.79169134783362</v>
      </c>
      <c r="G13" s="9">
        <v>19.054252276300229</v>
      </c>
      <c r="H13" s="10">
        <f t="shared" si="0"/>
        <v>130.41318539405736</v>
      </c>
      <c r="I13" s="11">
        <f t="shared" si="1"/>
        <v>162.91429672486007</v>
      </c>
      <c r="J13" s="11">
        <f t="shared" si="2"/>
        <v>293.32748211891743</v>
      </c>
    </row>
    <row r="14" spans="1:10" x14ac:dyDescent="0.25">
      <c r="A14" s="1" t="s">
        <v>18</v>
      </c>
      <c r="B14" s="9">
        <v>49.334683350526589</v>
      </c>
      <c r="C14" s="9">
        <v>0</v>
      </c>
      <c r="D14" s="9">
        <v>142.51424739557527</v>
      </c>
      <c r="E14" s="9">
        <v>202.34122570256957</v>
      </c>
      <c r="F14" s="9">
        <v>311.04312788151287</v>
      </c>
      <c r="G14" s="9">
        <v>196.76383519013956</v>
      </c>
      <c r="H14" s="10">
        <f t="shared" si="0"/>
        <v>191.84893074610187</v>
      </c>
      <c r="I14" s="11">
        <f t="shared" si="1"/>
        <v>710.14818877422204</v>
      </c>
      <c r="J14" s="11">
        <f t="shared" si="2"/>
        <v>901.99711952032385</v>
      </c>
    </row>
    <row r="15" spans="1:10" x14ac:dyDescent="0.25">
      <c r="A15" s="1" t="s">
        <v>19</v>
      </c>
      <c r="B15" s="9">
        <v>190.72698368743232</v>
      </c>
      <c r="C15" s="9">
        <v>19.805263817704418</v>
      </c>
      <c r="D15" s="9">
        <v>132.00162622294442</v>
      </c>
      <c r="E15" s="9">
        <v>319.77052722847634</v>
      </c>
      <c r="F15" s="9">
        <v>529.28453419490222</v>
      </c>
      <c r="G15" s="9">
        <v>244.63194370167457</v>
      </c>
      <c r="H15" s="10">
        <f t="shared" si="0"/>
        <v>342.53387372808118</v>
      </c>
      <c r="I15" s="11">
        <f t="shared" si="1"/>
        <v>1093.687005125053</v>
      </c>
      <c r="J15" s="11">
        <f t="shared" si="2"/>
        <v>1436.2208788531343</v>
      </c>
    </row>
    <row r="16" spans="1:10" x14ac:dyDescent="0.25">
      <c r="A16" s="1" t="s">
        <v>20</v>
      </c>
      <c r="B16" s="9">
        <v>43.190997945293454</v>
      </c>
      <c r="C16" s="9">
        <v>0</v>
      </c>
      <c r="D16" s="9">
        <v>193.6874003759601</v>
      </c>
      <c r="E16" s="9">
        <v>130.38962337338165</v>
      </c>
      <c r="F16" s="9">
        <v>262.59142335893955</v>
      </c>
      <c r="G16" s="9">
        <v>0</v>
      </c>
      <c r="H16" s="10">
        <f t="shared" si="0"/>
        <v>236.87839832125354</v>
      </c>
      <c r="I16" s="11">
        <f t="shared" si="1"/>
        <v>392.9810467323212</v>
      </c>
      <c r="J16" s="11">
        <f t="shared" si="2"/>
        <v>629.85944505357475</v>
      </c>
    </row>
    <row r="17" spans="1:10" x14ac:dyDescent="0.25">
      <c r="A17" s="1" t="s">
        <v>21</v>
      </c>
      <c r="B17" s="9">
        <v>50.051284929476438</v>
      </c>
      <c r="C17" s="9">
        <v>0</v>
      </c>
      <c r="D17" s="9">
        <v>136.91178995181394</v>
      </c>
      <c r="E17" s="9">
        <v>280.04047618545815</v>
      </c>
      <c r="F17" s="9">
        <v>410.56683246578348</v>
      </c>
      <c r="G17" s="9">
        <v>0</v>
      </c>
      <c r="H17" s="10">
        <f t="shared" si="0"/>
        <v>186.96307488129037</v>
      </c>
      <c r="I17" s="11">
        <f t="shared" si="1"/>
        <v>690.60730865124162</v>
      </c>
      <c r="J17" s="11">
        <f t="shared" si="2"/>
        <v>877.57038353253199</v>
      </c>
    </row>
    <row r="18" spans="1:10" x14ac:dyDescent="0.25">
      <c r="A18" s="1" t="s">
        <v>22</v>
      </c>
      <c r="B18" s="9">
        <v>504.70899147373098</v>
      </c>
      <c r="C18" s="9">
        <v>0</v>
      </c>
      <c r="D18" s="9">
        <v>571.47764226695995</v>
      </c>
      <c r="E18" s="9">
        <v>540.96045557443938</v>
      </c>
      <c r="F18" s="9">
        <v>485.60328686443637</v>
      </c>
      <c r="G18" s="9">
        <v>55.72632899665517</v>
      </c>
      <c r="H18" s="10">
        <f t="shared" si="0"/>
        <v>1076.1866337406909</v>
      </c>
      <c r="I18" s="11">
        <f t="shared" si="1"/>
        <v>1082.290071435531</v>
      </c>
      <c r="J18" s="11">
        <f t="shared" si="2"/>
        <v>2158.4767051762219</v>
      </c>
    </row>
    <row r="19" spans="1:10" x14ac:dyDescent="0.25">
      <c r="A19" s="1" t="s">
        <v>23</v>
      </c>
      <c r="B19" s="9">
        <v>214.79841229522879</v>
      </c>
      <c r="C19" s="9">
        <v>0</v>
      </c>
      <c r="D19" s="9">
        <v>433.0393827655256</v>
      </c>
      <c r="E19" s="9">
        <v>1121.2272801079896</v>
      </c>
      <c r="F19" s="9">
        <v>916.42806227708866</v>
      </c>
      <c r="G19" s="9">
        <v>366.89226791355492</v>
      </c>
      <c r="H19" s="10">
        <f t="shared" si="0"/>
        <v>647.83779506075439</v>
      </c>
      <c r="I19" s="11">
        <f t="shared" si="1"/>
        <v>2404.5476102986331</v>
      </c>
      <c r="J19" s="11">
        <f t="shared" si="2"/>
        <v>3052.3854053593877</v>
      </c>
    </row>
    <row r="20" spans="1:10" x14ac:dyDescent="0.25">
      <c r="A20" s="1" t="s">
        <v>24</v>
      </c>
      <c r="B20" s="9">
        <v>0</v>
      </c>
      <c r="C20" s="9">
        <v>0</v>
      </c>
      <c r="D20" s="9">
        <v>10.853810141993833</v>
      </c>
      <c r="E20" s="9">
        <v>1.8394487899624208</v>
      </c>
      <c r="F20" s="9">
        <v>53.23325478984588</v>
      </c>
      <c r="G20" s="9">
        <v>0</v>
      </c>
      <c r="H20" s="10">
        <f t="shared" si="0"/>
        <v>10.853810141993833</v>
      </c>
      <c r="I20" s="11">
        <f t="shared" si="1"/>
        <v>55.072703579808298</v>
      </c>
      <c r="J20" s="11">
        <f t="shared" si="2"/>
        <v>65.926513721802138</v>
      </c>
    </row>
    <row r="21" spans="1:10" x14ac:dyDescent="0.25">
      <c r="A21" s="1" t="s">
        <v>25</v>
      </c>
      <c r="B21" s="9">
        <v>64.556792902810486</v>
      </c>
      <c r="C21" s="9">
        <v>4.1640886845861687</v>
      </c>
      <c r="D21" s="9">
        <v>573.99257878021456</v>
      </c>
      <c r="E21" s="9">
        <v>667.63883698071186</v>
      </c>
      <c r="F21" s="9">
        <v>1264.0382040270831</v>
      </c>
      <c r="G21" s="9">
        <v>954.82974862744027</v>
      </c>
      <c r="H21" s="10">
        <f t="shared" si="0"/>
        <v>642.71346036761122</v>
      </c>
      <c r="I21" s="11">
        <f t="shared" si="1"/>
        <v>2886.5067896352352</v>
      </c>
      <c r="J21" s="11">
        <f t="shared" si="2"/>
        <v>3529.2202500028466</v>
      </c>
    </row>
    <row r="22" spans="1:10" x14ac:dyDescent="0.25">
      <c r="A22" s="1" t="s">
        <v>26</v>
      </c>
      <c r="B22" s="9">
        <v>116.51223088990525</v>
      </c>
      <c r="C22" s="9">
        <v>185.94838409009628</v>
      </c>
      <c r="D22" s="9">
        <v>524.72443974982093</v>
      </c>
      <c r="E22" s="9">
        <v>949.8818850511002</v>
      </c>
      <c r="F22" s="9">
        <v>659.01702493218272</v>
      </c>
      <c r="G22" s="9">
        <v>275.45189563393194</v>
      </c>
      <c r="H22" s="10">
        <f t="shared" si="0"/>
        <v>827.18505472982247</v>
      </c>
      <c r="I22" s="11">
        <f t="shared" si="1"/>
        <v>1884.350805617215</v>
      </c>
      <c r="J22" s="11">
        <f t="shared" si="2"/>
        <v>2711.5358603470377</v>
      </c>
    </row>
    <row r="23" spans="1:10" x14ac:dyDescent="0.25">
      <c r="A23" s="1" t="s">
        <v>27</v>
      </c>
      <c r="B23" s="9">
        <v>1.5871277126725081E-2</v>
      </c>
      <c r="C23" s="9">
        <v>0</v>
      </c>
      <c r="D23" s="9">
        <v>49.748814578460411</v>
      </c>
      <c r="E23" s="9">
        <v>300.30519177827568</v>
      </c>
      <c r="F23" s="9">
        <v>464.79089485751138</v>
      </c>
      <c r="G23" s="9">
        <v>1169.2699450023972</v>
      </c>
      <c r="H23" s="10">
        <f t="shared" si="0"/>
        <v>49.764685855587139</v>
      </c>
      <c r="I23" s="11">
        <f t="shared" si="1"/>
        <v>1934.3660316381843</v>
      </c>
      <c r="J23" s="11">
        <f t="shared" si="2"/>
        <v>1984.1307174937715</v>
      </c>
    </row>
    <row r="24" spans="1:10" x14ac:dyDescent="0.25">
      <c r="A24" s="1" t="s">
        <v>28</v>
      </c>
      <c r="B24" s="9">
        <v>26.197170893594706</v>
      </c>
      <c r="C24" s="9">
        <v>11.700936555266649</v>
      </c>
      <c r="D24" s="9">
        <v>433.30220539846852</v>
      </c>
      <c r="E24" s="9">
        <v>403.83397889010973</v>
      </c>
      <c r="F24" s="9">
        <v>1450.8456159047257</v>
      </c>
      <c r="G24" s="9">
        <v>250.73504286367361</v>
      </c>
      <c r="H24" s="10">
        <f t="shared" si="0"/>
        <v>471.20031284732988</v>
      </c>
      <c r="I24" s="11">
        <f t="shared" si="1"/>
        <v>2105.414637658509</v>
      </c>
      <c r="J24" s="11">
        <f t="shared" si="2"/>
        <v>2576.6149505058388</v>
      </c>
    </row>
    <row r="25" spans="1:10" x14ac:dyDescent="0.25">
      <c r="A25" s="1" t="s">
        <v>29</v>
      </c>
      <c r="B25" s="9">
        <v>97.425584659743777</v>
      </c>
      <c r="C25" s="9">
        <v>4.4282657983203881</v>
      </c>
      <c r="D25" s="9">
        <v>156.82761629882779</v>
      </c>
      <c r="E25" s="9">
        <v>427.49635982934609</v>
      </c>
      <c r="F25" s="9">
        <v>1347.6986546071503</v>
      </c>
      <c r="G25" s="9">
        <v>669.90645247926761</v>
      </c>
      <c r="H25" s="10">
        <f t="shared" si="0"/>
        <v>258.68146675689195</v>
      </c>
      <c r="I25" s="11">
        <f t="shared" si="1"/>
        <v>2445.1014669157639</v>
      </c>
      <c r="J25" s="11">
        <f t="shared" si="2"/>
        <v>2703.7829336726559</v>
      </c>
    </row>
    <row r="26" spans="1:10" x14ac:dyDescent="0.25">
      <c r="A26" s="1" t="s">
        <v>30</v>
      </c>
      <c r="B26" s="9">
        <v>7.6020122850469436</v>
      </c>
      <c r="C26" s="9">
        <v>0</v>
      </c>
      <c r="D26" s="9">
        <v>91.887449269503065</v>
      </c>
      <c r="E26" s="9">
        <v>52.229140155554433</v>
      </c>
      <c r="F26" s="9">
        <v>103.16011318735939</v>
      </c>
      <c r="G26" s="9">
        <v>689.38010056260237</v>
      </c>
      <c r="H26" s="10">
        <f t="shared" si="0"/>
        <v>99.489461554550005</v>
      </c>
      <c r="I26" s="11">
        <f t="shared" si="1"/>
        <v>844.76935390551625</v>
      </c>
      <c r="J26" s="11">
        <f t="shared" si="2"/>
        <v>944.25881546006622</v>
      </c>
    </row>
    <row r="27" spans="1:10" x14ac:dyDescent="0.25">
      <c r="A27" s="2" t="s">
        <v>31</v>
      </c>
      <c r="B27" s="12">
        <f>B5+B6+B7+B13</f>
        <v>91.045408694050877</v>
      </c>
      <c r="C27" s="12">
        <f t="shared" ref="C27:J27" si="3">C5+C6+C7+C13</f>
        <v>37.755641489443107</v>
      </c>
      <c r="D27" s="12">
        <f t="shared" si="3"/>
        <v>1327.4925875663619</v>
      </c>
      <c r="E27" s="12">
        <f t="shared" si="3"/>
        <v>519.89085310897929</v>
      </c>
      <c r="F27" s="12">
        <f t="shared" si="3"/>
        <v>1005.8493114826147</v>
      </c>
      <c r="G27" s="12">
        <f t="shared" si="3"/>
        <v>818.73800913996399</v>
      </c>
      <c r="H27" s="12">
        <f t="shared" si="3"/>
        <v>1456.2936377498561</v>
      </c>
      <c r="I27" s="12">
        <f t="shared" si="3"/>
        <v>2344.4781737315575</v>
      </c>
      <c r="J27" s="12">
        <f t="shared" si="3"/>
        <v>3800.7718114814138</v>
      </c>
    </row>
    <row r="28" spans="1:10" x14ac:dyDescent="0.25">
      <c r="A28" s="2" t="s">
        <v>32</v>
      </c>
      <c r="B28" s="12">
        <f>B9+B10+B11+B12+B14</f>
        <v>103.25276441080558</v>
      </c>
      <c r="C28" s="12">
        <f t="shared" ref="C28:J28" si="4">C9+C10+C11+C12+C14</f>
        <v>0</v>
      </c>
      <c r="D28" s="12">
        <f t="shared" si="4"/>
        <v>682.05473599764559</v>
      </c>
      <c r="E28" s="12">
        <f t="shared" si="4"/>
        <v>912.48520829440531</v>
      </c>
      <c r="F28" s="12">
        <f t="shared" si="4"/>
        <v>1778.3212014864387</v>
      </c>
      <c r="G28" s="12">
        <f t="shared" si="4"/>
        <v>1507.441250572256</v>
      </c>
      <c r="H28" s="12">
        <f t="shared" si="4"/>
        <v>785.30750040845123</v>
      </c>
      <c r="I28" s="12">
        <f t="shared" si="4"/>
        <v>4198.2476603530995</v>
      </c>
      <c r="J28" s="12">
        <f t="shared" si="4"/>
        <v>4983.5551607615507</v>
      </c>
    </row>
    <row r="29" spans="1:10" x14ac:dyDescent="0.25">
      <c r="A29" s="2" t="s">
        <v>33</v>
      </c>
      <c r="B29" s="12">
        <f>B15+B16+B17+B18</f>
        <v>788.67825803593314</v>
      </c>
      <c r="C29" s="12">
        <f t="shared" ref="C29:J29" si="5">C15+C16+C17+C18</f>
        <v>19.805263817704418</v>
      </c>
      <c r="D29" s="12">
        <f t="shared" si="5"/>
        <v>1034.0784588176784</v>
      </c>
      <c r="E29" s="12">
        <f t="shared" si="5"/>
        <v>1271.1610823617557</v>
      </c>
      <c r="F29" s="12">
        <f t="shared" si="5"/>
        <v>1688.0460768840614</v>
      </c>
      <c r="G29" s="12">
        <f t="shared" si="5"/>
        <v>300.35827269832976</v>
      </c>
      <c r="H29" s="12">
        <f t="shared" si="5"/>
        <v>1842.561980671316</v>
      </c>
      <c r="I29" s="12">
        <f t="shared" si="5"/>
        <v>3259.5654319441469</v>
      </c>
      <c r="J29" s="12">
        <f t="shared" si="5"/>
        <v>5102.1274126154631</v>
      </c>
    </row>
    <row r="30" spans="1:10" x14ac:dyDescent="0.25">
      <c r="A30" s="2" t="s">
        <v>34</v>
      </c>
      <c r="B30" s="12">
        <f>B19+B20+B21+B22+B23+B24+B25+B26</f>
        <v>527.10807520345668</v>
      </c>
      <c r="C30" s="12">
        <f t="shared" ref="C30:J30" si="6">C19+C20+C21+C22+C23+C24+C25+C26</f>
        <v>206.24167512826949</v>
      </c>
      <c r="D30" s="12">
        <f t="shared" si="6"/>
        <v>2274.3762969828149</v>
      </c>
      <c r="E30" s="12">
        <f t="shared" si="6"/>
        <v>3924.45212158305</v>
      </c>
      <c r="F30" s="12">
        <f t="shared" si="6"/>
        <v>6259.211824582947</v>
      </c>
      <c r="G30" s="12">
        <f t="shared" si="6"/>
        <v>4376.4654530828684</v>
      </c>
      <c r="H30" s="12">
        <f t="shared" si="6"/>
        <v>3007.7260473145411</v>
      </c>
      <c r="I30" s="12">
        <f t="shared" si="6"/>
        <v>14560.129399248863</v>
      </c>
      <c r="J30" s="12">
        <f t="shared" si="6"/>
        <v>17567.855446563408</v>
      </c>
    </row>
    <row r="31" spans="1:10" x14ac:dyDescent="0.25">
      <c r="A31" s="2" t="s">
        <v>38</v>
      </c>
      <c r="B31" s="12">
        <f>B5+B6+B7+B9+B10+B11+B12+B13+B14+B15+B18</f>
        <v>889.7341482660197</v>
      </c>
      <c r="C31" s="12">
        <f t="shared" ref="C31:J31" si="7">C5+C6+C7+C9+C10+C11+C12+C13+C14+C15+C18</f>
        <v>57.560905307147522</v>
      </c>
      <c r="D31" s="12">
        <f t="shared" si="7"/>
        <v>2713.0265920539123</v>
      </c>
      <c r="E31" s="12">
        <f t="shared" si="7"/>
        <v>2293.1070442063001</v>
      </c>
      <c r="F31" s="12">
        <f t="shared" si="7"/>
        <v>3799.0583340283915</v>
      </c>
      <c r="G31" s="12">
        <f t="shared" si="7"/>
        <v>2626.5375324105494</v>
      </c>
      <c r="H31" s="12">
        <f t="shared" si="7"/>
        <v>3660.3216456270798</v>
      </c>
      <c r="I31" s="12">
        <f t="shared" si="7"/>
        <v>8718.702910645241</v>
      </c>
      <c r="J31" s="12">
        <f t="shared" si="7"/>
        <v>12379.024556272321</v>
      </c>
    </row>
    <row r="32" spans="1:10" x14ac:dyDescent="0.25">
      <c r="A32" s="2" t="s">
        <v>39</v>
      </c>
      <c r="B32" s="12">
        <f>B16+B17+B19</f>
        <v>308.04069516999868</v>
      </c>
      <c r="C32" s="12">
        <f t="shared" ref="C32:J32" si="8">C16+C17+C19</f>
        <v>0</v>
      </c>
      <c r="D32" s="12">
        <f t="shared" si="8"/>
        <v>763.63857309329967</v>
      </c>
      <c r="E32" s="12">
        <f t="shared" si="8"/>
        <v>1531.6573796668295</v>
      </c>
      <c r="F32" s="12">
        <f t="shared" si="8"/>
        <v>1589.5863181018117</v>
      </c>
      <c r="G32" s="12">
        <f t="shared" si="8"/>
        <v>366.89226791355492</v>
      </c>
      <c r="H32" s="12">
        <f t="shared" si="8"/>
        <v>1071.6792682632984</v>
      </c>
      <c r="I32" s="12">
        <f t="shared" si="8"/>
        <v>3488.135965682196</v>
      </c>
      <c r="J32" s="12">
        <f t="shared" si="8"/>
        <v>4559.8152339454946</v>
      </c>
    </row>
    <row r="33" spans="1:10" x14ac:dyDescent="0.25">
      <c r="A33" s="2" t="s">
        <v>40</v>
      </c>
      <c r="B33" s="12">
        <f>B25+B24+B23+B22+B21+B26+B20</f>
        <v>312.30966290822789</v>
      </c>
      <c r="C33" s="12">
        <f t="shared" ref="C33:J33" si="9">C25+C24+C23+C22+C21+C26+C20</f>
        <v>206.24167512826949</v>
      </c>
      <c r="D33" s="12">
        <f t="shared" si="9"/>
        <v>1841.3369142172889</v>
      </c>
      <c r="E33" s="12">
        <f t="shared" si="9"/>
        <v>2803.2248414750602</v>
      </c>
      <c r="F33" s="12">
        <f t="shared" si="9"/>
        <v>5342.7837623058585</v>
      </c>
      <c r="G33" s="12">
        <f t="shared" si="9"/>
        <v>4009.5731851693131</v>
      </c>
      <c r="H33" s="12">
        <f t="shared" si="9"/>
        <v>2359.8882522537865</v>
      </c>
      <c r="I33" s="12">
        <f t="shared" si="9"/>
        <v>12155.581788950232</v>
      </c>
      <c r="J33" s="12">
        <f t="shared" si="9"/>
        <v>14515.470041204018</v>
      </c>
    </row>
    <row r="34" spans="1:10" x14ac:dyDescent="0.25">
      <c r="A34" s="3" t="s">
        <v>35</v>
      </c>
      <c r="B34" s="13">
        <f>B27+B28+B29+B30</f>
        <v>1510.0845063442462</v>
      </c>
      <c r="C34" s="13">
        <f t="shared" ref="C34:J34" si="10">C27+C28+C29+C30</f>
        <v>263.80258043541698</v>
      </c>
      <c r="D34" s="13">
        <f t="shared" si="10"/>
        <v>5318.0020793645008</v>
      </c>
      <c r="E34" s="13">
        <f t="shared" si="10"/>
        <v>6627.9892653481902</v>
      </c>
      <c r="F34" s="13">
        <f t="shared" si="10"/>
        <v>10731.428414436061</v>
      </c>
      <c r="G34" s="13">
        <f t="shared" si="10"/>
        <v>7003.0029854934182</v>
      </c>
      <c r="H34" s="13">
        <f t="shared" si="10"/>
        <v>7091.8891661441648</v>
      </c>
      <c r="I34" s="13">
        <f t="shared" si="10"/>
        <v>24362.420665277667</v>
      </c>
      <c r="J34" s="13">
        <f t="shared" si="10"/>
        <v>31454.309831421837</v>
      </c>
    </row>
    <row r="36" spans="1:10" x14ac:dyDescent="0.25">
      <c r="A36" t="s">
        <v>50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67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147</v>
      </c>
      <c r="C5" s="4">
        <v>19</v>
      </c>
      <c r="D5" s="4">
        <v>447</v>
      </c>
      <c r="E5" s="4">
        <v>121</v>
      </c>
      <c r="F5" s="4">
        <v>34</v>
      </c>
      <c r="G5" s="4">
        <v>1</v>
      </c>
      <c r="H5" s="5">
        <f>B5+C5+D5</f>
        <v>613</v>
      </c>
      <c r="I5" s="6">
        <f>E5+F5+G5</f>
        <v>156</v>
      </c>
      <c r="J5" s="6">
        <f>H5+I5</f>
        <v>769</v>
      </c>
    </row>
    <row r="6" spans="1:10" x14ac:dyDescent="0.25">
      <c r="A6" s="1" t="s">
        <v>12</v>
      </c>
      <c r="B6" s="4">
        <v>7</v>
      </c>
      <c r="C6" s="4">
        <v>0</v>
      </c>
      <c r="D6" s="4">
        <v>24</v>
      </c>
      <c r="E6" s="4">
        <v>18</v>
      </c>
      <c r="F6" s="4">
        <v>9</v>
      </c>
      <c r="G6" s="4">
        <v>0</v>
      </c>
      <c r="H6" s="5">
        <f t="shared" ref="H6:H26" si="0">B6+C6+D6</f>
        <v>31</v>
      </c>
      <c r="I6" s="6">
        <f t="shared" ref="I6:I26" si="1">E6+F6+G6</f>
        <v>27</v>
      </c>
      <c r="J6" s="6">
        <f t="shared" ref="J6:J26" si="2">H6+I6</f>
        <v>58</v>
      </c>
    </row>
    <row r="7" spans="1:10" x14ac:dyDescent="0.25">
      <c r="A7" s="1" t="s">
        <v>13</v>
      </c>
      <c r="B7" s="4">
        <v>226</v>
      </c>
      <c r="C7" s="4">
        <v>22</v>
      </c>
      <c r="D7" s="4">
        <v>843</v>
      </c>
      <c r="E7" s="4">
        <v>180</v>
      </c>
      <c r="F7" s="4">
        <v>117</v>
      </c>
      <c r="G7" s="4">
        <v>34</v>
      </c>
      <c r="H7" s="5">
        <f t="shared" si="0"/>
        <v>1091</v>
      </c>
      <c r="I7" s="6">
        <f t="shared" si="1"/>
        <v>331</v>
      </c>
      <c r="J7" s="6">
        <f t="shared" si="2"/>
        <v>1422</v>
      </c>
    </row>
    <row r="8" spans="1:10" x14ac:dyDescent="0.25">
      <c r="A8" s="1" t="s">
        <v>14</v>
      </c>
      <c r="B8" s="4">
        <v>69</v>
      </c>
      <c r="C8" s="4">
        <v>0</v>
      </c>
      <c r="D8" s="4">
        <v>97</v>
      </c>
      <c r="E8" s="4">
        <v>92</v>
      </c>
      <c r="F8" s="4">
        <v>114</v>
      </c>
      <c r="G8" s="4">
        <v>60</v>
      </c>
      <c r="H8" s="5">
        <f t="shared" si="0"/>
        <v>166</v>
      </c>
      <c r="I8" s="6">
        <f t="shared" si="1"/>
        <v>266</v>
      </c>
      <c r="J8" s="6">
        <f t="shared" si="2"/>
        <v>432</v>
      </c>
    </row>
    <row r="9" spans="1:10" x14ac:dyDescent="0.25">
      <c r="A9" s="1" t="s">
        <v>36</v>
      </c>
      <c r="B9" s="4">
        <v>28</v>
      </c>
      <c r="C9" s="4">
        <v>0</v>
      </c>
      <c r="D9" s="4">
        <v>51</v>
      </c>
      <c r="E9" s="4">
        <v>61</v>
      </c>
      <c r="F9" s="4">
        <v>80</v>
      </c>
      <c r="G9" s="4">
        <v>54</v>
      </c>
      <c r="H9" s="5">
        <f t="shared" si="0"/>
        <v>79</v>
      </c>
      <c r="I9" s="6">
        <f t="shared" si="1"/>
        <v>195</v>
      </c>
      <c r="J9" s="6">
        <f t="shared" si="2"/>
        <v>274</v>
      </c>
    </row>
    <row r="10" spans="1:10" x14ac:dyDescent="0.25">
      <c r="A10" s="1" t="s">
        <v>37</v>
      </c>
      <c r="B10" s="4">
        <v>41</v>
      </c>
      <c r="C10" s="4">
        <v>0</v>
      </c>
      <c r="D10" s="4">
        <v>46</v>
      </c>
      <c r="E10" s="4">
        <v>31</v>
      </c>
      <c r="F10" s="4">
        <v>34</v>
      </c>
      <c r="G10" s="4">
        <v>6</v>
      </c>
      <c r="H10" s="5">
        <f t="shared" si="0"/>
        <v>87</v>
      </c>
      <c r="I10" s="6">
        <f t="shared" si="1"/>
        <v>71</v>
      </c>
      <c r="J10" s="6">
        <f t="shared" si="2"/>
        <v>158</v>
      </c>
    </row>
    <row r="11" spans="1:10" x14ac:dyDescent="0.25">
      <c r="A11" s="1" t="s">
        <v>15</v>
      </c>
      <c r="B11" s="4">
        <v>153</v>
      </c>
      <c r="C11" s="4">
        <v>10</v>
      </c>
      <c r="D11" s="4">
        <v>360</v>
      </c>
      <c r="E11" s="4">
        <v>43</v>
      </c>
      <c r="F11" s="4">
        <v>18</v>
      </c>
      <c r="G11" s="4">
        <v>2</v>
      </c>
      <c r="H11" s="5">
        <f t="shared" si="0"/>
        <v>523</v>
      </c>
      <c r="I11" s="6">
        <f t="shared" si="1"/>
        <v>63</v>
      </c>
      <c r="J11" s="6">
        <f t="shared" si="2"/>
        <v>586</v>
      </c>
    </row>
    <row r="12" spans="1:10" x14ac:dyDescent="0.25">
      <c r="A12" s="1" t="s">
        <v>16</v>
      </c>
      <c r="B12" s="4">
        <v>75</v>
      </c>
      <c r="C12" s="4">
        <v>2</v>
      </c>
      <c r="D12" s="4">
        <v>123</v>
      </c>
      <c r="E12" s="4">
        <v>36</v>
      </c>
      <c r="F12" s="4">
        <v>25</v>
      </c>
      <c r="G12" s="4">
        <v>4</v>
      </c>
      <c r="H12" s="5">
        <f t="shared" si="0"/>
        <v>200</v>
      </c>
      <c r="I12" s="6">
        <f t="shared" si="1"/>
        <v>65</v>
      </c>
      <c r="J12" s="6">
        <f t="shared" si="2"/>
        <v>265</v>
      </c>
    </row>
    <row r="13" spans="1:10" x14ac:dyDescent="0.25">
      <c r="A13" s="1" t="s">
        <v>17</v>
      </c>
      <c r="B13" s="4">
        <v>86</v>
      </c>
      <c r="C13" s="4">
        <v>7</v>
      </c>
      <c r="D13" s="4">
        <v>75</v>
      </c>
      <c r="E13" s="4">
        <v>37</v>
      </c>
      <c r="F13" s="4">
        <v>12</v>
      </c>
      <c r="G13" s="4">
        <v>0</v>
      </c>
      <c r="H13" s="5">
        <f t="shared" si="0"/>
        <v>168</v>
      </c>
      <c r="I13" s="6">
        <f t="shared" si="1"/>
        <v>49</v>
      </c>
      <c r="J13" s="6">
        <f t="shared" si="2"/>
        <v>217</v>
      </c>
    </row>
    <row r="14" spans="1:10" x14ac:dyDescent="0.25">
      <c r="A14" s="1" t="s">
        <v>18</v>
      </c>
      <c r="B14" s="4">
        <v>257</v>
      </c>
      <c r="C14" s="4">
        <v>0</v>
      </c>
      <c r="D14" s="4">
        <v>157</v>
      </c>
      <c r="E14" s="4">
        <v>98</v>
      </c>
      <c r="F14" s="4">
        <v>49</v>
      </c>
      <c r="G14" s="4">
        <v>14</v>
      </c>
      <c r="H14" s="5">
        <f t="shared" si="0"/>
        <v>414</v>
      </c>
      <c r="I14" s="6">
        <f t="shared" si="1"/>
        <v>161</v>
      </c>
      <c r="J14" s="6">
        <f t="shared" si="2"/>
        <v>575</v>
      </c>
    </row>
    <row r="15" spans="1:10" x14ac:dyDescent="0.25">
      <c r="A15" s="1" t="s">
        <v>19</v>
      </c>
      <c r="B15" s="4">
        <v>167</v>
      </c>
      <c r="C15" s="4">
        <v>9</v>
      </c>
      <c r="D15" s="4">
        <v>106</v>
      </c>
      <c r="E15" s="4">
        <v>72</v>
      </c>
      <c r="F15" s="4">
        <v>75</v>
      </c>
      <c r="G15" s="4">
        <v>8</v>
      </c>
      <c r="H15" s="5">
        <f t="shared" si="0"/>
        <v>282</v>
      </c>
      <c r="I15" s="6">
        <f t="shared" si="1"/>
        <v>155</v>
      </c>
      <c r="J15" s="6">
        <f t="shared" si="2"/>
        <v>437</v>
      </c>
    </row>
    <row r="16" spans="1:10" x14ac:dyDescent="0.25">
      <c r="A16" s="1" t="s">
        <v>20</v>
      </c>
      <c r="B16" s="4">
        <v>37</v>
      </c>
      <c r="C16" s="4">
        <v>0</v>
      </c>
      <c r="D16" s="4">
        <v>36</v>
      </c>
      <c r="E16" s="4">
        <v>22</v>
      </c>
      <c r="F16" s="4">
        <v>10</v>
      </c>
      <c r="G16" s="4">
        <v>0</v>
      </c>
      <c r="H16" s="5">
        <f t="shared" si="0"/>
        <v>73</v>
      </c>
      <c r="I16" s="6">
        <f t="shared" si="1"/>
        <v>32</v>
      </c>
      <c r="J16" s="6">
        <f t="shared" si="2"/>
        <v>105</v>
      </c>
    </row>
    <row r="17" spans="1:10" x14ac:dyDescent="0.25">
      <c r="A17" s="1" t="s">
        <v>21</v>
      </c>
      <c r="B17" s="4">
        <v>53</v>
      </c>
      <c r="C17" s="4">
        <v>7</v>
      </c>
      <c r="D17" s="4">
        <v>90</v>
      </c>
      <c r="E17" s="4">
        <v>32</v>
      </c>
      <c r="F17" s="4">
        <v>23</v>
      </c>
      <c r="G17" s="4">
        <v>1</v>
      </c>
      <c r="H17" s="5">
        <f t="shared" si="0"/>
        <v>150</v>
      </c>
      <c r="I17" s="6">
        <f t="shared" si="1"/>
        <v>56</v>
      </c>
      <c r="J17" s="6">
        <f t="shared" si="2"/>
        <v>206</v>
      </c>
    </row>
    <row r="18" spans="1:10" x14ac:dyDescent="0.25">
      <c r="A18" s="1" t="s">
        <v>22</v>
      </c>
      <c r="B18" s="4">
        <v>269</v>
      </c>
      <c r="C18" s="4">
        <v>0</v>
      </c>
      <c r="D18" s="4">
        <v>106</v>
      </c>
      <c r="E18" s="4">
        <v>86</v>
      </c>
      <c r="F18" s="4">
        <v>20</v>
      </c>
      <c r="G18" s="4">
        <v>1</v>
      </c>
      <c r="H18" s="5">
        <f t="shared" si="0"/>
        <v>375</v>
      </c>
      <c r="I18" s="6">
        <f t="shared" si="1"/>
        <v>107</v>
      </c>
      <c r="J18" s="6">
        <f t="shared" si="2"/>
        <v>482</v>
      </c>
    </row>
    <row r="19" spans="1:10" x14ac:dyDescent="0.25">
      <c r="A19" s="1" t="s">
        <v>23</v>
      </c>
      <c r="B19" s="4">
        <v>32</v>
      </c>
      <c r="C19" s="4">
        <v>0</v>
      </c>
      <c r="D19" s="4">
        <v>32</v>
      </c>
      <c r="E19" s="4">
        <v>36</v>
      </c>
      <c r="F19" s="4">
        <v>33</v>
      </c>
      <c r="G19" s="4">
        <v>7</v>
      </c>
      <c r="H19" s="5">
        <f t="shared" si="0"/>
        <v>64</v>
      </c>
      <c r="I19" s="6">
        <f t="shared" si="1"/>
        <v>76</v>
      </c>
      <c r="J19" s="6">
        <f t="shared" si="2"/>
        <v>140</v>
      </c>
    </row>
    <row r="20" spans="1:10" x14ac:dyDescent="0.25">
      <c r="A20" s="1" t="s">
        <v>24</v>
      </c>
      <c r="B20" s="4">
        <v>3</v>
      </c>
      <c r="C20" s="4">
        <v>0</v>
      </c>
      <c r="D20" s="4">
        <v>12</v>
      </c>
      <c r="E20" s="4">
        <v>13</v>
      </c>
      <c r="F20" s="4">
        <v>38</v>
      </c>
      <c r="G20" s="4">
        <v>0</v>
      </c>
      <c r="H20" s="5">
        <f t="shared" si="0"/>
        <v>15</v>
      </c>
      <c r="I20" s="6">
        <f t="shared" si="1"/>
        <v>51</v>
      </c>
      <c r="J20" s="6">
        <f t="shared" si="2"/>
        <v>66</v>
      </c>
    </row>
    <row r="21" spans="1:10" x14ac:dyDescent="0.25">
      <c r="A21" s="1" t="s">
        <v>25</v>
      </c>
      <c r="B21" s="4">
        <v>107</v>
      </c>
      <c r="C21" s="4">
        <v>3</v>
      </c>
      <c r="D21" s="4">
        <v>147</v>
      </c>
      <c r="E21" s="4">
        <v>57</v>
      </c>
      <c r="F21" s="4">
        <v>65</v>
      </c>
      <c r="G21" s="4">
        <v>20</v>
      </c>
      <c r="H21" s="5">
        <f t="shared" si="0"/>
        <v>257</v>
      </c>
      <c r="I21" s="6">
        <f t="shared" si="1"/>
        <v>142</v>
      </c>
      <c r="J21" s="6">
        <f t="shared" si="2"/>
        <v>399</v>
      </c>
    </row>
    <row r="22" spans="1:10" x14ac:dyDescent="0.25">
      <c r="A22" s="1" t="s">
        <v>26</v>
      </c>
      <c r="B22" s="4">
        <v>45</v>
      </c>
      <c r="C22" s="4">
        <v>8</v>
      </c>
      <c r="D22" s="4">
        <v>63</v>
      </c>
      <c r="E22" s="4">
        <v>64</v>
      </c>
      <c r="F22" s="4">
        <v>31</v>
      </c>
      <c r="G22" s="4">
        <v>2</v>
      </c>
      <c r="H22" s="5">
        <f t="shared" si="0"/>
        <v>116</v>
      </c>
      <c r="I22" s="6">
        <f t="shared" si="1"/>
        <v>97</v>
      </c>
      <c r="J22" s="6">
        <f t="shared" si="2"/>
        <v>213</v>
      </c>
    </row>
    <row r="23" spans="1:10" x14ac:dyDescent="0.25">
      <c r="A23" s="1" t="s">
        <v>27</v>
      </c>
      <c r="B23" s="4">
        <v>10</v>
      </c>
      <c r="C23" s="4">
        <v>0</v>
      </c>
      <c r="D23" s="4">
        <v>3</v>
      </c>
      <c r="E23" s="4">
        <v>17</v>
      </c>
      <c r="F23" s="4">
        <v>33</v>
      </c>
      <c r="G23" s="4">
        <v>21</v>
      </c>
      <c r="H23" s="5">
        <f t="shared" si="0"/>
        <v>13</v>
      </c>
      <c r="I23" s="6">
        <f t="shared" si="1"/>
        <v>71</v>
      </c>
      <c r="J23" s="6">
        <f t="shared" si="2"/>
        <v>84</v>
      </c>
    </row>
    <row r="24" spans="1:10" x14ac:dyDescent="0.25">
      <c r="A24" s="1" t="s">
        <v>28</v>
      </c>
      <c r="B24" s="4">
        <v>31</v>
      </c>
      <c r="C24" s="4">
        <v>4</v>
      </c>
      <c r="D24" s="4">
        <v>48</v>
      </c>
      <c r="E24" s="4">
        <v>59</v>
      </c>
      <c r="F24" s="4">
        <v>50</v>
      </c>
      <c r="G24" s="4">
        <v>4</v>
      </c>
      <c r="H24" s="5">
        <f t="shared" si="0"/>
        <v>83</v>
      </c>
      <c r="I24" s="6">
        <f t="shared" si="1"/>
        <v>113</v>
      </c>
      <c r="J24" s="6">
        <f t="shared" si="2"/>
        <v>196</v>
      </c>
    </row>
    <row r="25" spans="1:10" x14ac:dyDescent="0.25">
      <c r="A25" s="1" t="s">
        <v>29</v>
      </c>
      <c r="B25" s="4">
        <v>91</v>
      </c>
      <c r="C25" s="4">
        <v>6</v>
      </c>
      <c r="D25" s="4">
        <v>47</v>
      </c>
      <c r="E25" s="4">
        <v>101</v>
      </c>
      <c r="F25" s="4">
        <v>108</v>
      </c>
      <c r="G25" s="4">
        <v>21</v>
      </c>
      <c r="H25" s="5">
        <f t="shared" si="0"/>
        <v>144</v>
      </c>
      <c r="I25" s="6">
        <f t="shared" si="1"/>
        <v>230</v>
      </c>
      <c r="J25" s="6">
        <f t="shared" si="2"/>
        <v>374</v>
      </c>
    </row>
    <row r="26" spans="1:10" x14ac:dyDescent="0.25">
      <c r="A26" s="1" t="s">
        <v>30</v>
      </c>
      <c r="B26" s="4">
        <v>49</v>
      </c>
      <c r="C26" s="4">
        <v>4</v>
      </c>
      <c r="D26" s="4">
        <v>106</v>
      </c>
      <c r="E26" s="4">
        <v>111</v>
      </c>
      <c r="F26" s="4">
        <v>109</v>
      </c>
      <c r="G26" s="4">
        <v>54</v>
      </c>
      <c r="H26" s="5">
        <f t="shared" si="0"/>
        <v>159</v>
      </c>
      <c r="I26" s="6">
        <f t="shared" si="1"/>
        <v>274</v>
      </c>
      <c r="J26" s="6">
        <f t="shared" si="2"/>
        <v>433</v>
      </c>
    </row>
    <row r="27" spans="1:10" x14ac:dyDescent="0.25">
      <c r="A27" s="2" t="s">
        <v>31</v>
      </c>
      <c r="B27" s="7">
        <f>B5+B6+B7+B13</f>
        <v>466</v>
      </c>
      <c r="C27" s="7">
        <f t="shared" ref="C27:J27" si="3">C5+C6+C7+C13</f>
        <v>48</v>
      </c>
      <c r="D27" s="7">
        <f t="shared" si="3"/>
        <v>1389</v>
      </c>
      <c r="E27" s="7">
        <f t="shared" si="3"/>
        <v>356</v>
      </c>
      <c r="F27" s="7">
        <f t="shared" si="3"/>
        <v>172</v>
      </c>
      <c r="G27" s="7">
        <f t="shared" si="3"/>
        <v>35</v>
      </c>
      <c r="H27" s="7">
        <f t="shared" si="3"/>
        <v>1903</v>
      </c>
      <c r="I27" s="7">
        <f t="shared" si="3"/>
        <v>563</v>
      </c>
      <c r="J27" s="7">
        <f t="shared" si="3"/>
        <v>2466</v>
      </c>
    </row>
    <row r="28" spans="1:10" x14ac:dyDescent="0.25">
      <c r="A28" s="2" t="s">
        <v>32</v>
      </c>
      <c r="B28" s="7">
        <f>B9+B10+B11+B12+B14</f>
        <v>554</v>
      </c>
      <c r="C28" s="7">
        <f t="shared" ref="C28:J28" si="4">C9+C10+C11+C12+C14</f>
        <v>12</v>
      </c>
      <c r="D28" s="7">
        <f t="shared" si="4"/>
        <v>737</v>
      </c>
      <c r="E28" s="7">
        <f t="shared" si="4"/>
        <v>269</v>
      </c>
      <c r="F28" s="7">
        <f t="shared" si="4"/>
        <v>206</v>
      </c>
      <c r="G28" s="7">
        <f t="shared" si="4"/>
        <v>80</v>
      </c>
      <c r="H28" s="7">
        <f t="shared" si="4"/>
        <v>1303</v>
      </c>
      <c r="I28" s="7">
        <f t="shared" si="4"/>
        <v>555</v>
      </c>
      <c r="J28" s="7">
        <f t="shared" si="4"/>
        <v>1858</v>
      </c>
    </row>
    <row r="29" spans="1:10" x14ac:dyDescent="0.25">
      <c r="A29" s="2" t="s">
        <v>33</v>
      </c>
      <c r="B29" s="7">
        <f>B15+B16+B17+B18</f>
        <v>526</v>
      </c>
      <c r="C29" s="7">
        <f t="shared" ref="C29:J29" si="5">C15+C16+C17+C18</f>
        <v>16</v>
      </c>
      <c r="D29" s="7">
        <f t="shared" si="5"/>
        <v>338</v>
      </c>
      <c r="E29" s="7">
        <f t="shared" si="5"/>
        <v>212</v>
      </c>
      <c r="F29" s="7">
        <f t="shared" si="5"/>
        <v>128</v>
      </c>
      <c r="G29" s="7">
        <f t="shared" si="5"/>
        <v>10</v>
      </c>
      <c r="H29" s="7">
        <f t="shared" si="5"/>
        <v>880</v>
      </c>
      <c r="I29" s="7">
        <f t="shared" si="5"/>
        <v>350</v>
      </c>
      <c r="J29" s="7">
        <f t="shared" si="5"/>
        <v>1230</v>
      </c>
    </row>
    <row r="30" spans="1:10" x14ac:dyDescent="0.25">
      <c r="A30" s="2" t="s">
        <v>34</v>
      </c>
      <c r="B30" s="7">
        <f>B19+B20+B21+B22+B23+B24+B25+B26</f>
        <v>368</v>
      </c>
      <c r="C30" s="7">
        <f t="shared" ref="C30:J30" si="6">C19+C20+C21+C22+C23+C24+C25+C26</f>
        <v>25</v>
      </c>
      <c r="D30" s="7">
        <f t="shared" si="6"/>
        <v>458</v>
      </c>
      <c r="E30" s="7">
        <f t="shared" si="6"/>
        <v>458</v>
      </c>
      <c r="F30" s="7">
        <f t="shared" si="6"/>
        <v>467</v>
      </c>
      <c r="G30" s="7">
        <f t="shared" si="6"/>
        <v>129</v>
      </c>
      <c r="H30" s="7">
        <f t="shared" si="6"/>
        <v>851</v>
      </c>
      <c r="I30" s="7">
        <f t="shared" si="6"/>
        <v>1054</v>
      </c>
      <c r="J30" s="7">
        <f t="shared" si="6"/>
        <v>1905</v>
      </c>
    </row>
    <row r="31" spans="1:10" x14ac:dyDescent="0.25">
      <c r="A31" s="2" t="s">
        <v>38</v>
      </c>
      <c r="B31" s="7">
        <f>B5+B6+B7+B9+B10+B11+B12+B13+B14+B15+B18</f>
        <v>1456</v>
      </c>
      <c r="C31" s="7">
        <f t="shared" ref="C31:J31" si="7">C5+C6+C7+C9+C10+C11+C12+C13+C14+C15+C18</f>
        <v>69</v>
      </c>
      <c r="D31" s="7">
        <f t="shared" si="7"/>
        <v>2338</v>
      </c>
      <c r="E31" s="7">
        <f t="shared" si="7"/>
        <v>783</v>
      </c>
      <c r="F31" s="7">
        <f t="shared" si="7"/>
        <v>473</v>
      </c>
      <c r="G31" s="7">
        <f t="shared" si="7"/>
        <v>124</v>
      </c>
      <c r="H31" s="7">
        <f t="shared" si="7"/>
        <v>3863</v>
      </c>
      <c r="I31" s="7">
        <f t="shared" si="7"/>
        <v>1380</v>
      </c>
      <c r="J31" s="7">
        <f t="shared" si="7"/>
        <v>5243</v>
      </c>
    </row>
    <row r="32" spans="1:10" x14ac:dyDescent="0.25">
      <c r="A32" s="2" t="s">
        <v>39</v>
      </c>
      <c r="B32" s="7">
        <f>B16+B17+B19</f>
        <v>122</v>
      </c>
      <c r="C32" s="7">
        <f t="shared" ref="C32:J32" si="8">C16+C17+C19</f>
        <v>7</v>
      </c>
      <c r="D32" s="7">
        <f t="shared" si="8"/>
        <v>158</v>
      </c>
      <c r="E32" s="7">
        <f t="shared" si="8"/>
        <v>90</v>
      </c>
      <c r="F32" s="7">
        <f t="shared" si="8"/>
        <v>66</v>
      </c>
      <c r="G32" s="7">
        <f t="shared" si="8"/>
        <v>8</v>
      </c>
      <c r="H32" s="7">
        <f t="shared" si="8"/>
        <v>287</v>
      </c>
      <c r="I32" s="7">
        <f t="shared" si="8"/>
        <v>164</v>
      </c>
      <c r="J32" s="7">
        <f t="shared" si="8"/>
        <v>451</v>
      </c>
    </row>
    <row r="33" spans="1:10" x14ac:dyDescent="0.25">
      <c r="A33" s="2" t="s">
        <v>40</v>
      </c>
      <c r="B33" s="7">
        <f>B25+B24+B23+B22+B21+B26+B20</f>
        <v>336</v>
      </c>
      <c r="C33" s="7">
        <f t="shared" ref="C33:J33" si="9">C25+C24+C23+C22+C21+C26+C20</f>
        <v>25</v>
      </c>
      <c r="D33" s="7">
        <f t="shared" si="9"/>
        <v>426</v>
      </c>
      <c r="E33" s="7">
        <f t="shared" si="9"/>
        <v>422</v>
      </c>
      <c r="F33" s="7">
        <f t="shared" si="9"/>
        <v>434</v>
      </c>
      <c r="G33" s="7">
        <f t="shared" si="9"/>
        <v>122</v>
      </c>
      <c r="H33" s="7">
        <f t="shared" si="9"/>
        <v>787</v>
      </c>
      <c r="I33" s="7">
        <f t="shared" si="9"/>
        <v>978</v>
      </c>
      <c r="J33" s="7">
        <f t="shared" si="9"/>
        <v>1765</v>
      </c>
    </row>
    <row r="34" spans="1:10" x14ac:dyDescent="0.25">
      <c r="A34" s="3" t="s">
        <v>35</v>
      </c>
      <c r="B34" s="8">
        <f>B27+B28+B29+B30</f>
        <v>1914</v>
      </c>
      <c r="C34" s="8">
        <f t="shared" ref="C34:J34" si="10">C27+C28+C29+C30</f>
        <v>101</v>
      </c>
      <c r="D34" s="8">
        <f t="shared" si="10"/>
        <v>2922</v>
      </c>
      <c r="E34" s="8">
        <f t="shared" si="10"/>
        <v>1295</v>
      </c>
      <c r="F34" s="8">
        <f t="shared" si="10"/>
        <v>973</v>
      </c>
      <c r="G34" s="8">
        <f t="shared" si="10"/>
        <v>254</v>
      </c>
      <c r="H34" s="8">
        <f t="shared" si="10"/>
        <v>4937</v>
      </c>
      <c r="I34" s="8">
        <f t="shared" si="10"/>
        <v>2522</v>
      </c>
      <c r="J34" s="8">
        <f t="shared" si="10"/>
        <v>7459</v>
      </c>
    </row>
    <row r="36" spans="1:10" x14ac:dyDescent="0.25">
      <c r="A36" t="s">
        <v>48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5" x14ac:dyDescent="0.25"/>
  <cols>
    <col min="1" max="1" width="32.85546875" bestFit="1" customWidth="1"/>
    <col min="2" max="10" width="17" customWidth="1"/>
  </cols>
  <sheetData>
    <row r="1" spans="1:10" x14ac:dyDescent="0.25">
      <c r="A1" s="20" t="s">
        <v>66</v>
      </c>
      <c r="B1" s="16"/>
      <c r="C1" s="16"/>
      <c r="D1" s="16"/>
      <c r="E1" s="16"/>
      <c r="F1" s="16"/>
      <c r="G1" s="16"/>
      <c r="H1" s="16"/>
      <c r="I1" s="16"/>
    </row>
    <row r="3" spans="1:10" x14ac:dyDescent="0.25">
      <c r="A3" s="33" t="s">
        <v>54</v>
      </c>
      <c r="B3" s="27" t="s">
        <v>6</v>
      </c>
      <c r="C3" s="28"/>
      <c r="D3" s="29"/>
      <c r="E3" s="27" t="s">
        <v>7</v>
      </c>
      <c r="F3" s="28"/>
      <c r="G3" s="29"/>
      <c r="H3" s="30"/>
      <c r="I3" s="31"/>
      <c r="J3" s="32"/>
    </row>
    <row r="4" spans="1:10" ht="45" x14ac:dyDescent="0.25">
      <c r="A4" s="34"/>
      <c r="B4" s="14" t="s">
        <v>0</v>
      </c>
      <c r="C4" s="15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8</v>
      </c>
      <c r="I4" s="15" t="s">
        <v>9</v>
      </c>
      <c r="J4" s="14" t="s">
        <v>10</v>
      </c>
    </row>
    <row r="5" spans="1:10" x14ac:dyDescent="0.25">
      <c r="A5" s="1" t="s">
        <v>11</v>
      </c>
      <c r="B5" s="4">
        <v>108</v>
      </c>
      <c r="C5" s="4">
        <v>11</v>
      </c>
      <c r="D5" s="4">
        <v>188</v>
      </c>
      <c r="E5" s="4">
        <v>53</v>
      </c>
      <c r="F5" s="4">
        <v>45</v>
      </c>
      <c r="G5" s="4">
        <v>9</v>
      </c>
      <c r="H5" s="5">
        <f>B5+C5+D5</f>
        <v>307</v>
      </c>
      <c r="I5" s="6">
        <f>E5+F5+G5</f>
        <v>107</v>
      </c>
      <c r="J5" s="6">
        <f>H5+I5</f>
        <v>414</v>
      </c>
    </row>
    <row r="6" spans="1:10" x14ac:dyDescent="0.25">
      <c r="A6" s="1" t="s">
        <v>12</v>
      </c>
      <c r="B6" s="4">
        <v>8</v>
      </c>
      <c r="C6" s="4">
        <v>0</v>
      </c>
      <c r="D6" s="4">
        <v>20</v>
      </c>
      <c r="E6" s="4">
        <v>16</v>
      </c>
      <c r="F6" s="4">
        <v>16</v>
      </c>
      <c r="G6" s="4">
        <v>0</v>
      </c>
      <c r="H6" s="5">
        <f t="shared" ref="H6:H26" si="0">B6+C6+D6</f>
        <v>28</v>
      </c>
      <c r="I6" s="6">
        <f t="shared" ref="I6:I26" si="1">E6+F6+G6</f>
        <v>32</v>
      </c>
      <c r="J6" s="6">
        <f t="shared" ref="J6:J26" si="2">H6+I6</f>
        <v>60</v>
      </c>
    </row>
    <row r="7" spans="1:10" x14ac:dyDescent="0.25">
      <c r="A7" s="1" t="s">
        <v>13</v>
      </c>
      <c r="B7" s="4">
        <v>137</v>
      </c>
      <c r="C7" s="4">
        <v>12</v>
      </c>
      <c r="D7" s="4">
        <v>144</v>
      </c>
      <c r="E7" s="4">
        <v>53</v>
      </c>
      <c r="F7" s="4">
        <v>46</v>
      </c>
      <c r="G7" s="4">
        <v>27</v>
      </c>
      <c r="H7" s="5">
        <f t="shared" si="0"/>
        <v>293</v>
      </c>
      <c r="I7" s="6">
        <f t="shared" si="1"/>
        <v>126</v>
      </c>
      <c r="J7" s="6">
        <f t="shared" si="2"/>
        <v>419</v>
      </c>
    </row>
    <row r="8" spans="1:10" x14ac:dyDescent="0.25">
      <c r="A8" s="1" t="s">
        <v>14</v>
      </c>
      <c r="B8" s="4">
        <v>33</v>
      </c>
      <c r="C8" s="4">
        <v>0</v>
      </c>
      <c r="D8" s="4">
        <v>25</v>
      </c>
      <c r="E8" s="4">
        <v>54</v>
      </c>
      <c r="F8" s="4">
        <v>59</v>
      </c>
      <c r="G8" s="4">
        <v>29</v>
      </c>
      <c r="H8" s="5">
        <f t="shared" si="0"/>
        <v>58</v>
      </c>
      <c r="I8" s="6">
        <f t="shared" si="1"/>
        <v>142</v>
      </c>
      <c r="J8" s="6">
        <f t="shared" si="2"/>
        <v>200</v>
      </c>
    </row>
    <row r="9" spans="1:10" x14ac:dyDescent="0.25">
      <c r="A9" s="1" t="s">
        <v>36</v>
      </c>
      <c r="B9" s="4">
        <v>17</v>
      </c>
      <c r="C9" s="4">
        <v>0</v>
      </c>
      <c r="D9" s="4">
        <v>9</v>
      </c>
      <c r="E9" s="4">
        <v>33</v>
      </c>
      <c r="F9" s="4">
        <v>28</v>
      </c>
      <c r="G9" s="4">
        <v>24</v>
      </c>
      <c r="H9" s="5">
        <f t="shared" si="0"/>
        <v>26</v>
      </c>
      <c r="I9" s="6">
        <f t="shared" si="1"/>
        <v>85</v>
      </c>
      <c r="J9" s="6">
        <f t="shared" si="2"/>
        <v>111</v>
      </c>
    </row>
    <row r="10" spans="1:10" x14ac:dyDescent="0.25">
      <c r="A10" s="1" t="s">
        <v>37</v>
      </c>
      <c r="B10" s="4">
        <v>16</v>
      </c>
      <c r="C10" s="4">
        <v>0</v>
      </c>
      <c r="D10" s="4">
        <v>16</v>
      </c>
      <c r="E10" s="4">
        <v>21</v>
      </c>
      <c r="F10" s="4">
        <v>31</v>
      </c>
      <c r="G10" s="4">
        <v>5</v>
      </c>
      <c r="H10" s="5">
        <f t="shared" si="0"/>
        <v>32</v>
      </c>
      <c r="I10" s="6">
        <f t="shared" si="1"/>
        <v>57</v>
      </c>
      <c r="J10" s="6">
        <f t="shared" si="2"/>
        <v>89</v>
      </c>
    </row>
    <row r="11" spans="1:10" x14ac:dyDescent="0.25">
      <c r="A11" s="1" t="s">
        <v>15</v>
      </c>
      <c r="B11" s="4">
        <v>121</v>
      </c>
      <c r="C11" s="4">
        <v>7</v>
      </c>
      <c r="D11" s="4">
        <v>117</v>
      </c>
      <c r="E11" s="4">
        <v>25</v>
      </c>
      <c r="F11" s="4">
        <v>22</v>
      </c>
      <c r="G11" s="4">
        <v>7</v>
      </c>
      <c r="H11" s="5">
        <f t="shared" si="0"/>
        <v>245</v>
      </c>
      <c r="I11" s="6">
        <f t="shared" si="1"/>
        <v>54</v>
      </c>
      <c r="J11" s="6">
        <f t="shared" si="2"/>
        <v>299</v>
      </c>
    </row>
    <row r="12" spans="1:10" x14ac:dyDescent="0.25">
      <c r="A12" s="1" t="s">
        <v>16</v>
      </c>
      <c r="B12" s="4">
        <v>57</v>
      </c>
      <c r="C12" s="4">
        <v>6</v>
      </c>
      <c r="D12" s="4">
        <v>43</v>
      </c>
      <c r="E12" s="4">
        <v>32</v>
      </c>
      <c r="F12" s="4">
        <v>25</v>
      </c>
      <c r="G12" s="4">
        <v>7</v>
      </c>
      <c r="H12" s="5">
        <f t="shared" si="0"/>
        <v>106</v>
      </c>
      <c r="I12" s="6">
        <f t="shared" si="1"/>
        <v>64</v>
      </c>
      <c r="J12" s="6">
        <f t="shared" si="2"/>
        <v>170</v>
      </c>
    </row>
    <row r="13" spans="1:10" x14ac:dyDescent="0.25">
      <c r="A13" s="1" t="s">
        <v>17</v>
      </c>
      <c r="B13" s="4">
        <v>71</v>
      </c>
      <c r="C13" s="4">
        <v>10</v>
      </c>
      <c r="D13" s="4">
        <v>61</v>
      </c>
      <c r="E13" s="4">
        <v>39</v>
      </c>
      <c r="F13" s="4">
        <v>14</v>
      </c>
      <c r="G13" s="4">
        <v>2</v>
      </c>
      <c r="H13" s="5">
        <f t="shared" si="0"/>
        <v>142</v>
      </c>
      <c r="I13" s="6">
        <f t="shared" si="1"/>
        <v>55</v>
      </c>
      <c r="J13" s="6">
        <f t="shared" si="2"/>
        <v>197</v>
      </c>
    </row>
    <row r="14" spans="1:10" x14ac:dyDescent="0.25">
      <c r="A14" s="1" t="s">
        <v>18</v>
      </c>
      <c r="B14" s="4">
        <v>185</v>
      </c>
      <c r="C14" s="4">
        <v>0</v>
      </c>
      <c r="D14" s="4">
        <v>142</v>
      </c>
      <c r="E14" s="4">
        <v>79</v>
      </c>
      <c r="F14" s="4">
        <v>45</v>
      </c>
      <c r="G14" s="4">
        <v>7</v>
      </c>
      <c r="H14" s="5">
        <f t="shared" si="0"/>
        <v>327</v>
      </c>
      <c r="I14" s="6">
        <f t="shared" si="1"/>
        <v>131</v>
      </c>
      <c r="J14" s="6">
        <f t="shared" si="2"/>
        <v>458</v>
      </c>
    </row>
    <row r="15" spans="1:10" x14ac:dyDescent="0.25">
      <c r="A15" s="1" t="s">
        <v>19</v>
      </c>
      <c r="B15" s="4">
        <v>207</v>
      </c>
      <c r="C15" s="4">
        <v>9</v>
      </c>
      <c r="D15" s="4">
        <v>119</v>
      </c>
      <c r="E15" s="4">
        <v>110</v>
      </c>
      <c r="F15" s="4">
        <v>116</v>
      </c>
      <c r="G15" s="4">
        <v>19</v>
      </c>
      <c r="H15" s="5">
        <f t="shared" si="0"/>
        <v>335</v>
      </c>
      <c r="I15" s="6">
        <f t="shared" si="1"/>
        <v>245</v>
      </c>
      <c r="J15" s="6">
        <f t="shared" si="2"/>
        <v>580</v>
      </c>
    </row>
    <row r="16" spans="1:10" x14ac:dyDescent="0.25">
      <c r="A16" s="1" t="s">
        <v>20</v>
      </c>
      <c r="B16" s="4">
        <v>52</v>
      </c>
      <c r="C16" s="4">
        <v>0</v>
      </c>
      <c r="D16" s="4">
        <v>52</v>
      </c>
      <c r="E16" s="4">
        <v>40</v>
      </c>
      <c r="F16" s="4">
        <v>26</v>
      </c>
      <c r="G16" s="4">
        <v>0</v>
      </c>
      <c r="H16" s="5">
        <f t="shared" si="0"/>
        <v>104</v>
      </c>
      <c r="I16" s="6">
        <f t="shared" si="1"/>
        <v>66</v>
      </c>
      <c r="J16" s="6">
        <f t="shared" si="2"/>
        <v>170</v>
      </c>
    </row>
    <row r="17" spans="1:10" x14ac:dyDescent="0.25">
      <c r="A17" s="1" t="s">
        <v>21</v>
      </c>
      <c r="B17" s="4">
        <v>56</v>
      </c>
      <c r="C17" s="4">
        <v>5</v>
      </c>
      <c r="D17" s="4">
        <v>105</v>
      </c>
      <c r="E17" s="4">
        <v>70</v>
      </c>
      <c r="F17" s="4">
        <v>45</v>
      </c>
      <c r="G17" s="4">
        <v>1</v>
      </c>
      <c r="H17" s="5">
        <f t="shared" si="0"/>
        <v>166</v>
      </c>
      <c r="I17" s="6">
        <f t="shared" si="1"/>
        <v>116</v>
      </c>
      <c r="J17" s="6">
        <f t="shared" si="2"/>
        <v>282</v>
      </c>
    </row>
    <row r="18" spans="1:10" x14ac:dyDescent="0.25">
      <c r="A18" s="1" t="s">
        <v>22</v>
      </c>
      <c r="B18" s="4">
        <v>155</v>
      </c>
      <c r="C18" s="4">
        <v>0</v>
      </c>
      <c r="D18" s="4">
        <v>84</v>
      </c>
      <c r="E18" s="4">
        <v>80</v>
      </c>
      <c r="F18" s="4">
        <v>27</v>
      </c>
      <c r="G18" s="4">
        <v>3</v>
      </c>
      <c r="H18" s="5">
        <f t="shared" si="0"/>
        <v>239</v>
      </c>
      <c r="I18" s="6">
        <f t="shared" si="1"/>
        <v>110</v>
      </c>
      <c r="J18" s="6">
        <f t="shared" si="2"/>
        <v>349</v>
      </c>
    </row>
    <row r="19" spans="1:10" x14ac:dyDescent="0.25">
      <c r="A19" s="1" t="s">
        <v>23</v>
      </c>
      <c r="B19" s="4">
        <v>17</v>
      </c>
      <c r="C19" s="4">
        <v>0</v>
      </c>
      <c r="D19" s="4">
        <v>27</v>
      </c>
      <c r="E19" s="4">
        <v>31</v>
      </c>
      <c r="F19" s="4">
        <v>23</v>
      </c>
      <c r="G19" s="4">
        <v>12</v>
      </c>
      <c r="H19" s="5">
        <f t="shared" si="0"/>
        <v>44</v>
      </c>
      <c r="I19" s="6">
        <f t="shared" si="1"/>
        <v>66</v>
      </c>
      <c r="J19" s="6">
        <f t="shared" si="2"/>
        <v>110</v>
      </c>
    </row>
    <row r="20" spans="1:10" x14ac:dyDescent="0.25">
      <c r="A20" s="1" t="s">
        <v>24</v>
      </c>
      <c r="B20" s="4">
        <v>4</v>
      </c>
      <c r="C20" s="4">
        <v>0</v>
      </c>
      <c r="D20" s="4">
        <v>8</v>
      </c>
      <c r="E20" s="4">
        <v>10</v>
      </c>
      <c r="F20" s="4">
        <v>19</v>
      </c>
      <c r="G20" s="4">
        <v>2</v>
      </c>
      <c r="H20" s="5">
        <f t="shared" si="0"/>
        <v>12</v>
      </c>
      <c r="I20" s="6">
        <f t="shared" si="1"/>
        <v>31</v>
      </c>
      <c r="J20" s="6">
        <f t="shared" si="2"/>
        <v>43</v>
      </c>
    </row>
    <row r="21" spans="1:10" x14ac:dyDescent="0.25">
      <c r="A21" s="1" t="s">
        <v>25</v>
      </c>
      <c r="B21" s="4">
        <v>74</v>
      </c>
      <c r="C21" s="4">
        <v>1</v>
      </c>
      <c r="D21" s="4">
        <v>67</v>
      </c>
      <c r="E21" s="4">
        <v>32</v>
      </c>
      <c r="F21" s="4">
        <v>48</v>
      </c>
      <c r="G21" s="4">
        <v>5</v>
      </c>
      <c r="H21" s="5">
        <f t="shared" si="0"/>
        <v>142</v>
      </c>
      <c r="I21" s="6">
        <f t="shared" si="1"/>
        <v>85</v>
      </c>
      <c r="J21" s="6">
        <f t="shared" si="2"/>
        <v>227</v>
      </c>
    </row>
    <row r="22" spans="1:10" x14ac:dyDescent="0.25">
      <c r="A22" s="1" t="s">
        <v>26</v>
      </c>
      <c r="B22" s="4">
        <v>32</v>
      </c>
      <c r="C22" s="4">
        <v>10</v>
      </c>
      <c r="D22" s="4">
        <v>40</v>
      </c>
      <c r="E22" s="4">
        <v>46</v>
      </c>
      <c r="F22" s="4">
        <v>11</v>
      </c>
      <c r="G22" s="4">
        <v>3</v>
      </c>
      <c r="H22" s="5">
        <f t="shared" si="0"/>
        <v>82</v>
      </c>
      <c r="I22" s="6">
        <f t="shared" si="1"/>
        <v>60</v>
      </c>
      <c r="J22" s="6">
        <f t="shared" si="2"/>
        <v>142</v>
      </c>
    </row>
    <row r="23" spans="1:10" x14ac:dyDescent="0.25">
      <c r="A23" s="1" t="s">
        <v>27</v>
      </c>
      <c r="B23" s="4">
        <v>5</v>
      </c>
      <c r="C23" s="4">
        <v>0</v>
      </c>
      <c r="D23" s="4">
        <v>4</v>
      </c>
      <c r="E23" s="4">
        <v>17</v>
      </c>
      <c r="F23" s="4">
        <v>15</v>
      </c>
      <c r="G23" s="4">
        <v>8</v>
      </c>
      <c r="H23" s="5">
        <f t="shared" si="0"/>
        <v>9</v>
      </c>
      <c r="I23" s="6">
        <f t="shared" si="1"/>
        <v>40</v>
      </c>
      <c r="J23" s="6">
        <f t="shared" si="2"/>
        <v>49</v>
      </c>
    </row>
    <row r="24" spans="1:10" x14ac:dyDescent="0.25">
      <c r="A24" s="1" t="s">
        <v>28</v>
      </c>
      <c r="B24" s="4">
        <v>30</v>
      </c>
      <c r="C24" s="4">
        <v>4</v>
      </c>
      <c r="D24" s="4">
        <v>34</v>
      </c>
      <c r="E24" s="4">
        <v>33</v>
      </c>
      <c r="F24" s="4">
        <v>53</v>
      </c>
      <c r="G24" s="4">
        <v>9</v>
      </c>
      <c r="H24" s="5">
        <f t="shared" si="0"/>
        <v>68</v>
      </c>
      <c r="I24" s="6">
        <f t="shared" si="1"/>
        <v>95</v>
      </c>
      <c r="J24" s="6">
        <f t="shared" si="2"/>
        <v>163</v>
      </c>
    </row>
    <row r="25" spans="1:10" x14ac:dyDescent="0.25">
      <c r="A25" s="1" t="s">
        <v>29</v>
      </c>
      <c r="B25" s="4">
        <v>73</v>
      </c>
      <c r="C25" s="4">
        <v>4</v>
      </c>
      <c r="D25" s="4">
        <v>36</v>
      </c>
      <c r="E25" s="4">
        <v>44</v>
      </c>
      <c r="F25" s="4">
        <v>76</v>
      </c>
      <c r="G25" s="4">
        <v>8</v>
      </c>
      <c r="H25" s="5">
        <f t="shared" si="0"/>
        <v>113</v>
      </c>
      <c r="I25" s="6">
        <f t="shared" si="1"/>
        <v>128</v>
      </c>
      <c r="J25" s="6">
        <f t="shared" si="2"/>
        <v>241</v>
      </c>
    </row>
    <row r="26" spans="1:10" x14ac:dyDescent="0.25">
      <c r="A26" s="1" t="s">
        <v>30</v>
      </c>
      <c r="B26" s="4">
        <v>49</v>
      </c>
      <c r="C26" s="4">
        <v>4</v>
      </c>
      <c r="D26" s="4">
        <v>42</v>
      </c>
      <c r="E26" s="4">
        <v>91</v>
      </c>
      <c r="F26" s="4">
        <v>73</v>
      </c>
      <c r="G26" s="4">
        <v>48</v>
      </c>
      <c r="H26" s="5">
        <f t="shared" si="0"/>
        <v>95</v>
      </c>
      <c r="I26" s="6">
        <f t="shared" si="1"/>
        <v>212</v>
      </c>
      <c r="J26" s="6">
        <f t="shared" si="2"/>
        <v>307</v>
      </c>
    </row>
    <row r="27" spans="1:10" x14ac:dyDescent="0.25">
      <c r="A27" s="2" t="s">
        <v>31</v>
      </c>
      <c r="B27" s="7">
        <f>B5+B6+B7+B13</f>
        <v>324</v>
      </c>
      <c r="C27" s="7">
        <f t="shared" ref="C27:J27" si="3">C5+C6+C7+C13</f>
        <v>33</v>
      </c>
      <c r="D27" s="7">
        <f t="shared" si="3"/>
        <v>413</v>
      </c>
      <c r="E27" s="7">
        <f t="shared" si="3"/>
        <v>161</v>
      </c>
      <c r="F27" s="7">
        <f t="shared" si="3"/>
        <v>121</v>
      </c>
      <c r="G27" s="7">
        <f t="shared" si="3"/>
        <v>38</v>
      </c>
      <c r="H27" s="7">
        <f t="shared" si="3"/>
        <v>770</v>
      </c>
      <c r="I27" s="7">
        <f t="shared" si="3"/>
        <v>320</v>
      </c>
      <c r="J27" s="7">
        <f t="shared" si="3"/>
        <v>1090</v>
      </c>
    </row>
    <row r="28" spans="1:10" x14ac:dyDescent="0.25">
      <c r="A28" s="2" t="s">
        <v>32</v>
      </c>
      <c r="B28" s="7">
        <f>B9+B10+B11+B12+B14</f>
        <v>396</v>
      </c>
      <c r="C28" s="7">
        <f t="shared" ref="C28:J28" si="4">C9+C10+C11+C12+C14</f>
        <v>13</v>
      </c>
      <c r="D28" s="7">
        <f t="shared" si="4"/>
        <v>327</v>
      </c>
      <c r="E28" s="7">
        <f t="shared" si="4"/>
        <v>190</v>
      </c>
      <c r="F28" s="7">
        <f t="shared" si="4"/>
        <v>151</v>
      </c>
      <c r="G28" s="7">
        <f t="shared" si="4"/>
        <v>50</v>
      </c>
      <c r="H28" s="7">
        <f t="shared" si="4"/>
        <v>736</v>
      </c>
      <c r="I28" s="7">
        <f t="shared" si="4"/>
        <v>391</v>
      </c>
      <c r="J28" s="7">
        <f t="shared" si="4"/>
        <v>1127</v>
      </c>
    </row>
    <row r="29" spans="1:10" x14ac:dyDescent="0.25">
      <c r="A29" s="2" t="s">
        <v>33</v>
      </c>
      <c r="B29" s="7">
        <f>B15+B16+B17+B18</f>
        <v>470</v>
      </c>
      <c r="C29" s="7">
        <f t="shared" ref="C29:J29" si="5">C15+C16+C17+C18</f>
        <v>14</v>
      </c>
      <c r="D29" s="7">
        <f t="shared" si="5"/>
        <v>360</v>
      </c>
      <c r="E29" s="7">
        <f t="shared" si="5"/>
        <v>300</v>
      </c>
      <c r="F29" s="7">
        <f t="shared" si="5"/>
        <v>214</v>
      </c>
      <c r="G29" s="7">
        <f t="shared" si="5"/>
        <v>23</v>
      </c>
      <c r="H29" s="7">
        <f t="shared" si="5"/>
        <v>844</v>
      </c>
      <c r="I29" s="7">
        <f t="shared" si="5"/>
        <v>537</v>
      </c>
      <c r="J29" s="7">
        <f t="shared" si="5"/>
        <v>1381</v>
      </c>
    </row>
    <row r="30" spans="1:10" x14ac:dyDescent="0.25">
      <c r="A30" s="2" t="s">
        <v>34</v>
      </c>
      <c r="B30" s="7">
        <f>B19+B20+B21+B22+B23+B24+B25+B26</f>
        <v>284</v>
      </c>
      <c r="C30" s="7">
        <f t="shared" ref="C30:J30" si="6">C19+C20+C21+C22+C23+C24+C25+C26</f>
        <v>23</v>
      </c>
      <c r="D30" s="7">
        <f t="shared" si="6"/>
        <v>258</v>
      </c>
      <c r="E30" s="7">
        <f t="shared" si="6"/>
        <v>304</v>
      </c>
      <c r="F30" s="7">
        <f t="shared" si="6"/>
        <v>318</v>
      </c>
      <c r="G30" s="7">
        <f t="shared" si="6"/>
        <v>95</v>
      </c>
      <c r="H30" s="7">
        <f t="shared" si="6"/>
        <v>565</v>
      </c>
      <c r="I30" s="7">
        <f t="shared" si="6"/>
        <v>717</v>
      </c>
      <c r="J30" s="7">
        <f t="shared" si="6"/>
        <v>1282</v>
      </c>
    </row>
    <row r="31" spans="1:10" x14ac:dyDescent="0.25">
      <c r="A31" s="2" t="s">
        <v>38</v>
      </c>
      <c r="B31" s="7">
        <f>B5+B6+B7+B9+B10+B11+B12+B13+B14+B15+B18</f>
        <v>1082</v>
      </c>
      <c r="C31" s="7">
        <f t="shared" ref="C31:J31" si="7">C5+C6+C7+C9+C10+C11+C12+C13+C14+C15+C18</f>
        <v>55</v>
      </c>
      <c r="D31" s="7">
        <f t="shared" si="7"/>
        <v>943</v>
      </c>
      <c r="E31" s="7">
        <f t="shared" si="7"/>
        <v>541</v>
      </c>
      <c r="F31" s="7">
        <f t="shared" si="7"/>
        <v>415</v>
      </c>
      <c r="G31" s="7">
        <f t="shared" si="7"/>
        <v>110</v>
      </c>
      <c r="H31" s="7">
        <f t="shared" si="7"/>
        <v>2080</v>
      </c>
      <c r="I31" s="7">
        <f t="shared" si="7"/>
        <v>1066</v>
      </c>
      <c r="J31" s="7">
        <f t="shared" si="7"/>
        <v>3146</v>
      </c>
    </row>
    <row r="32" spans="1:10" x14ac:dyDescent="0.25">
      <c r="A32" s="2" t="s">
        <v>39</v>
      </c>
      <c r="B32" s="7">
        <f>B16+B17+B19</f>
        <v>125</v>
      </c>
      <c r="C32" s="7">
        <f t="shared" ref="C32:J32" si="8">C16+C17+C19</f>
        <v>5</v>
      </c>
      <c r="D32" s="7">
        <f t="shared" si="8"/>
        <v>184</v>
      </c>
      <c r="E32" s="7">
        <f t="shared" si="8"/>
        <v>141</v>
      </c>
      <c r="F32" s="7">
        <f t="shared" si="8"/>
        <v>94</v>
      </c>
      <c r="G32" s="7">
        <f t="shared" si="8"/>
        <v>13</v>
      </c>
      <c r="H32" s="7">
        <f t="shared" si="8"/>
        <v>314</v>
      </c>
      <c r="I32" s="7">
        <f t="shared" si="8"/>
        <v>248</v>
      </c>
      <c r="J32" s="7">
        <f t="shared" si="8"/>
        <v>562</v>
      </c>
    </row>
    <row r="33" spans="1:10" x14ac:dyDescent="0.25">
      <c r="A33" s="2" t="s">
        <v>40</v>
      </c>
      <c r="B33" s="7">
        <f>B25+B24+B23+B22+B21+B26+B20</f>
        <v>267</v>
      </c>
      <c r="C33" s="7">
        <f t="shared" ref="C33:J33" si="9">C25+C24+C23+C22+C21+C26+C20</f>
        <v>23</v>
      </c>
      <c r="D33" s="7">
        <f t="shared" si="9"/>
        <v>231</v>
      </c>
      <c r="E33" s="7">
        <f t="shared" si="9"/>
        <v>273</v>
      </c>
      <c r="F33" s="7">
        <f t="shared" si="9"/>
        <v>295</v>
      </c>
      <c r="G33" s="7">
        <f t="shared" si="9"/>
        <v>83</v>
      </c>
      <c r="H33" s="7">
        <f t="shared" si="9"/>
        <v>521</v>
      </c>
      <c r="I33" s="7">
        <f t="shared" si="9"/>
        <v>651</v>
      </c>
      <c r="J33" s="7">
        <f t="shared" si="9"/>
        <v>1172</v>
      </c>
    </row>
    <row r="34" spans="1:10" x14ac:dyDescent="0.25">
      <c r="A34" s="3" t="s">
        <v>35</v>
      </c>
      <c r="B34" s="8">
        <f>B27+B28+B29+B30</f>
        <v>1474</v>
      </c>
      <c r="C34" s="8">
        <f t="shared" ref="C34:J34" si="10">C27+C28+C29+C30</f>
        <v>83</v>
      </c>
      <c r="D34" s="8">
        <f t="shared" si="10"/>
        <v>1358</v>
      </c>
      <c r="E34" s="8">
        <f t="shared" si="10"/>
        <v>955</v>
      </c>
      <c r="F34" s="8">
        <f t="shared" si="10"/>
        <v>804</v>
      </c>
      <c r="G34" s="8">
        <f t="shared" si="10"/>
        <v>206</v>
      </c>
      <c r="H34" s="8">
        <f t="shared" si="10"/>
        <v>2915</v>
      </c>
      <c r="I34" s="8">
        <f t="shared" si="10"/>
        <v>1965</v>
      </c>
      <c r="J34" s="8">
        <f t="shared" si="10"/>
        <v>4880</v>
      </c>
    </row>
    <row r="36" spans="1:10" x14ac:dyDescent="0.25">
      <c r="A36" t="s">
        <v>47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Tav_A1</vt:lpstr>
      <vt:lpstr>Tav_A2</vt:lpstr>
      <vt:lpstr>Tav_A3</vt:lpstr>
      <vt:lpstr>Tav_A4</vt:lpstr>
      <vt:lpstr>Tav_A5</vt:lpstr>
      <vt:lpstr>Tav_A6</vt:lpstr>
      <vt:lpstr>Tav_A7</vt:lpstr>
      <vt:lpstr>Tav_A8</vt:lpstr>
      <vt:lpstr>Tav_A9</vt:lpstr>
      <vt:lpstr>Tav_A10</vt:lpstr>
      <vt:lpstr>Tav_A11</vt:lpstr>
      <vt:lpstr>Tav_A12</vt:lpstr>
      <vt:lpstr>Tav_A13</vt:lpstr>
      <vt:lpstr>Tav_A14</vt:lpstr>
      <vt:lpstr>Tav_A15</vt:lpstr>
      <vt:lpstr>Tav_A16</vt:lpstr>
      <vt:lpstr>Tav_A17</vt:lpstr>
      <vt:lpstr>Tav_A18</vt:lpstr>
      <vt:lpstr>Tav_A19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2022-05-04T07:58:53Z</dcterms:created>
  <dcterms:modified xsi:type="dcterms:W3CDTF">2022-11-09T17:32:26Z</dcterms:modified>
</cp:coreProperties>
</file>