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a_Istat\Desktop\"/>
    </mc:Choice>
  </mc:AlternateContent>
  <bookViews>
    <workbookView xWindow="0" yWindow="0" windowWidth="20490" windowHeight="7620" tabRatio="756"/>
  </bookViews>
  <sheets>
    <sheet name="Indice" sheetId="80" r:id="rId1"/>
    <sheet name="Prospetto 1" sheetId="48" r:id="rId2"/>
    <sheet name="1" sheetId="50" r:id="rId3"/>
    <sheet name="2" sheetId="51" r:id="rId4"/>
    <sheet name="3" sheetId="64" r:id="rId5"/>
    <sheet name="4" sheetId="65" r:id="rId6"/>
    <sheet name="5" sheetId="52" r:id="rId7"/>
    <sheet name="6" sheetId="66" r:id="rId8"/>
    <sheet name="7" sheetId="67" r:id="rId9"/>
    <sheet name="8" sheetId="56" r:id="rId10"/>
    <sheet name="9" sheetId="81" r:id="rId11"/>
    <sheet name="Prospetto 2" sheetId="73" r:id="rId12"/>
    <sheet name="Prospetto 3" sheetId="74" r:id="rId13"/>
    <sheet name="Prospetto 4" sheetId="75" r:id="rId14"/>
    <sheet name="Prospetto 5" sheetId="76" r:id="rId15"/>
    <sheet name="Prospetto 6" sheetId="77" r:id="rId16"/>
    <sheet name="Prospetto 7" sheetId="78" r:id="rId17"/>
    <sheet name="Prospetto 8" sheetId="79" r:id="rId18"/>
  </sheets>
  <externalReferences>
    <externalReference r:id="rId19"/>
    <externalReference r:id="rId20"/>
  </externalReferences>
  <definedNames>
    <definedName name="____________tab2">'[1]1.1'!$A$4:$B$11</definedName>
    <definedName name="____________tab3" localSheetId="10">#REF!</definedName>
    <definedName name="____________tab3">#REF!</definedName>
    <definedName name="____________TOT2" localSheetId="10">#REF!</definedName>
    <definedName name="____________TOT2">#REF!</definedName>
    <definedName name="___________tab2">'[1]1.1'!$A$4:$B$11</definedName>
    <definedName name="___________tab3" localSheetId="10">#REF!</definedName>
    <definedName name="___________tab3">#REF!</definedName>
    <definedName name="___________TOT2" localSheetId="10">#REF!</definedName>
    <definedName name="___________TOT2">#REF!</definedName>
    <definedName name="__________tab2">'[1]1.1'!$A$4:$B$11</definedName>
    <definedName name="__________tab3" localSheetId="10">#REF!</definedName>
    <definedName name="__________tab3">#REF!</definedName>
    <definedName name="__________TOT2" localSheetId="10">#REF!</definedName>
    <definedName name="__________TOT2">#REF!</definedName>
    <definedName name="_________tab2">'[1]1.1'!$A$4:$B$11</definedName>
    <definedName name="_________tab3" localSheetId="10">#REF!</definedName>
    <definedName name="_________tab3">#REF!</definedName>
    <definedName name="_________TOT2" localSheetId="10">#REF!</definedName>
    <definedName name="_________TOT2">#REF!</definedName>
    <definedName name="________tab2">'[1]1.1'!$A$4:$B$11</definedName>
    <definedName name="________tab3" localSheetId="10">#REF!</definedName>
    <definedName name="________tab3">#REF!</definedName>
    <definedName name="________TOT2" localSheetId="10">#REF!</definedName>
    <definedName name="________TOT2">#REF!</definedName>
    <definedName name="_______tab2">'[1]1.1'!$A$4:$B$11</definedName>
    <definedName name="_______tab3" localSheetId="10">#REF!</definedName>
    <definedName name="_______tab3">#REF!</definedName>
    <definedName name="_______TOT2" localSheetId="10">#REF!</definedName>
    <definedName name="_______TOT2">#REF!</definedName>
    <definedName name="______tab2">'[1]1.1'!$A$4:$B$11</definedName>
    <definedName name="______tab3" localSheetId="10">#REF!</definedName>
    <definedName name="______tab3">#REF!</definedName>
    <definedName name="______TOT2" localSheetId="10">#REF!</definedName>
    <definedName name="______TOT2">#REF!</definedName>
    <definedName name="_____tab2">'[1]1.1'!$A$4:$B$11</definedName>
    <definedName name="_____tab3" localSheetId="10">#REF!</definedName>
    <definedName name="_____tab3">#REF!</definedName>
    <definedName name="_____TOT2" localSheetId="10">#REF!</definedName>
    <definedName name="_____TOT2">#REF!</definedName>
    <definedName name="____tab2">'[1]1.1'!$A$4:$B$11</definedName>
    <definedName name="____tab3" localSheetId="10">#REF!</definedName>
    <definedName name="____tab3">#REF!</definedName>
    <definedName name="____TOT2" localSheetId="10">#REF!</definedName>
    <definedName name="____TOT2">#REF!</definedName>
    <definedName name="___tab2">'[1]1.1'!$A$4:$B$11</definedName>
    <definedName name="___tab3" localSheetId="10">#REF!</definedName>
    <definedName name="___tab3">#REF!</definedName>
    <definedName name="___TOT2" localSheetId="10">#REF!</definedName>
    <definedName name="___TOT2">#REF!</definedName>
    <definedName name="__tab2">'[1]1.1'!$A$4:$B$11</definedName>
    <definedName name="__tab3" localSheetId="10">#REF!</definedName>
    <definedName name="__tab3">#REF!</definedName>
    <definedName name="__TOT2" localSheetId="10">#REF!</definedName>
    <definedName name="__TOT2">#REF!</definedName>
    <definedName name="_ftn1" localSheetId="11">'Prospetto 2'!#REF!</definedName>
    <definedName name="_ftnref1" localSheetId="11">'Prospetto 2'!#REF!</definedName>
    <definedName name="_tab2">'[1]1.1'!$A$4:$B$11</definedName>
    <definedName name="_tab3" localSheetId="10">#REF!</definedName>
    <definedName name="_tab3">#REF!</definedName>
    <definedName name="_TOT2" localSheetId="10">#REF!</definedName>
    <definedName name="_TOT2">#REF!</definedName>
    <definedName name="_xlnm.Print_Area" localSheetId="2">'1'!$A$1:$H$28</definedName>
    <definedName name="_xlnm.Print_Area" localSheetId="3">'2'!#REF!</definedName>
    <definedName name="_xlnm.Print_Area" localSheetId="6">'5'!$A$1:$P$36</definedName>
    <definedName name="_xlnm.Print_Area" localSheetId="9">'8'!$B$1:$K$84</definedName>
    <definedName name="_xlnm.Print_Area" localSheetId="10">'9'!$B$1:$K$59</definedName>
    <definedName name="_xlnm.Print_Area" localSheetId="1">'Prospetto 1'!$A$1:$L$18</definedName>
    <definedName name="_xlnm.Print_Area" localSheetId="11">'Prospetto 2'!$A$1:$E$12</definedName>
    <definedName name="_xlnm.Print_Area" localSheetId="12">'Prospetto 3'!$B$1:$E$29</definedName>
    <definedName name="_xlnm.Print_Area" localSheetId="13">'Prospetto 4'!$A$1:$I$31</definedName>
    <definedName name="_xlnm.Print_Area" localSheetId="14">'Prospetto 5'!$A$1:$J$34</definedName>
    <definedName name="_xlnm.Print_Area" localSheetId="15">'Prospetto 6'!$A$1:$R$22</definedName>
    <definedName name="_xlnm.Print_Area" localSheetId="16">'Prospetto 7'!$A$1:$H$31</definedName>
    <definedName name="_xlnm.Print_Area" localSheetId="17">'Prospetto 8'!$A$1:$M$23</definedName>
    <definedName name="Matstra">'[2]Tabella 1'!$A$3:$K$27</definedName>
    <definedName name="regioni" localSheetId="5">#REF!</definedName>
    <definedName name="regioni" localSheetId="7">#REF!</definedName>
    <definedName name="regioni" localSheetId="8">#REF!</definedName>
    <definedName name="regioni" localSheetId="10">#REF!</definedName>
    <definedName name="region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81" l="1"/>
  <c r="F27" i="81"/>
  <c r="H26" i="81"/>
  <c r="F26" i="81"/>
  <c r="D26" i="81"/>
  <c r="K19" i="81"/>
  <c r="N6" i="50" l="1"/>
  <c r="N7" i="50"/>
  <c r="N8" i="50"/>
  <c r="N9" i="50"/>
  <c r="N10" i="50"/>
  <c r="N11" i="50"/>
  <c r="N12" i="50"/>
  <c r="N13" i="50"/>
  <c r="N14" i="50"/>
  <c r="N15" i="50"/>
  <c r="N16" i="50"/>
  <c r="N17" i="50"/>
  <c r="N18" i="50"/>
  <c r="N5" i="50"/>
  <c r="M7" i="50"/>
  <c r="L18" i="50"/>
  <c r="M18" i="50" s="1"/>
  <c r="K19" i="50"/>
  <c r="L19" i="50" s="1"/>
  <c r="M19" i="50" s="1"/>
  <c r="K19" i="64"/>
  <c r="K17" i="52"/>
  <c r="K19" i="56"/>
  <c r="B19" i="50"/>
  <c r="B19" i="51"/>
  <c r="B19" i="64"/>
  <c r="L6" i="50"/>
  <c r="M6" i="50" s="1"/>
  <c r="L7" i="50"/>
  <c r="L8" i="50"/>
  <c r="M8" i="50" s="1"/>
  <c r="L9" i="50"/>
  <c r="M9" i="50" s="1"/>
  <c r="L10" i="50"/>
  <c r="M10" i="50" s="1"/>
  <c r="L11" i="50"/>
  <c r="M11" i="50" s="1"/>
  <c r="L12" i="50"/>
  <c r="M12" i="50" s="1"/>
  <c r="L13" i="50"/>
  <c r="M13" i="50" s="1"/>
  <c r="L14" i="50"/>
  <c r="M14" i="50" s="1"/>
  <c r="L15" i="50"/>
  <c r="M15" i="50" s="1"/>
  <c r="L16" i="50"/>
  <c r="M16" i="50" s="1"/>
  <c r="L17" i="50"/>
  <c r="M17" i="50" s="1"/>
  <c r="L5" i="50"/>
  <c r="M5" i="50" s="1"/>
  <c r="F4" i="51" l="1"/>
  <c r="F5" i="51"/>
  <c r="F6" i="51"/>
  <c r="F7" i="51"/>
  <c r="F8" i="51"/>
  <c r="F9" i="51"/>
  <c r="F10" i="51"/>
  <c r="F11" i="51"/>
  <c r="F12" i="51"/>
  <c r="F13" i="51"/>
  <c r="F14" i="51"/>
  <c r="F15" i="51"/>
  <c r="F16" i="51"/>
  <c r="F17" i="51"/>
  <c r="F18" i="51"/>
  <c r="F19" i="51"/>
  <c r="F20" i="51"/>
  <c r="F21" i="51"/>
  <c r="F22" i="51"/>
  <c r="F23" i="51"/>
  <c r="F24" i="51"/>
  <c r="F3" i="51"/>
  <c r="F27" i="56" l="1"/>
  <c r="F26" i="56"/>
  <c r="H27" i="56"/>
  <c r="H26" i="56"/>
  <c r="D26" i="56" l="1"/>
</calcChain>
</file>

<file path=xl/sharedStrings.xml><?xml version="1.0" encoding="utf-8"?>
<sst xmlns="http://schemas.openxmlformats.org/spreadsheetml/2006/main" count="794" uniqueCount="333">
  <si>
    <t>6</t>
  </si>
  <si>
    <t>Piemonte</t>
  </si>
  <si>
    <t>Lombardia</t>
  </si>
  <si>
    <t>Trento</t>
  </si>
  <si>
    <t>Trentino-Alto Adige</t>
  </si>
  <si>
    <t>Veneto</t>
  </si>
  <si>
    <t>Friuli-Venezia Giulia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</si>
  <si>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</si>
  <si>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</si>
  <si>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</si>
  <si>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</si>
  <si>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</si>
  <si>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</si>
  <si>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</si>
  <si>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</si>
  <si>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</si>
  <si>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</si>
  <si>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</si>
  <si>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</si>
  <si>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</si>
  <si>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</si>
  <si>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</si>
  <si>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Valle d’Aosta/Vallée d’Aoste</t>
  </si>
  <si>
    <t>Emilia-Romagna</t>
  </si>
  <si>
    <t>Nord-ovest</t>
  </si>
  <si>
    <t>Nord-est</t>
  </si>
  <si>
    <t>Centro</t>
  </si>
  <si>
    <t>Sud</t>
  </si>
  <si>
    <t>Isole</t>
  </si>
  <si>
    <t>Italia</t>
  </si>
  <si>
    <t>Bolzano/Bozen</t>
  </si>
  <si>
    <t>Paesi di</t>
  </si>
  <si>
    <t xml:space="preserve">Padre italiano </t>
  </si>
  <si>
    <t xml:space="preserve">Padre straniero </t>
  </si>
  <si>
    <t>Genitori entrambi stranieri</t>
  </si>
  <si>
    <t>cittadinanza</t>
  </si>
  <si>
    <t>madre straniera</t>
  </si>
  <si>
    <t>madre italiana</t>
  </si>
  <si>
    <t>cittadinanza (a)</t>
  </si>
  <si>
    <t>Valori assoluti</t>
  </si>
  <si>
    <t>Romania</t>
  </si>
  <si>
    <t>Marocco</t>
  </si>
  <si>
    <t>Albania</t>
  </si>
  <si>
    <t>Polonia</t>
  </si>
  <si>
    <t>Tunisia</t>
  </si>
  <si>
    <t>Ucraina</t>
  </si>
  <si>
    <t>Egitto</t>
  </si>
  <si>
    <t>India</t>
  </si>
  <si>
    <t>Brasile</t>
  </si>
  <si>
    <t>Senegal</t>
  </si>
  <si>
    <t>Bangladesh</t>
  </si>
  <si>
    <t>Francia</t>
  </si>
  <si>
    <t>Pakistan</t>
  </si>
  <si>
    <t>Moldova</t>
  </si>
  <si>
    <t>Spagna</t>
  </si>
  <si>
    <t>Perù</t>
  </si>
  <si>
    <t>Nigeria</t>
  </si>
  <si>
    <t>Cuba</t>
  </si>
  <si>
    <t>Filippine</t>
  </si>
  <si>
    <t>Germania</t>
  </si>
  <si>
    <t>Ecuador</t>
  </si>
  <si>
    <t>Kosovo</t>
  </si>
  <si>
    <t>Ghana</t>
  </si>
  <si>
    <t>Valle d'Aosta/Vallée d’Aoste</t>
  </si>
  <si>
    <t>Tutti i residenti</t>
  </si>
  <si>
    <t>di cui: da genitori italiani</t>
  </si>
  <si>
    <t>TIPOLOGIA DI COPPIE</t>
  </si>
  <si>
    <t>Nati da genitori coniugati</t>
  </si>
  <si>
    <t>Nati da genitori non coniugati</t>
  </si>
  <si>
    <t>Totale</t>
  </si>
  <si>
    <t>Padre e madre entrambi italiani</t>
  </si>
  <si>
    <t>Padre straniero e madre italiana</t>
  </si>
  <si>
    <t>Padre italiano e madre straniera</t>
  </si>
  <si>
    <t xml:space="preserve">Padre e madre entrambi stranieri </t>
  </si>
  <si>
    <t>Totale coppie</t>
  </si>
  <si>
    <t>Numero medio di figli per donna</t>
  </si>
  <si>
    <t xml:space="preserve">Età media delle donne </t>
  </si>
  <si>
    <t>Italiane</t>
  </si>
  <si>
    <t>Straniere</t>
  </si>
  <si>
    <t>Totale residenti</t>
  </si>
  <si>
    <t>REGIONE</t>
  </si>
  <si>
    <t>Nome maschile</t>
  </si>
  <si>
    <t>v.a.</t>
  </si>
  <si>
    <t>%</t>
  </si>
  <si>
    <t>Nome femminile</t>
  </si>
  <si>
    <t>SOFIA</t>
  </si>
  <si>
    <t>più frequente</t>
  </si>
  <si>
    <t>GIULIA</t>
  </si>
  <si>
    <t>Francesco</t>
  </si>
  <si>
    <t>Sofia</t>
  </si>
  <si>
    <t>AURORA</t>
  </si>
  <si>
    <t>Leonardo</t>
  </si>
  <si>
    <t>GIORGIA</t>
  </si>
  <si>
    <t>EMMA</t>
  </si>
  <si>
    <t>CHIARA</t>
  </si>
  <si>
    <t>SARA</t>
  </si>
  <si>
    <t>ALICE</t>
  </si>
  <si>
    <t>ANNA</t>
  </si>
  <si>
    <t>FRANCESCO</t>
  </si>
  <si>
    <t>ALESSANDRO</t>
  </si>
  <si>
    <t>Aurora</t>
  </si>
  <si>
    <t>LORENZO</t>
  </si>
  <si>
    <t>ANDREA</t>
  </si>
  <si>
    <t>LEONARDO</t>
  </si>
  <si>
    <t>MATTIA</t>
  </si>
  <si>
    <t>MATTEO</t>
  </si>
  <si>
    <t>GABRIELE</t>
  </si>
  <si>
    <t>RICCARDO</t>
  </si>
  <si>
    <t>TOMMASO</t>
  </si>
  <si>
    <t>GIUSEPPE</t>
  </si>
  <si>
    <t>ANTONIO</t>
  </si>
  <si>
    <t>EDOARDO</t>
  </si>
  <si>
    <t>Nomi maschili</t>
  </si>
  <si>
    <t>% cumulate</t>
  </si>
  <si>
    <t>Nomi femminili</t>
  </si>
  <si>
    <t>GINEVRA</t>
  </si>
  <si>
    <t>NOEMI</t>
  </si>
  <si>
    <t>CITTADINANZA</t>
  </si>
  <si>
    <t>RUMENA</t>
  </si>
  <si>
    <t>DAVID</t>
  </si>
  <si>
    <t>GABRIEL</t>
  </si>
  <si>
    <t>LUCA</t>
  </si>
  <si>
    <t>MARIA</t>
  </si>
  <si>
    <t>MAROCCHINA</t>
  </si>
  <si>
    <t>ADAM</t>
  </si>
  <si>
    <t>RAYAN</t>
  </si>
  <si>
    <t>YOUSSEF</t>
  </si>
  <si>
    <t>AMIR</t>
  </si>
  <si>
    <t>MOHAMED</t>
  </si>
  <si>
    <t>ALBANESE</t>
  </si>
  <si>
    <t>NOEL</t>
  </si>
  <si>
    <t>EMILY</t>
  </si>
  <si>
    <t xml:space="preserve">Nomi maschili </t>
  </si>
  <si>
    <t>DANIEL</t>
  </si>
  <si>
    <t>BEATRICE</t>
  </si>
  <si>
    <t>Giuseppe</t>
  </si>
  <si>
    <t>AMIRA</t>
  </si>
  <si>
    <t>AMELIA</t>
  </si>
  <si>
    <t xml:space="preserve">per 100 nati </t>
  </si>
  <si>
    <t>per 100 nati stranieri</t>
  </si>
  <si>
    <t>Emma</t>
  </si>
  <si>
    <t>JANNAT</t>
  </si>
  <si>
    <t xml:space="preserve">PROSPETTO 4. NATI CON ALMENO UN GENITORE STRANIERO PER I PRIMI 20 PAESI DI CITTADINANZA. </t>
  </si>
  <si>
    <t>01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</si>
  <si>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</si>
  <si>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</si>
  <si>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</si>
  <si>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</si>
  <si>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</si>
  <si>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</si>
  <si>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</si>
  <si>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</si>
  <si>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</si>
  <si>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</si>
  <si>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</si>
  <si>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</si>
  <si>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</si>
  <si>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</si>
  <si>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</si>
  <si>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</si>
  <si>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</si>
  <si>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</si>
  <si>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</si>
  <si>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Giulia</t>
  </si>
  <si>
    <t>TOTALE NATI RESIDENTI IN ITALIA</t>
  </si>
  <si>
    <t>NATI STRANIERI RESIDENTI IN ITALIA</t>
  </si>
  <si>
    <t>Altre cittadinanze straniere</t>
  </si>
  <si>
    <t>NOUR</t>
  </si>
  <si>
    <t>NICOLO'</t>
  </si>
  <si>
    <t>VITTORIA</t>
  </si>
  <si>
    <t>Antonio</t>
  </si>
  <si>
    <t>ARON</t>
  </si>
  <si>
    <t>LIAM</t>
  </si>
  <si>
    <t>(a) La cittadinanza è della madre.</t>
  </si>
  <si>
    <t>Nati in totale</t>
  </si>
  <si>
    <t>Nati da almeno un genitore straniero</t>
  </si>
  <si>
    <t>Nati da genitori stranieri</t>
  </si>
  <si>
    <t>Nati da coppie italiane</t>
  </si>
  <si>
    <t>Nati fuori dal matrimonio</t>
  </si>
  <si>
    <t>Nati fuori dal matrimonio (%)</t>
  </si>
  <si>
    <t>Tassi di fecondità totale</t>
  </si>
  <si>
    <t>Età media al parto totale donne</t>
  </si>
  <si>
    <t>Tassi di fecondità donne italiane</t>
  </si>
  <si>
    <t>Età media al parto donne italiane</t>
  </si>
  <si>
    <t>Tassi di fecondità donne straniere</t>
  </si>
  <si>
    <t>Età media al parto donne straniere</t>
  </si>
  <si>
    <t>Valle d'Aosta-Vallée d'Aoste</t>
  </si>
  <si>
    <t>Bolzano-Bozen</t>
  </si>
  <si>
    <t>max</t>
  </si>
  <si>
    <t>min</t>
  </si>
  <si>
    <t>Padre e madre entrambi stranieri</t>
  </si>
  <si>
    <t>Anni</t>
  </si>
  <si>
    <t>padre italiano madre straniera</t>
  </si>
  <si>
    <t>padre straniero madre italiana</t>
  </si>
  <si>
    <t>genitori entrambi stranieri</t>
  </si>
  <si>
    <t>(a) I 20 paesi di cittadinanza si riferiscono ai paesi col maggior numero di nati stranieri in Italia.</t>
  </si>
  <si>
    <t>etamad1</t>
  </si>
  <si>
    <t>coorte</t>
  </si>
  <si>
    <t>1 figlio</t>
  </si>
  <si>
    <t>2 figli</t>
  </si>
  <si>
    <t>3 figli e più</t>
  </si>
  <si>
    <t>figli totali</t>
  </si>
  <si>
    <t>nome nati maschi</t>
  </si>
  <si>
    <t>nome nate femmine</t>
  </si>
  <si>
    <t>Nati Maschi</t>
  </si>
  <si>
    <t>Nate Femmine</t>
  </si>
  <si>
    <t xml:space="preserve">PROSPETTO 1. PRINCIPALI CARATTERISTICHE E INDICATORI DI NATALITÀ E FECONDITÀ </t>
  </si>
  <si>
    <t>LINA</t>
  </si>
  <si>
    <t>CHLOE</t>
  </si>
  <si>
    <t>FATIMA</t>
  </si>
  <si>
    <t>MATILDE</t>
  </si>
  <si>
    <t>LUDOVICA</t>
  </si>
  <si>
    <t>JAD</t>
  </si>
  <si>
    <t>JONAS</t>
  </si>
  <si>
    <t>Jonas</t>
  </si>
  <si>
    <t>Cina</t>
  </si>
  <si>
    <t>Repubblica Dominicana</t>
  </si>
  <si>
    <t>Serbia</t>
  </si>
  <si>
    <t>Sri Lanka</t>
  </si>
  <si>
    <t>Anni 2008, 2010, 2012 e 2014-2019</t>
  </si>
  <si>
    <r>
      <t>PROSPETTO 6. TOTALE NATI RESIDENTI IN ITALIA E NATI STRANIERI RESIDENTI PER SESSO E PER I 15 NOMI PIÙ FREQUENTI.</t>
    </r>
    <r>
      <rPr>
        <sz val="9.5"/>
        <rFont val="Arial Narrow"/>
        <family val="2"/>
      </rPr>
      <t xml:space="preserve"> </t>
    </r>
  </si>
  <si>
    <t>2010</t>
  </si>
  <si>
    <t>2010  italiane</t>
  </si>
  <si>
    <t xml:space="preserve">Anni 1995, 2010 e 2020, valori per 1.000 donne </t>
  </si>
  <si>
    <t>2020</t>
  </si>
  <si>
    <t>2020 italiane</t>
  </si>
  <si>
    <r>
      <t xml:space="preserve">PROSPETTO 5. NUMERO MEDIO DI FIGLI PER DONNA (TFT) ED ETÀ MEDIA DEI GENITORI ALLA NASCITA PER CITTADINANZA DELLA MADRE PER REGIONE. </t>
    </r>
    <r>
      <rPr>
        <sz val="9.5"/>
        <rFont val="Arial Narrow"/>
        <family val="2"/>
      </rPr>
      <t>Anni 1995 e 2020</t>
    </r>
  </si>
  <si>
    <t>Anni 2008 e 2020, valori percentuali</t>
  </si>
  <si>
    <r>
      <t xml:space="preserve">PROSPETTO 3. NATI DA GENITORI CONIUGATI E NON CONIUGATI PER TIPOLOGIA DI COPPIA. </t>
    </r>
    <r>
      <rPr>
        <sz val="9.5"/>
        <rFont val="Arial Narrow"/>
        <family val="2"/>
      </rPr>
      <t>Anno 2020</t>
    </r>
  </si>
  <si>
    <t>Macedonia del Nord</t>
  </si>
  <si>
    <t>Anno 2020, valori assoluti e composizione percentuale</t>
  </si>
  <si>
    <t>Federazione russa</t>
  </si>
  <si>
    <t xml:space="preserve">Anno 2020, valori assoluti e per 100 nati stranieri </t>
  </si>
  <si>
    <t>Anno 2020, valori assoluti, per 100 nati residenti e per 100 nati residenti cumulati</t>
  </si>
  <si>
    <t>NICOLE</t>
  </si>
  <si>
    <t>BIANCA</t>
  </si>
  <si>
    <t>DIEGO</t>
  </si>
  <si>
    <t>ANAS</t>
  </si>
  <si>
    <t>DAVIDE</t>
  </si>
  <si>
    <t>GABRIEL/JAD</t>
  </si>
  <si>
    <t>MALAK</t>
  </si>
  <si>
    <t>Anno 2020, valori assoluti e per 100 nati residenti</t>
  </si>
  <si>
    <t>Andrea</t>
  </si>
  <si>
    <t>Anno 2020,  valori percentuali</t>
  </si>
  <si>
    <t>Anno 2020, valori percentuali</t>
  </si>
  <si>
    <t>EMMA/SOFIA MARIA</t>
  </si>
  <si>
    <t>EVA MARIA</t>
  </si>
  <si>
    <t>AYESHA</t>
  </si>
  <si>
    <t>FATEMA</t>
  </si>
  <si>
    <t>MARIAM/SARA</t>
  </si>
  <si>
    <t>MARYAM</t>
  </si>
  <si>
    <t>BANGLADESH</t>
  </si>
  <si>
    <t>ENEA/LEONARDO</t>
  </si>
  <si>
    <t>LUIS</t>
  </si>
  <si>
    <t>ARHAM</t>
  </si>
  <si>
    <t>ABDULLAH</t>
  </si>
  <si>
    <t>AYAAN</t>
  </si>
  <si>
    <r>
      <t xml:space="preserve">PROSPETTO 8. NATI STRANIERI RESIDENTI IN ITALIA PER SESSO, CITTADINANZA E PER NOME PIÙ FREQUENTE. </t>
    </r>
    <r>
      <rPr>
        <sz val="10"/>
        <rFont val="Arial Narrow"/>
        <family val="2"/>
      </rPr>
      <t>Anno 2020, valori assoluti e per 100 nati stranieri</t>
    </r>
  </si>
  <si>
    <t>Nati del primo ordine (nuove stime)</t>
  </si>
  <si>
    <t>almeno madri straniere</t>
  </si>
  <si>
    <r>
      <t xml:space="preserve">FIGURA </t>
    </r>
    <r>
      <rPr>
        <sz val="11"/>
        <color rgb="FFC00000"/>
        <rFont val="Arial Black"/>
        <family val="2"/>
      </rPr>
      <t>1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DA GENITORI NON CONIUGATI PER TIPOLOGIA DI COPPIA</t>
    </r>
  </si>
  <si>
    <r>
      <t>FIGURA</t>
    </r>
    <r>
      <rPr>
        <sz val="11"/>
        <color rgb="FFC00000"/>
        <rFont val="Arial Black"/>
        <family val="2"/>
      </rPr>
      <t xml:space="preserve"> 2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CON ALMENO UN GENITORE STRANIERO PER I PRIMI 20 PAESI DI CITTADINANZA (a)</t>
    </r>
  </si>
  <si>
    <t>gen-ott 20</t>
  </si>
  <si>
    <t>nov-dic 20</t>
  </si>
  <si>
    <t>Cittadinanza italiana</t>
  </si>
  <si>
    <t>Cittadinanza straniera</t>
  </si>
  <si>
    <t>Nel matrimonio</t>
  </si>
  <si>
    <t>Fuori dal matrimonio</t>
  </si>
  <si>
    <r>
      <t>FIGURA</t>
    </r>
    <r>
      <rPr>
        <sz val="11"/>
        <color rgb="FFFF0000"/>
        <rFont val="Arial Black"/>
        <family val="2"/>
      </rPr>
      <t xml:space="preserve"> 3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 xml:space="preserve">NATI PER PERIODO DI NASCITA, CITTADINANZA DEL NATO E NATI ALL’INTERNO E AL DI FUORI DEL MATRIMONIO. </t>
    </r>
    <r>
      <rPr>
        <sz val="11"/>
        <color rgb="FF1F497D"/>
        <rFont val="Arial Narrow"/>
        <family val="2"/>
      </rPr>
      <t>Anni 2020 e 2021, variazioni percentuali rispetto allo stesso periodo dell’anno precedente (a)</t>
    </r>
  </si>
  <si>
    <t>Fino a 24 anni</t>
  </si>
  <si>
    <t>25-34 anni</t>
  </si>
  <si>
    <t>35-44 anni</t>
  </si>
  <si>
    <t>45 anni e +</t>
  </si>
  <si>
    <t>Anni 2020 e 2021, variazioni percentuali rispetto allo stesso periodo dell’anno precedente (a)</t>
  </si>
  <si>
    <r>
      <t xml:space="preserve">FIGURA </t>
    </r>
    <r>
      <rPr>
        <sz val="11"/>
        <color rgb="FFFF0000"/>
        <rFont val="Arial Black"/>
        <family val="2"/>
      </rPr>
      <t>4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 xml:space="preserve">NATI PER PERIODO DI NASCITA  E CLASSI DI ETÀ DELLA MADRE </t>
    </r>
  </si>
  <si>
    <r>
      <t xml:space="preserve">FIGURA </t>
    </r>
    <r>
      <rPr>
        <sz val="11"/>
        <color rgb="FFC00000"/>
        <rFont val="Arial Black"/>
        <family val="2"/>
      </rPr>
      <t>5</t>
    </r>
    <r>
      <rPr>
        <sz val="11"/>
        <color rgb="FF1F497D"/>
        <rFont val="Arial Black"/>
        <family val="2"/>
      </rPr>
      <t>.</t>
    </r>
    <r>
      <rPr>
        <b/>
        <sz val="11"/>
        <color rgb="FF1F497D"/>
        <rFont val="Arial Narrow"/>
        <family val="2"/>
      </rPr>
      <t xml:space="preserve"> TASSI DI FECONDITA' SPECIFICI PER ETA' DELLE DONNE RESIDENTI IN ITALIA</t>
    </r>
  </si>
  <si>
    <r>
      <t>FIGURA 6</t>
    </r>
    <r>
      <rPr>
        <b/>
        <sz val="11"/>
        <color rgb="FF1F497D"/>
        <rFont val="Arial Narrow"/>
        <family val="2"/>
      </rPr>
      <t>.</t>
    </r>
    <r>
      <rPr>
        <sz val="12"/>
        <color theme="1"/>
        <rFont val="Times New Roman"/>
        <family val="1"/>
      </rPr>
      <t xml:space="preserve"> </t>
    </r>
    <r>
      <rPr>
        <b/>
        <sz val="11"/>
        <color rgb="FF1F497D"/>
        <rFont val="Arial Narrow"/>
        <family val="2"/>
      </rPr>
      <t>TASSO DI FECONDITÀ TOTALE PER ORDINE DI NASCITA E GENERAZIONE</t>
    </r>
  </si>
  <si>
    <t xml:space="preserve"> (a) Le generazioni delle nate dal 1972 al 1980 non hanno ancora completato la propria storia riproduttiva e i valori per le età finali sono stati stimati. </t>
  </si>
  <si>
    <t>Donne senza figli</t>
  </si>
  <si>
    <t>Donne con solo 1 figlio</t>
  </si>
  <si>
    <t>Donne con 2 figli e più</t>
  </si>
  <si>
    <t>Donne nate nel 1950</t>
  </si>
  <si>
    <t>Donne nate nel 1960</t>
  </si>
  <si>
    <t>Donne nate nel 1970</t>
  </si>
  <si>
    <t>Donne nate nel 1980</t>
  </si>
  <si>
    <t>(a) La generazione delle nate nel 1980 non ha ancora completato la propria storia riproduttiva e i valori per le età finali sono stati stimati.</t>
  </si>
  <si>
    <t xml:space="preserve">Nomi femminili </t>
  </si>
  <si>
    <t>OMAR</t>
  </si>
  <si>
    <t>MELISSA</t>
  </si>
  <si>
    <t>AYAN</t>
  </si>
  <si>
    <t>Indice di prospetti e figure</t>
  </si>
  <si>
    <t>Figura 1</t>
  </si>
  <si>
    <t>Figura 2</t>
  </si>
  <si>
    <t>Figura 3</t>
  </si>
  <si>
    <t>Figura 4</t>
  </si>
  <si>
    <t>Figura 5</t>
  </si>
  <si>
    <t>Figura 6</t>
  </si>
  <si>
    <t>Figura 7</t>
  </si>
  <si>
    <t>Figura 8</t>
  </si>
  <si>
    <t>Figura 9</t>
  </si>
  <si>
    <r>
      <t>FIGURA 7</t>
    </r>
    <r>
      <rPr>
        <b/>
        <sz val="11"/>
        <color rgb="FF1F497D"/>
        <rFont val="Arial Narrow"/>
        <family val="2"/>
      </rPr>
      <t>.</t>
    </r>
    <r>
      <rPr>
        <sz val="12"/>
        <color theme="1"/>
        <rFont val="Times New Roman"/>
        <family val="1"/>
      </rPr>
      <t xml:space="preserve"> </t>
    </r>
    <r>
      <rPr>
        <b/>
        <sz val="11"/>
        <color rgb="FF1F497D"/>
        <rFont val="Arial Narrow"/>
        <family val="2"/>
      </rPr>
      <t>DONNE PER NUMERO DI FIGLI AVUTI TRA 15 E 49 ANNI, RIPARTIZIONE E GENERAZIONE</t>
    </r>
  </si>
  <si>
    <r>
      <t xml:space="preserve">FIGURA </t>
    </r>
    <r>
      <rPr>
        <sz val="11"/>
        <color rgb="FFC00000"/>
        <rFont val="Arial Black"/>
        <family val="2"/>
      </rPr>
      <t>8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PER REGIONE DI RESIDENZA E PER NOME MASCHILE PIÙ FREQUENTE</t>
    </r>
  </si>
  <si>
    <r>
      <t xml:space="preserve">FIGURA </t>
    </r>
    <r>
      <rPr>
        <sz val="11"/>
        <color rgb="FFC00000"/>
        <rFont val="Arial Black"/>
        <family val="2"/>
      </rPr>
      <t>9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NATE PER REGIONE DI RESIDENZA E PER NOME FEMMINILE PIÙ FREQUENTE</t>
    </r>
  </si>
  <si>
    <t xml:space="preserve">Prospetto 1 </t>
  </si>
  <si>
    <t>Donne tra 15 e 49 anni nate tra il 1933 al 1980 (a)</t>
  </si>
  <si>
    <t xml:space="preserve"> NATI DA GENITORI NON CONIUGATI PER RIPARTIZIONE. Anni 1995 e 2020 per 100 nati</t>
  </si>
  <si>
    <t xml:space="preserve">PRINCIPALI CARATTERISTICHE E INDICATORI DI NATALITÀ E FECONDITÀ. Anni 2008, 2010, 2012 e 2014-2019 </t>
  </si>
  <si>
    <t>NATI CON ALMENO UN GENITORE STRANIERO PER I PRIMI 20 PAESI DI CITTADINANZA. Anno 2020</t>
  </si>
  <si>
    <t>Prospetto 2</t>
  </si>
  <si>
    <t>Prospetto 3</t>
  </si>
  <si>
    <t>Prospetto 4</t>
  </si>
  <si>
    <t>Prospetto 5</t>
  </si>
  <si>
    <t>Prospetto 6</t>
  </si>
  <si>
    <t>Prospetto 7</t>
  </si>
  <si>
    <t>Prospetto 8</t>
  </si>
  <si>
    <t>NATI DA GENITORI CONIUGATI E NON CONIUGATI PER TIPOLOGIA DI COPPIA. Anno 2020</t>
  </si>
  <si>
    <t xml:space="preserve"> NUMERO MEDIO DI FIGLI PER DONNA (TFT) ED ETÀ MEDIA DEI GENITORI ALLA NASCITA PER CITTADINANZA DELLA MADRE PER REGIONE. Anni 1995 e 2020</t>
  </si>
  <si>
    <t>TOTALE NATI RESIDENTI IN ITALIA E NATI STRANIERI RESIDENTI PER SESSO E PER I 15 NOMI PIÙ FREQUENTI. Anno 2020</t>
  </si>
  <si>
    <t>NATI DA GENITORI NON CONIUGATI PER TIPOLOGIA DI COPPIA. Anni 2008 e 2020</t>
  </si>
  <si>
    <t>NATI PER PERIODO DI NASCITA, CITTADINANZA DEL NATO E NATI ALL’INTERNO E AL DI FUORI DEL MATRIMONIO.  Anni 2020 e 2021</t>
  </si>
  <si>
    <t>NATI PER PERIODO DI NASCITA  E CLASSI DI ETÀ DELLA MADRE. Anni 2020 e 2021</t>
  </si>
  <si>
    <t xml:space="preserve">TASSI DI FECONDITA' SPECIFICI PER ETA' DELLE DONNE RESIDENTI IN ITALIA. Anni 1995, 2010 e 2020, valori per 1.000 donne </t>
  </si>
  <si>
    <t>NATE PER REGIONE DI RESIDENZA E PER NOME FEMMINILE PIÙ FREQUENTE. Anno 2020</t>
  </si>
  <si>
    <t>NATI RESIDENTI IN ITALIA PER SESSO, REGIONE E PER NOME PIÙ FREQUENTE. Anno 2020</t>
  </si>
  <si>
    <t xml:space="preserve">PROSPETTO 7. NATI RESIDENTI IN ITALIA PER SESSO, REGIONE E PER NOME PIÙ FREQUENTE. </t>
  </si>
  <si>
    <t>TASSO DI FECONDITÀ TOTALE PER ORDINE DI NASCITA E GENERAZIONE. Donne tra 15 e 49 anni nate tra il 1933 al 1980</t>
  </si>
  <si>
    <t>DONNE PER NUMERO DI FIGLI AVUTI TRA 15 E 49 ANNI, RIPARTIZIONE E GENERAZIONE. Donne nate nel 1950, 1960, 1970  e 1980</t>
  </si>
  <si>
    <t>NATI PER REGIONE DI RESIDENZA E PER NOME MASCHILE PIÙ FREQUENTE. Anno 2020</t>
  </si>
  <si>
    <t>(a)	Per esigenze di comparabilità, non sono state considerate le nascite avvenute il 29 febbraio 2020 nel confronto con febbraio 2021.</t>
  </si>
  <si>
    <t>Le variazioni relative al 2021 provengono dai bilanci demografici mensili e sono provvisori; l’analisi delle singole variabili è frutto delle stime provvisorie basate sulla Rilevazione degli Iscritti in anagrafe per nascita.</t>
  </si>
  <si>
    <r>
      <t xml:space="preserve">PROSPETTO 2. NATI DA GENITORI NON CONIUGATI PER RIPARTIZIONE. </t>
    </r>
    <r>
      <rPr>
        <sz val="8.5"/>
        <rFont val="Arial Narrow"/>
        <family val="2"/>
      </rPr>
      <t>Anni 1995 e 2020 per 100 nati</t>
    </r>
  </si>
  <si>
    <t>Donne nate nel 1950, 1960, 1970  e 1980 (a), composizione percentuale</t>
  </si>
  <si>
    <t>Almeno un genitore straniero (v.a. scala dx)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</si>
</sst>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0.0"/>
    <numFmt numFmtId="167" formatCode="#,##0.0000"/>
  </numFmts>
  <fonts count="6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b/>
      <sz val="8.5"/>
      <color theme="0"/>
      <name val="Arial Narrow"/>
      <family val="2"/>
    </font>
    <font>
      <i/>
      <sz val="8.5"/>
      <name val="Arial Narrow"/>
      <family val="2"/>
    </font>
    <font>
      <b/>
      <sz val="10"/>
      <color rgb="FF5F5F5F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.5"/>
      <name val="Arial Narrow"/>
      <family val="2"/>
    </font>
    <font>
      <b/>
      <sz val="8"/>
      <name val="Arial Narrow"/>
      <family val="2"/>
    </font>
    <font>
      <b/>
      <sz val="7"/>
      <name val="Arial"/>
      <family val="2"/>
    </font>
    <font>
      <sz val="8.5"/>
      <color theme="1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11"/>
      <color rgb="FF1F497D"/>
      <name val="Arial Black"/>
      <family val="2"/>
    </font>
    <font>
      <sz val="11"/>
      <color rgb="FFC00000"/>
      <name val="Arial Black"/>
      <family val="2"/>
    </font>
    <font>
      <b/>
      <sz val="11"/>
      <color rgb="FF1F497D"/>
      <name val="Arial Narrow"/>
      <family val="2"/>
    </font>
    <font>
      <sz val="11"/>
      <color rgb="FF1F497D"/>
      <name val="Arial Narrow"/>
      <family val="2"/>
    </font>
    <font>
      <sz val="7.5"/>
      <color theme="1"/>
      <name val="Arial Narrow"/>
      <family val="2"/>
    </font>
    <font>
      <sz val="11"/>
      <color rgb="FFE42618"/>
      <name val="Calibri"/>
      <family val="2"/>
      <scheme val="minor"/>
    </font>
    <font>
      <sz val="9"/>
      <color rgb="FFC00000"/>
      <name val="Arial Narrow"/>
      <family val="2"/>
    </font>
    <font>
      <sz val="9"/>
      <color rgb="FFE42618"/>
      <name val="Arial Narrow"/>
      <family val="2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8"/>
      <color rgb="FF333333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1"/>
      <name val="Arial Narrow"/>
      <family val="2"/>
    </font>
    <font>
      <b/>
      <i/>
      <sz val="8.5"/>
      <name val="Arial Narrow"/>
      <family val="2"/>
    </font>
    <font>
      <sz val="11"/>
      <color theme="3"/>
      <name val="Arial Narrow"/>
      <family val="2"/>
    </font>
    <font>
      <sz val="8.5"/>
      <color rgb="FF00B050"/>
      <name val="Arial Narrow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B050"/>
      <name val="Arial Narrow"/>
      <family val="2"/>
    </font>
    <font>
      <b/>
      <sz val="10"/>
      <color rgb="FF00B050"/>
      <name val="Arial Narrow"/>
      <family val="2"/>
    </font>
    <font>
      <sz val="9"/>
      <color rgb="FF00B050"/>
      <name val="Arial Narrow"/>
      <family val="2"/>
    </font>
    <font>
      <i/>
      <sz val="8.5"/>
      <color rgb="FF00B050"/>
      <name val="Arial Narrow"/>
      <family val="2"/>
    </font>
    <font>
      <b/>
      <sz val="8.5"/>
      <color rgb="FF00B050"/>
      <name val="Arial Narrow"/>
      <family val="2"/>
    </font>
    <font>
      <sz val="8"/>
      <color rgb="FF00B050"/>
      <name val="Arial Narrow"/>
      <family val="2"/>
    </font>
    <font>
      <sz val="7"/>
      <color rgb="FF00B050"/>
      <name val="Arial"/>
      <family val="2"/>
    </font>
    <font>
      <sz val="8.5"/>
      <color theme="3"/>
      <name val="Arial Narrow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Arial Black"/>
      <family val="2"/>
    </font>
    <font>
      <sz val="10"/>
      <color rgb="FFFF0000"/>
      <name val="MS Sans Serif"/>
      <family val="2"/>
    </font>
    <font>
      <sz val="9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8.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1F497D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5" fillId="0" borderId="0"/>
    <xf numFmtId="0" fontId="3" fillId="0" borderId="0"/>
    <xf numFmtId="0" fontId="42" fillId="0" borderId="0"/>
    <xf numFmtId="0" fontId="51" fillId="0" borderId="0"/>
    <xf numFmtId="0" fontId="51" fillId="0" borderId="0"/>
    <xf numFmtId="0" fontId="58" fillId="0" borderId="0" applyNumberFormat="0" applyFill="0" applyBorder="0" applyAlignment="0" applyProtection="0"/>
  </cellStyleXfs>
  <cellXfs count="279">
    <xf numFmtId="0" fontId="0" fillId="0" borderId="0" xfId="0"/>
    <xf numFmtId="0" fontId="13" fillId="0" borderId="0" xfId="0" applyFont="1"/>
    <xf numFmtId="0" fontId="6" fillId="0" borderId="3" xfId="5" applyFont="1" applyBorder="1"/>
    <xf numFmtId="0" fontId="6" fillId="2" borderId="3" xfId="5" applyFont="1" applyFill="1" applyBorder="1"/>
    <xf numFmtId="0" fontId="6" fillId="0" borderId="0" xfId="5" applyFont="1"/>
    <xf numFmtId="0" fontId="6" fillId="2" borderId="0" xfId="5" applyFont="1" applyFill="1"/>
    <xf numFmtId="0" fontId="7" fillId="4" borderId="2" xfId="5" applyFont="1" applyFill="1" applyBorder="1" applyAlignment="1">
      <alignment horizontal="right"/>
    </xf>
    <xf numFmtId="0" fontId="7" fillId="0" borderId="2" xfId="5" applyFont="1" applyBorder="1" applyAlignment="1">
      <alignment horizontal="right"/>
    </xf>
    <xf numFmtId="0" fontId="17" fillId="0" borderId="0" xfId="0" applyFont="1" applyAlignment="1">
      <alignment horizontal="left" vertical="center"/>
    </xf>
    <xf numFmtId="0" fontId="9" fillId="4" borderId="2" xfId="5" applyFont="1" applyFill="1" applyBorder="1" applyAlignment="1">
      <alignment horizontal="center" wrapText="1"/>
    </xf>
    <xf numFmtId="0" fontId="9" fillId="0" borderId="2" xfId="5" applyFont="1" applyBorder="1" applyAlignment="1">
      <alignment horizontal="center" wrapText="1"/>
    </xf>
    <xf numFmtId="0" fontId="9" fillId="0" borderId="7" xfId="5" applyFont="1" applyBorder="1" applyAlignment="1">
      <alignment horizontal="center" wrapText="1"/>
    </xf>
    <xf numFmtId="0" fontId="9" fillId="0" borderId="2" xfId="5" applyFont="1" applyBorder="1" applyAlignment="1">
      <alignment wrapText="1"/>
    </xf>
    <xf numFmtId="0" fontId="9" fillId="0" borderId="2" xfId="5" applyFont="1" applyBorder="1" applyAlignment="1">
      <alignment horizontal="center"/>
    </xf>
    <xf numFmtId="0" fontId="11" fillId="0" borderId="2" xfId="5" applyFont="1" applyBorder="1" applyAlignment="1">
      <alignment wrapText="1"/>
    </xf>
    <xf numFmtId="0" fontId="11" fillId="0" borderId="2" xfId="5" applyFont="1" applyBorder="1" applyAlignment="1">
      <alignment horizontal="center"/>
    </xf>
    <xf numFmtId="0" fontId="11" fillId="0" borderId="7" xfId="5" applyFont="1" applyBorder="1" applyAlignment="1">
      <alignment horizontal="center" wrapText="1"/>
    </xf>
    <xf numFmtId="0" fontId="8" fillId="0" borderId="2" xfId="5" applyFont="1" applyBorder="1" applyAlignment="1">
      <alignment horizontal="center"/>
    </xf>
    <xf numFmtId="0" fontId="10" fillId="3" borderId="2" xfId="5" applyFont="1" applyFill="1" applyBorder="1" applyAlignment="1">
      <alignment wrapText="1"/>
    </xf>
    <xf numFmtId="2" fontId="10" fillId="3" borderId="2" xfId="5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right" vertical="center" wrapText="1"/>
    </xf>
    <xf numFmtId="0" fontId="18" fillId="6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8" fillId="5" borderId="3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3" fontId="0" fillId="0" borderId="0" xfId="0" applyNumberForma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0" fillId="0" borderId="0" xfId="0" applyNumberFormat="1"/>
    <xf numFmtId="3" fontId="2" fillId="0" borderId="0" xfId="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vertical="center"/>
    </xf>
    <xf numFmtId="0" fontId="1" fillId="0" borderId="0" xfId="1" applyFont="1"/>
    <xf numFmtId="0" fontId="14" fillId="0" borderId="0" xfId="1" applyFont="1"/>
    <xf numFmtId="3" fontId="21" fillId="0" borderId="0" xfId="1" applyNumberFormat="1" applyFont="1" applyFill="1" applyAlignment="1">
      <alignment horizontal="right"/>
    </xf>
    <xf numFmtId="3" fontId="16" fillId="0" borderId="0" xfId="1" applyNumberFormat="1" applyFont="1" applyFill="1" applyAlignment="1">
      <alignment horizontal="right" wrapText="1"/>
    </xf>
    <xf numFmtId="0" fontId="22" fillId="0" borderId="0" xfId="0" applyFont="1"/>
    <xf numFmtId="3" fontId="21" fillId="0" borderId="0" xfId="1" applyNumberFormat="1" applyFont="1" applyFill="1" applyAlignment="1">
      <alignment horizontal="left"/>
    </xf>
    <xf numFmtId="166" fontId="23" fillId="0" borderId="0" xfId="0" applyNumberFormat="1" applyFont="1"/>
    <xf numFmtId="0" fontId="23" fillId="0" borderId="0" xfId="1" applyFont="1"/>
    <xf numFmtId="0" fontId="19" fillId="0" borderId="0" xfId="1" applyFont="1"/>
    <xf numFmtId="43" fontId="21" fillId="0" borderId="0" xfId="7" applyFont="1" applyFill="1" applyAlignment="1">
      <alignment horizontal="right"/>
    </xf>
    <xf numFmtId="165" fontId="19" fillId="0" borderId="0" xfId="0" applyNumberFormat="1" applyFont="1" applyFill="1" applyAlignment="1">
      <alignment vertical="top"/>
    </xf>
    <xf numFmtId="0" fontId="24" fillId="0" borderId="0" xfId="0" applyFont="1" applyFill="1" applyAlignment="1">
      <alignment vertical="center"/>
    </xf>
    <xf numFmtId="3" fontId="23" fillId="0" borderId="0" xfId="1" applyNumberFormat="1" applyFont="1" applyFill="1"/>
    <xf numFmtId="0" fontId="27" fillId="0" borderId="0" xfId="0" applyFont="1" applyFill="1" applyAlignment="1">
      <alignment vertical="center"/>
    </xf>
    <xf numFmtId="0" fontId="1" fillId="0" borderId="0" xfId="1"/>
    <xf numFmtId="165" fontId="1" fillId="0" borderId="0" xfId="1" applyNumberFormat="1"/>
    <xf numFmtId="0" fontId="21" fillId="0" borderId="0" xfId="0" applyFont="1"/>
    <xf numFmtId="0" fontId="21" fillId="0" borderId="0" xfId="0" applyFont="1" applyAlignment="1">
      <alignment wrapText="1"/>
    </xf>
    <xf numFmtId="3" fontId="21" fillId="0" borderId="0" xfId="0" applyNumberFormat="1" applyFont="1" applyAlignment="1">
      <alignment horizontal="right"/>
    </xf>
    <xf numFmtId="3" fontId="13" fillId="0" borderId="0" xfId="0" applyNumberFormat="1" applyFont="1"/>
    <xf numFmtId="166" fontId="21" fillId="0" borderId="0" xfId="0" applyNumberFormat="1" applyFont="1" applyAlignment="1">
      <alignment horizontal="right"/>
    </xf>
    <xf numFmtId="3" fontId="0" fillId="0" borderId="0" xfId="0" applyNumberFormat="1" applyFill="1"/>
    <xf numFmtId="0" fontId="0" fillId="0" borderId="0" xfId="0" applyFill="1"/>
    <xf numFmtId="0" fontId="21" fillId="0" borderId="0" xfId="0" applyFont="1" applyAlignment="1">
      <alignment horizontal="left"/>
    </xf>
    <xf numFmtId="166" fontId="7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1" applyFont="1"/>
    <xf numFmtId="3" fontId="21" fillId="0" borderId="0" xfId="1" applyNumberFormat="1" applyFont="1" applyAlignment="1">
      <alignment horizontal="right"/>
    </xf>
    <xf numFmtId="166" fontId="7" fillId="0" borderId="0" xfId="0" applyNumberFormat="1" applyFont="1" applyFill="1" applyAlignment="1">
      <alignment horizontal="right"/>
    </xf>
    <xf numFmtId="49" fontId="7" fillId="0" borderId="0" xfId="7" applyNumberFormat="1" applyFont="1" applyFill="1" applyAlignment="1">
      <alignment horizontal="right"/>
    </xf>
    <xf numFmtId="0" fontId="29" fillId="0" borderId="0" xfId="0" applyFont="1" applyFill="1"/>
    <xf numFmtId="3" fontId="7" fillId="0" borderId="0" xfId="0" applyNumberFormat="1" applyFont="1" applyFill="1" applyAlignment="1">
      <alignment horizontal="right"/>
    </xf>
    <xf numFmtId="165" fontId="29" fillId="0" borderId="0" xfId="0" applyNumberFormat="1" applyFont="1" applyFill="1"/>
    <xf numFmtId="0" fontId="7" fillId="0" borderId="0" xfId="0" applyFont="1" applyFill="1" applyAlignment="1">
      <alignment horizontal="center"/>
    </xf>
    <xf numFmtId="166" fontId="31" fillId="0" borderId="0" xfId="0" applyNumberFormat="1" applyFont="1" applyFill="1" applyAlignment="1">
      <alignment horizontal="right"/>
    </xf>
    <xf numFmtId="0" fontId="31" fillId="0" borderId="0" xfId="0" applyFont="1" applyFill="1" applyAlignment="1">
      <alignment horizontal="center"/>
    </xf>
    <xf numFmtId="166" fontId="29" fillId="0" borderId="0" xfId="0" applyNumberFormat="1" applyFont="1" applyFill="1"/>
    <xf numFmtId="0" fontId="4" fillId="8" borderId="13" xfId="8" applyFont="1" applyFill="1" applyBorder="1" applyAlignment="1">
      <alignment horizontal="center"/>
    </xf>
    <xf numFmtId="0" fontId="34" fillId="0" borderId="0" xfId="0" applyFont="1" applyAlignment="1">
      <alignment horizontal="left" vertical="center"/>
    </xf>
    <xf numFmtId="2" fontId="0" fillId="0" borderId="0" xfId="0" applyNumberFormat="1"/>
    <xf numFmtId="165" fontId="23" fillId="0" borderId="0" xfId="1" applyNumberFormat="1" applyFont="1"/>
    <xf numFmtId="0" fontId="36" fillId="0" borderId="0" xfId="0" applyFont="1"/>
    <xf numFmtId="0" fontId="21" fillId="0" borderId="2" xfId="5" applyFont="1" applyBorder="1"/>
    <xf numFmtId="0" fontId="21" fillId="2" borderId="2" xfId="5" applyFont="1" applyFill="1" applyBorder="1"/>
    <xf numFmtId="0" fontId="21" fillId="0" borderId="0" xfId="0" applyFont="1" applyFill="1" applyAlignment="1">
      <alignment wrapText="1"/>
    </xf>
    <xf numFmtId="0" fontId="33" fillId="0" borderId="0" xfId="0" applyFont="1"/>
    <xf numFmtId="3" fontId="33" fillId="0" borderId="0" xfId="0" applyNumberFormat="1" applyFont="1"/>
    <xf numFmtId="0" fontId="3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37" fillId="0" borderId="0" xfId="0" applyFont="1"/>
    <xf numFmtId="165" fontId="37" fillId="0" borderId="0" xfId="0" applyNumberFormat="1" applyFont="1"/>
    <xf numFmtId="3" fontId="37" fillId="0" borderId="0" xfId="0" applyNumberFormat="1" applyFont="1"/>
    <xf numFmtId="43" fontId="37" fillId="0" borderId="0" xfId="0" applyNumberFormat="1" applyFont="1"/>
    <xf numFmtId="165" fontId="2" fillId="7" borderId="2" xfId="0" applyNumberFormat="1" applyFont="1" applyFill="1" applyBorder="1" applyAlignment="1">
      <alignment horizontal="right" vertical="center"/>
    </xf>
    <xf numFmtId="3" fontId="10" fillId="3" borderId="2" xfId="5" applyNumberFormat="1" applyFont="1" applyFill="1" applyBorder="1" applyAlignment="1">
      <alignment horizontal="right" wrapText="1"/>
    </xf>
    <xf numFmtId="165" fontId="10" fillId="3" borderId="2" xfId="5" applyNumberFormat="1" applyFont="1" applyFill="1" applyBorder="1" applyAlignment="1">
      <alignment horizontal="right" wrapText="1"/>
    </xf>
    <xf numFmtId="0" fontId="39" fillId="0" borderId="0" xfId="0" applyFont="1" applyFill="1" applyAlignment="1">
      <alignment vertical="center"/>
    </xf>
    <xf numFmtId="165" fontId="40" fillId="4" borderId="2" xfId="5" applyNumberFormat="1" applyFont="1" applyFill="1" applyBorder="1" applyAlignment="1">
      <alignment horizontal="center" wrapText="1"/>
    </xf>
    <xf numFmtId="165" fontId="46" fillId="4" borderId="2" xfId="5" applyNumberFormat="1" applyFont="1" applyFill="1" applyBorder="1" applyAlignment="1">
      <alignment horizontal="center" wrapText="1"/>
    </xf>
    <xf numFmtId="165" fontId="47" fillId="4" borderId="2" xfId="5" applyNumberFormat="1" applyFont="1" applyFill="1" applyBorder="1" applyAlignment="1">
      <alignment horizontal="center" wrapText="1"/>
    </xf>
    <xf numFmtId="2" fontId="47" fillId="3" borderId="2" xfId="5" applyNumberFormat="1" applyFont="1" applyFill="1" applyBorder="1" applyAlignment="1">
      <alignment horizontal="center" wrapText="1"/>
    </xf>
    <xf numFmtId="2" fontId="40" fillId="4" borderId="2" xfId="5" applyNumberFormat="1" applyFont="1" applyFill="1" applyBorder="1" applyAlignment="1">
      <alignment horizontal="center" wrapText="1"/>
    </xf>
    <xf numFmtId="2" fontId="46" fillId="4" borderId="2" xfId="5" applyNumberFormat="1" applyFont="1" applyFill="1" applyBorder="1" applyAlignment="1">
      <alignment horizontal="center" wrapText="1"/>
    </xf>
    <xf numFmtId="2" fontId="47" fillId="4" borderId="2" xfId="5" applyNumberFormat="1" applyFont="1" applyFill="1" applyBorder="1" applyAlignment="1">
      <alignment horizontal="center" wrapText="1"/>
    </xf>
    <xf numFmtId="0" fontId="1" fillId="0" borderId="0" xfId="1" applyAlignment="1">
      <alignment wrapText="1"/>
    </xf>
    <xf numFmtId="0" fontId="43" fillId="0" borderId="0" xfId="1" applyFont="1" applyFill="1"/>
    <xf numFmtId="3" fontId="43" fillId="0" borderId="0" xfId="1" applyNumberFormat="1" applyFont="1" applyFill="1" applyAlignment="1">
      <alignment horizontal="right"/>
    </xf>
    <xf numFmtId="3" fontId="43" fillId="0" borderId="0" xfId="0" applyNumberFormat="1" applyFont="1" applyAlignment="1">
      <alignment horizontal="right"/>
    </xf>
    <xf numFmtId="0" fontId="44" fillId="0" borderId="0" xfId="1" applyFont="1" applyFill="1"/>
    <xf numFmtId="0" fontId="45" fillId="0" borderId="2" xfId="5" applyFont="1" applyBorder="1"/>
    <xf numFmtId="3" fontId="45" fillId="4" borderId="2" xfId="5" applyNumberFormat="1" applyFont="1" applyFill="1" applyBorder="1" applyAlignment="1">
      <alignment horizontal="right"/>
    </xf>
    <xf numFmtId="0" fontId="45" fillId="2" borderId="2" xfId="5" applyFont="1" applyFill="1" applyBorder="1"/>
    <xf numFmtId="165" fontId="45" fillId="2" borderId="2" xfId="5" applyNumberFormat="1" applyFont="1" applyFill="1" applyBorder="1" applyAlignment="1">
      <alignment horizontal="center"/>
    </xf>
    <xf numFmtId="165" fontId="45" fillId="0" borderId="2" xfId="5" applyNumberFormat="1" applyFont="1" applyBorder="1" applyAlignment="1">
      <alignment horizontal="center"/>
    </xf>
    <xf numFmtId="0" fontId="48" fillId="0" borderId="2" xfId="0" applyFont="1" applyBorder="1" applyAlignment="1">
      <alignment vertical="center"/>
    </xf>
    <xf numFmtId="3" fontId="48" fillId="7" borderId="2" xfId="0" applyNumberFormat="1" applyFont="1" applyFill="1" applyBorder="1" applyAlignment="1">
      <alignment horizontal="center" vertical="center"/>
    </xf>
    <xf numFmtId="165" fontId="48" fillId="0" borderId="2" xfId="0" applyNumberFormat="1" applyFont="1" applyBorder="1" applyAlignment="1">
      <alignment horizontal="center" vertical="center"/>
    </xf>
    <xf numFmtId="0" fontId="48" fillId="6" borderId="2" xfId="0" applyFont="1" applyFill="1" applyBorder="1" applyAlignment="1">
      <alignment vertical="center" wrapText="1"/>
    </xf>
    <xf numFmtId="0" fontId="48" fillId="7" borderId="2" xfId="0" applyFont="1" applyFill="1" applyBorder="1" applyAlignment="1">
      <alignment horizontal="right" vertical="center"/>
    </xf>
    <xf numFmtId="165" fontId="48" fillId="0" borderId="2" xfId="0" applyNumberFormat="1" applyFont="1" applyBorder="1" applyAlignment="1">
      <alignment horizontal="right" vertical="center"/>
    </xf>
    <xf numFmtId="0" fontId="40" fillId="0" borderId="2" xfId="5" applyFont="1" applyBorder="1" applyAlignment="1">
      <alignment wrapText="1"/>
    </xf>
    <xf numFmtId="0" fontId="40" fillId="0" borderId="2" xfId="5" applyFont="1" applyBorder="1" applyAlignment="1">
      <alignment horizontal="right" wrapText="1"/>
    </xf>
    <xf numFmtId="165" fontId="40" fillId="0" borderId="2" xfId="5" applyNumberFormat="1" applyFont="1" applyBorder="1" applyAlignment="1">
      <alignment horizontal="right" wrapText="1"/>
    </xf>
    <xf numFmtId="3" fontId="40" fillId="0" borderId="2" xfId="5" applyNumberFormat="1" applyFont="1" applyBorder="1" applyAlignment="1">
      <alignment horizontal="right" wrapText="1"/>
    </xf>
    <xf numFmtId="0" fontId="46" fillId="0" borderId="2" xfId="5" applyFont="1" applyBorder="1" applyAlignment="1">
      <alignment wrapText="1"/>
    </xf>
    <xf numFmtId="0" fontId="46" fillId="0" borderId="2" xfId="5" applyFont="1" applyBorder="1" applyAlignment="1">
      <alignment horizontal="right" wrapText="1"/>
    </xf>
    <xf numFmtId="165" fontId="10" fillId="3" borderId="2" xfId="5" applyNumberFormat="1" applyFont="1" applyFill="1" applyBorder="1" applyAlignment="1">
      <alignment wrapText="1"/>
    </xf>
    <xf numFmtId="3" fontId="44" fillId="0" borderId="0" xfId="1" applyNumberFormat="1" applyFont="1" applyFill="1" applyAlignment="1">
      <alignment horizontal="right" wrapText="1"/>
    </xf>
    <xf numFmtId="166" fontId="44" fillId="0" borderId="0" xfId="1" applyNumberFormat="1" applyFont="1" applyFill="1" applyAlignment="1">
      <alignment horizontal="right"/>
    </xf>
    <xf numFmtId="165" fontId="49" fillId="0" borderId="0" xfId="1" applyNumberFormat="1" applyFont="1"/>
    <xf numFmtId="0" fontId="48" fillId="5" borderId="2" xfId="0" applyFont="1" applyFill="1" applyBorder="1" applyAlignment="1">
      <alignment vertical="center" wrapText="1"/>
    </xf>
    <xf numFmtId="0" fontId="48" fillId="0" borderId="2" xfId="0" applyFont="1" applyBorder="1" applyAlignment="1">
      <alignment horizontal="right" vertical="center" wrapText="1"/>
    </xf>
    <xf numFmtId="165" fontId="48" fillId="0" borderId="2" xfId="0" applyNumberFormat="1" applyFont="1" applyBorder="1" applyAlignment="1">
      <alignment horizontal="right" vertical="center" wrapText="1"/>
    </xf>
    <xf numFmtId="0" fontId="41" fillId="8" borderId="13" xfId="13" applyFont="1" applyFill="1" applyBorder="1" applyAlignment="1">
      <alignment horizontal="center"/>
    </xf>
    <xf numFmtId="0" fontId="41" fillId="0" borderId="14" xfId="13" applyFont="1" applyFill="1" applyBorder="1" applyAlignment="1">
      <alignment horizontal="right" wrapText="1"/>
    </xf>
    <xf numFmtId="167" fontId="0" fillId="0" borderId="0" xfId="0" applyNumberFormat="1"/>
    <xf numFmtId="0" fontId="21" fillId="0" borderId="0" xfId="0" applyFont="1" applyFill="1"/>
    <xf numFmtId="166" fontId="43" fillId="0" borderId="0" xfId="0" applyNumberFormat="1" applyFont="1" applyFill="1" applyAlignment="1">
      <alignment horizontal="right"/>
    </xf>
    <xf numFmtId="166" fontId="21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right"/>
    </xf>
    <xf numFmtId="166" fontId="0" fillId="0" borderId="0" xfId="0" applyNumberFormat="1"/>
    <xf numFmtId="0" fontId="50" fillId="9" borderId="15" xfId="0" applyFont="1" applyFill="1" applyBorder="1" applyAlignment="1">
      <alignment vertical="center"/>
    </xf>
    <xf numFmtId="0" fontId="50" fillId="0" borderId="16" xfId="0" applyFont="1" applyBorder="1" applyAlignment="1">
      <alignment vertical="center"/>
    </xf>
    <xf numFmtId="3" fontId="50" fillId="5" borderId="16" xfId="0" applyNumberFormat="1" applyFont="1" applyFill="1" applyBorder="1" applyAlignment="1">
      <alignment horizontal="right" vertical="center"/>
    </xf>
    <xf numFmtId="0" fontId="50" fillId="0" borderId="16" xfId="0" applyFont="1" applyFill="1" applyBorder="1" applyAlignment="1">
      <alignment vertical="center"/>
    </xf>
    <xf numFmtId="0" fontId="50" fillId="0" borderId="16" xfId="0" applyFont="1" applyBorder="1" applyAlignment="1">
      <alignment vertical="center" wrapText="1"/>
    </xf>
    <xf numFmtId="165" fontId="50" fillId="5" borderId="16" xfId="0" applyNumberFormat="1" applyFont="1" applyFill="1" applyBorder="1" applyAlignment="1">
      <alignment horizontal="right" vertical="center"/>
    </xf>
    <xf numFmtId="2" fontId="50" fillId="5" borderId="16" xfId="0" applyNumberFormat="1" applyFont="1" applyFill="1" applyBorder="1" applyAlignment="1">
      <alignment horizontal="right" vertical="center"/>
    </xf>
    <xf numFmtId="0" fontId="50" fillId="0" borderId="0" xfId="0" applyFont="1" applyAlignment="1">
      <alignment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 wrapText="1"/>
    </xf>
    <xf numFmtId="3" fontId="50" fillId="0" borderId="0" xfId="0" applyNumberFormat="1" applyFont="1" applyBorder="1" applyAlignment="1">
      <alignment horizontal="right" vertical="center"/>
    </xf>
    <xf numFmtId="3" fontId="50" fillId="0" borderId="0" xfId="0" applyNumberFormat="1" applyFont="1" applyFill="1" applyBorder="1" applyAlignment="1">
      <alignment horizontal="right" vertical="center"/>
    </xf>
    <xf numFmtId="165" fontId="50" fillId="0" borderId="0" xfId="0" applyNumberFormat="1" applyFont="1" applyBorder="1" applyAlignment="1">
      <alignment horizontal="right" vertical="center"/>
    </xf>
    <xf numFmtId="2" fontId="50" fillId="0" borderId="0" xfId="0" applyNumberFormat="1" applyFont="1" applyBorder="1" applyAlignment="1">
      <alignment horizontal="right" vertical="center"/>
    </xf>
    <xf numFmtId="3" fontId="50" fillId="0" borderId="0" xfId="0" applyNumberFormat="1" applyFont="1" applyBorder="1" applyAlignment="1">
      <alignment horizontal="right" vertical="center" wrapText="1"/>
    </xf>
    <xf numFmtId="3" fontId="50" fillId="0" borderId="0" xfId="0" applyNumberFormat="1" applyFont="1" applyFill="1" applyBorder="1" applyAlignment="1">
      <alignment horizontal="right" vertical="center" wrapText="1"/>
    </xf>
    <xf numFmtId="165" fontId="50" fillId="0" borderId="0" xfId="0" applyNumberFormat="1" applyFont="1" applyBorder="1" applyAlignment="1">
      <alignment horizontal="right" vertical="center" wrapText="1"/>
    </xf>
    <xf numFmtId="2" fontId="50" fillId="0" borderId="0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56" fillId="0" borderId="0" xfId="15" applyFont="1"/>
    <xf numFmtId="0" fontId="51" fillId="0" borderId="0" xfId="15" applyAlignment="1">
      <alignment horizontal="left"/>
    </xf>
    <xf numFmtId="17" fontId="52" fillId="0" borderId="0" xfId="15" applyNumberFormat="1" applyFont="1"/>
    <xf numFmtId="17" fontId="1" fillId="0" borderId="0" xfId="1" applyNumberFormat="1" applyAlignment="1">
      <alignment horizontal="left"/>
    </xf>
    <xf numFmtId="0" fontId="51" fillId="0" borderId="0" xfId="15"/>
    <xf numFmtId="0" fontId="51" fillId="0" borderId="17" xfId="15" applyBorder="1"/>
    <xf numFmtId="165" fontId="51" fillId="0" borderId="0" xfId="15" applyNumberFormat="1"/>
    <xf numFmtId="17" fontId="51" fillId="0" borderId="0" xfId="15" applyNumberFormat="1"/>
    <xf numFmtId="0" fontId="4" fillId="0" borderId="14" xfId="8" applyFont="1" applyBorder="1" applyAlignment="1">
      <alignment horizontal="right" wrapText="1"/>
    </xf>
    <xf numFmtId="2" fontId="4" fillId="0" borderId="14" xfId="8" applyNumberFormat="1" applyFont="1" applyBorder="1" applyAlignment="1">
      <alignment horizontal="right" wrapText="1"/>
    </xf>
    <xf numFmtId="0" fontId="8" fillId="0" borderId="3" xfId="5" applyFont="1" applyBorder="1" applyAlignment="1">
      <alignment wrapText="1"/>
    </xf>
    <xf numFmtId="0" fontId="8" fillId="0" borderId="2" xfId="5" applyFont="1" applyBorder="1" applyAlignment="1">
      <alignment wrapText="1"/>
    </xf>
    <xf numFmtId="0" fontId="8" fillId="0" borderId="7" xfId="5" applyFont="1" applyBorder="1" applyAlignment="1">
      <alignment horizont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3" fontId="23" fillId="0" borderId="0" xfId="1" applyNumberFormat="1" applyFont="1"/>
    <xf numFmtId="49" fontId="7" fillId="0" borderId="0" xfId="0" applyNumberFormat="1" applyFont="1" applyAlignment="1">
      <alignment horizontal="right"/>
    </xf>
    <xf numFmtId="166" fontId="45" fillId="0" borderId="0" xfId="0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6" fontId="31" fillId="0" borderId="0" xfId="0" applyNumberFormat="1" applyFont="1" applyAlignment="1">
      <alignment horizontal="right"/>
    </xf>
    <xf numFmtId="0" fontId="32" fillId="0" borderId="0" xfId="0" applyFont="1"/>
    <xf numFmtId="0" fontId="29" fillId="0" borderId="0" xfId="0" applyFont="1"/>
    <xf numFmtId="166" fontId="32" fillId="0" borderId="0" xfId="0" applyNumberFormat="1" applyFont="1"/>
    <xf numFmtId="166" fontId="29" fillId="0" borderId="0" xfId="0" applyNumberFormat="1" applyFont="1"/>
    <xf numFmtId="166" fontId="33" fillId="0" borderId="0" xfId="0" applyNumberFormat="1" applyFont="1"/>
    <xf numFmtId="165" fontId="32" fillId="0" borderId="0" xfId="0" applyNumberFormat="1" applyFont="1"/>
    <xf numFmtId="165" fontId="29" fillId="0" borderId="0" xfId="0" applyNumberFormat="1" applyFont="1"/>
    <xf numFmtId="165" fontId="33" fillId="0" borderId="0" xfId="0" applyNumberFormat="1" applyFont="1"/>
    <xf numFmtId="0" fontId="22" fillId="0" borderId="0" xfId="1" applyFont="1"/>
    <xf numFmtId="0" fontId="57" fillId="6" borderId="1" xfId="0" applyFont="1" applyFill="1" applyBorder="1" applyAlignment="1">
      <alignment horizontal="center" vertical="center" wrapText="1"/>
    </xf>
    <xf numFmtId="165" fontId="23" fillId="0" borderId="0" xfId="0" applyNumberFormat="1" applyFont="1" applyAlignment="1">
      <alignment vertical="top"/>
    </xf>
    <xf numFmtId="0" fontId="0" fillId="0" borderId="0" xfId="0" applyAlignment="1">
      <alignment wrapText="1"/>
    </xf>
    <xf numFmtId="165" fontId="19" fillId="0" borderId="0" xfId="1" applyNumberFormat="1" applyFont="1"/>
    <xf numFmtId="0" fontId="28" fillId="0" borderId="0" xfId="0" applyFont="1" applyAlignment="1">
      <alignment horizontal="left" vertical="center"/>
    </xf>
    <xf numFmtId="0" fontId="21" fillId="0" borderId="0" xfId="5" applyFont="1"/>
    <xf numFmtId="0" fontId="9" fillId="0" borderId="6" xfId="5" applyFont="1" applyBorder="1" applyAlignment="1">
      <alignment horizontal="center" wrapText="1"/>
    </xf>
    <xf numFmtId="2" fontId="40" fillId="0" borderId="2" xfId="5" applyNumberFormat="1" applyFont="1" applyBorder="1" applyAlignment="1">
      <alignment horizontal="center" wrapText="1"/>
    </xf>
    <xf numFmtId="165" fontId="40" fillId="0" borderId="6" xfId="5" applyNumberFormat="1" applyFont="1" applyBorder="1" applyAlignment="1">
      <alignment horizontal="center" wrapText="1"/>
    </xf>
    <xf numFmtId="165" fontId="40" fillId="0" borderId="2" xfId="5" applyNumberFormat="1" applyFont="1" applyBorder="1" applyAlignment="1">
      <alignment horizontal="center" wrapText="1"/>
    </xf>
    <xf numFmtId="2" fontId="46" fillId="0" borderId="2" xfId="5" applyNumberFormat="1" applyFont="1" applyBorder="1" applyAlignment="1">
      <alignment horizontal="center" wrapText="1"/>
    </xf>
    <xf numFmtId="165" fontId="46" fillId="0" borderId="6" xfId="5" applyNumberFormat="1" applyFont="1" applyBorder="1" applyAlignment="1">
      <alignment horizontal="center" wrapText="1"/>
    </xf>
    <xf numFmtId="165" fontId="46" fillId="0" borderId="2" xfId="5" applyNumberFormat="1" applyFont="1" applyBorder="1" applyAlignment="1">
      <alignment horizontal="center" wrapText="1"/>
    </xf>
    <xf numFmtId="2" fontId="47" fillId="0" borderId="2" xfId="5" applyNumberFormat="1" applyFont="1" applyBorder="1" applyAlignment="1">
      <alignment horizontal="center" wrapText="1"/>
    </xf>
    <xf numFmtId="165" fontId="47" fillId="0" borderId="6" xfId="5" applyNumberFormat="1" applyFont="1" applyBorder="1" applyAlignment="1">
      <alignment horizontal="center" wrapText="1"/>
    </xf>
    <xf numFmtId="165" fontId="47" fillId="0" borderId="2" xfId="5" applyNumberFormat="1" applyFont="1" applyBorder="1" applyAlignment="1">
      <alignment horizontal="center" wrapText="1"/>
    </xf>
    <xf numFmtId="165" fontId="21" fillId="0" borderId="0" xfId="5" applyNumberFormat="1" applyFont="1"/>
    <xf numFmtId="0" fontId="18" fillId="6" borderId="2" xfId="0" applyFont="1" applyFill="1" applyBorder="1" applyAlignment="1">
      <alignment horizontal="right" vertical="center" wrapText="1"/>
    </xf>
    <xf numFmtId="165" fontId="48" fillId="6" borderId="2" xfId="0" applyNumberFormat="1" applyFont="1" applyFill="1" applyBorder="1" applyAlignment="1">
      <alignment horizontal="right" vertical="center"/>
    </xf>
    <xf numFmtId="2" fontId="21" fillId="0" borderId="0" xfId="5" applyNumberFormat="1" applyFont="1"/>
    <xf numFmtId="0" fontId="16" fillId="0" borderId="0" xfId="5" applyFont="1"/>
    <xf numFmtId="0" fontId="17" fillId="0" borderId="0" xfId="5" applyFont="1"/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9" fillId="0" borderId="2" xfId="5" applyFont="1" applyBorder="1" applyAlignment="1">
      <alignment horizontal="left"/>
    </xf>
    <xf numFmtId="0" fontId="9" fillId="0" borderId="0" xfId="5" applyFont="1" applyAlignment="1">
      <alignment horizontal="left"/>
    </xf>
    <xf numFmtId="0" fontId="8" fillId="0" borderId="1" xfId="5" applyFont="1" applyBorder="1" applyAlignment="1">
      <alignment horizontal="center" wrapText="1"/>
    </xf>
    <xf numFmtId="0" fontId="8" fillId="0" borderId="1" xfId="5" applyFont="1" applyBorder="1" applyAlignment="1">
      <alignment vertical="center" wrapText="1"/>
    </xf>
    <xf numFmtId="0" fontId="8" fillId="0" borderId="0" xfId="5" applyFont="1" applyAlignment="1">
      <alignment horizontal="center"/>
    </xf>
    <xf numFmtId="165" fontId="40" fillId="0" borderId="2" xfId="5" applyNumberFormat="1" applyFont="1" applyBorder="1" applyAlignment="1">
      <alignment horizontal="center"/>
    </xf>
    <xf numFmtId="165" fontId="40" fillId="0" borderId="0" xfId="5" applyNumberFormat="1" applyFont="1" applyAlignment="1">
      <alignment horizontal="center"/>
    </xf>
    <xf numFmtId="165" fontId="38" fillId="0" borderId="2" xfId="5" applyNumberFormat="1" applyFont="1" applyBorder="1" applyAlignment="1">
      <alignment horizontal="center" wrapText="1"/>
    </xf>
    <xf numFmtId="0" fontId="7" fillId="0" borderId="0" xfId="5" applyFont="1"/>
    <xf numFmtId="0" fontId="58" fillId="0" borderId="0" xfId="16"/>
    <xf numFmtId="0" fontId="1" fillId="0" borderId="0" xfId="1" applyFont="1" applyFill="1"/>
    <xf numFmtId="165" fontId="1" fillId="0" borderId="0" xfId="1" applyNumberFormat="1" applyFont="1" applyFill="1"/>
    <xf numFmtId="165" fontId="1" fillId="0" borderId="0" xfId="1" applyNumberFormat="1" applyFont="1"/>
    <xf numFmtId="0" fontId="8" fillId="0" borderId="2" xfId="5" applyFont="1" applyBorder="1" applyAlignment="1">
      <alignment wrapText="1"/>
    </xf>
    <xf numFmtId="0" fontId="8" fillId="0" borderId="2" xfId="5" applyFont="1" applyBorder="1" applyAlignment="1">
      <alignment horizontal="center" wrapText="1"/>
    </xf>
    <xf numFmtId="0" fontId="0" fillId="0" borderId="0" xfId="0" applyFont="1"/>
    <xf numFmtId="0" fontId="52" fillId="0" borderId="0" xfId="14" applyFont="1" applyFill="1"/>
    <xf numFmtId="0" fontId="53" fillId="0" borderId="0" xfId="14" applyFont="1" applyFill="1"/>
    <xf numFmtId="0" fontId="52" fillId="0" borderId="0" xfId="0" applyFont="1" applyFill="1" applyAlignment="1">
      <alignment horizontal="left"/>
    </xf>
    <xf numFmtId="17" fontId="52" fillId="0" borderId="0" xfId="0" applyNumberFormat="1" applyFont="1" applyFill="1"/>
    <xf numFmtId="17" fontId="52" fillId="0" borderId="0" xfId="1" applyNumberFormat="1" applyFont="1" applyFill="1" applyAlignment="1">
      <alignment horizontal="left"/>
    </xf>
    <xf numFmtId="0" fontId="52" fillId="0" borderId="0" xfId="0" applyFont="1" applyFill="1"/>
    <xf numFmtId="165" fontId="52" fillId="0" borderId="0" xfId="0" applyNumberFormat="1" applyFont="1" applyFill="1"/>
    <xf numFmtId="165" fontId="0" fillId="0" borderId="0" xfId="0" applyNumberFormat="1" applyFill="1"/>
    <xf numFmtId="165" fontId="52" fillId="0" borderId="0" xfId="14" applyNumberFormat="1" applyFont="1" applyFill="1"/>
    <xf numFmtId="0" fontId="52" fillId="0" borderId="0" xfId="14" applyFont="1" applyFill="1" applyBorder="1"/>
    <xf numFmtId="165" fontId="51" fillId="0" borderId="0" xfId="15" applyNumberFormat="1" applyFill="1" applyBorder="1"/>
    <xf numFmtId="165" fontId="52" fillId="0" borderId="0" xfId="14" applyNumberFormat="1" applyFont="1" applyFill="1" applyBorder="1"/>
    <xf numFmtId="165" fontId="51" fillId="0" borderId="0" xfId="14" applyNumberFormat="1" applyFill="1"/>
    <xf numFmtId="0" fontId="59" fillId="0" borderId="0" xfId="14" applyFont="1" applyFill="1"/>
    <xf numFmtId="0" fontId="60" fillId="0" borderId="0" xfId="14" applyFont="1" applyFill="1"/>
    <xf numFmtId="0" fontId="8" fillId="0" borderId="0" xfId="0" applyFont="1" applyAlignment="1">
      <alignment horizontal="left" vertical="center"/>
    </xf>
    <xf numFmtId="0" fontId="9" fillId="0" borderId="0" xfId="5" applyFont="1"/>
    <xf numFmtId="0" fontId="8" fillId="0" borderId="11" xfId="5" applyFont="1" applyBorder="1" applyAlignment="1">
      <alignment horizontal="center"/>
    </xf>
    <xf numFmtId="165" fontId="61" fillId="0" borderId="14" xfId="12" applyNumberFormat="1" applyFont="1" applyBorder="1" applyAlignment="1">
      <alignment horizontal="right" wrapText="1"/>
    </xf>
    <xf numFmtId="0" fontId="40" fillId="0" borderId="2" xfId="5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8" fillId="0" borderId="12" xfId="5" applyFont="1" applyBorder="1" applyAlignment="1">
      <alignment wrapText="1"/>
    </xf>
    <xf numFmtId="0" fontId="8" fillId="0" borderId="2" xfId="5" applyFont="1" applyBorder="1" applyAlignment="1">
      <alignment wrapText="1"/>
    </xf>
    <xf numFmtId="0" fontId="8" fillId="0" borderId="11" xfId="5" applyFont="1" applyBorder="1" applyAlignment="1">
      <alignment horizontal="center"/>
    </xf>
    <xf numFmtId="0" fontId="6" fillId="0" borderId="3" xfId="5" applyFont="1" applyBorder="1" applyAlignment="1">
      <alignment horizontal="center"/>
    </xf>
    <xf numFmtId="0" fontId="6" fillId="2" borderId="3" xfId="5" applyFont="1" applyFill="1" applyBorder="1" applyAlignment="1">
      <alignment horizontal="center"/>
    </xf>
    <xf numFmtId="0" fontId="6" fillId="0" borderId="2" xfId="5" applyFont="1" applyBorder="1" applyAlignment="1">
      <alignment horizontal="center"/>
    </xf>
    <xf numFmtId="0" fontId="6" fillId="2" borderId="2" xfId="5" applyFont="1" applyFill="1" applyBorder="1" applyAlignment="1">
      <alignment horizontal="center"/>
    </xf>
    <xf numFmtId="0" fontId="8" fillId="0" borderId="3" xfId="5" applyFont="1" applyBorder="1" applyAlignment="1">
      <alignment wrapText="1"/>
    </xf>
    <xf numFmtId="0" fontId="8" fillId="0" borderId="0" xfId="5" applyFont="1" applyAlignment="1">
      <alignment wrapText="1"/>
    </xf>
    <xf numFmtId="0" fontId="8" fillId="0" borderId="3" xfId="5" applyFont="1" applyBorder="1" applyAlignment="1">
      <alignment horizontal="center" wrapText="1"/>
    </xf>
    <xf numFmtId="0" fontId="8" fillId="0" borderId="2" xfId="5" applyFont="1" applyBorder="1" applyAlignment="1">
      <alignment horizontal="center" wrapText="1"/>
    </xf>
    <xf numFmtId="0" fontId="8" fillId="0" borderId="4" xfId="5" applyFont="1" applyBorder="1" applyAlignment="1">
      <alignment horizontal="center" wrapText="1"/>
    </xf>
    <xf numFmtId="0" fontId="8" fillId="0" borderId="5" xfId="5" applyFont="1" applyBorder="1" applyAlignment="1">
      <alignment horizontal="center" wrapText="1"/>
    </xf>
    <xf numFmtId="0" fontId="8" fillId="0" borderId="6" xfId="5" applyFont="1" applyBorder="1" applyAlignment="1">
      <alignment horizontal="center" wrapText="1"/>
    </xf>
    <xf numFmtId="0" fontId="8" fillId="0" borderId="7" xfId="5" applyFont="1" applyBorder="1" applyAlignment="1">
      <alignment horizontal="center" wrapText="1"/>
    </xf>
    <xf numFmtId="0" fontId="8" fillId="0" borderId="1" xfId="5" applyFont="1" applyBorder="1" applyAlignment="1">
      <alignment horizontal="center" wrapText="1"/>
    </xf>
    <xf numFmtId="0" fontId="8" fillId="0" borderId="8" xfId="5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3" xfId="5" applyFont="1" applyBorder="1" applyAlignment="1">
      <alignment horizontal="right" wrapText="1"/>
    </xf>
    <xf numFmtId="0" fontId="8" fillId="0" borderId="2" xfId="5" applyFont="1" applyBorder="1" applyAlignment="1">
      <alignment horizontal="right" wrapText="1"/>
    </xf>
    <xf numFmtId="0" fontId="48" fillId="0" borderId="10" xfId="0" applyFont="1" applyBorder="1" applyAlignment="1">
      <alignment vertical="center" wrapText="1"/>
    </xf>
    <xf numFmtId="0" fontId="48" fillId="0" borderId="0" xfId="0" applyFont="1" applyAlignment="1">
      <alignment vertical="center" wrapText="1"/>
    </xf>
    <xf numFmtId="0" fontId="48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7">
    <cellStyle name="Collegamento ipertestuale" xfId="16" builtinId="8"/>
    <cellStyle name="Euro" xfId="9"/>
    <cellStyle name="Euro 2" xfId="10"/>
    <cellStyle name="Excel Built-in Normal" xfId="11"/>
    <cellStyle name="Migliaia" xfId="7" builtinId="3"/>
    <cellStyle name="Migliaia 2" xfId="3"/>
    <cellStyle name="Migliaia 3" xfId="6"/>
    <cellStyle name="Normale" xfId="0" builtinId="0"/>
    <cellStyle name="Normale 2" xfId="1"/>
    <cellStyle name="Normale 3" xfId="2"/>
    <cellStyle name="Normale 3 2" xfId="5"/>
    <cellStyle name="Normale 3 3" xfId="15"/>
    <cellStyle name="Normale 4" xfId="14"/>
    <cellStyle name="Normale_Foglio1" xfId="8"/>
    <cellStyle name="Normale_Prospetto 1_1" xfId="13"/>
    <cellStyle name="Normale_Prospetto 2" xfId="12"/>
    <cellStyle name="Percentuale 2" xfId="4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073157407407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'1'!$B$22:$F$22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'1'!$B$23:$F$23</c:f>
              <c:numCache>
                <c:formatCode>0.0</c:formatCode>
                <c:ptCount val="5"/>
                <c:pt idx="0">
                  <c:v>19.2</c:v>
                </c:pt>
                <c:pt idx="1">
                  <c:v>36</c:v>
                </c:pt>
                <c:pt idx="2">
                  <c:v>36.1</c:v>
                </c:pt>
                <c:pt idx="3">
                  <c:v>16.5</c:v>
                </c:pt>
                <c:pt idx="4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8-4485-976C-D0B07E237321}"/>
            </c:ext>
          </c:extLst>
        </c:ser>
        <c:ser>
          <c:idx val="1"/>
          <c:order val="1"/>
          <c:tx>
            <c:strRef>
              <c:f>'1'!$A$24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'1'!$B$22:$F$22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'1'!$B$24:$F$24</c:f>
              <c:numCache>
                <c:formatCode>0.0</c:formatCode>
                <c:ptCount val="5"/>
                <c:pt idx="0">
                  <c:v>38.220232698461842</c:v>
                </c:pt>
                <c:pt idx="1">
                  <c:v>34.453446672864921</c:v>
                </c:pt>
                <c:pt idx="2">
                  <c:v>31.06449771689498</c:v>
                </c:pt>
                <c:pt idx="3">
                  <c:v>25.018397109981265</c:v>
                </c:pt>
                <c:pt idx="4">
                  <c:v>35.829060588996569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8-4485-976C-D0B07E23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050032"/>
        <c:axId val="220050592"/>
      </c:barChart>
      <c:catAx>
        <c:axId val="220050032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220050592"/>
        <c:crosses val="autoZero"/>
        <c:auto val="1"/>
        <c:lblAlgn val="ctr"/>
        <c:lblOffset val="100"/>
        <c:noMultiLvlLbl val="0"/>
      </c:catAx>
      <c:valAx>
        <c:axId val="220050592"/>
        <c:scaling>
          <c:orientation val="minMax"/>
          <c:max val="4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220050032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48186780008879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'2'!$B$2</c:f>
              <c:strCache>
                <c:ptCount val="1"/>
                <c:pt idx="0">
                  <c:v>padre italiano madre straniera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'2'!$A$3:$A$22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Cina</c:v>
                </c:pt>
                <c:pt idx="8">
                  <c:v>Pakistan</c:v>
                </c:pt>
                <c:pt idx="9">
                  <c:v>Sri Lanka</c:v>
                </c:pt>
                <c:pt idx="10">
                  <c:v>Tunisia</c:v>
                </c:pt>
                <c:pt idx="11">
                  <c:v>Moldova</c:v>
                </c:pt>
                <c:pt idx="12">
                  <c:v>Senegal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Ghana</c:v>
                </c:pt>
                <c:pt idx="18">
                  <c:v>Kosovo</c:v>
                </c:pt>
                <c:pt idx="19">
                  <c:v>Ecuador</c:v>
                </c:pt>
              </c:strCache>
            </c:strRef>
          </c:cat>
          <c:val>
            <c:numRef>
              <c:f>'2'!$B$3:$B$22</c:f>
              <c:numCache>
                <c:formatCode>#,##0</c:formatCode>
                <c:ptCount val="20"/>
                <c:pt idx="0">
                  <c:v>3506</c:v>
                </c:pt>
                <c:pt idx="1">
                  <c:v>1894</c:v>
                </c:pt>
                <c:pt idx="2">
                  <c:v>1733</c:v>
                </c:pt>
                <c:pt idx="3">
                  <c:v>129</c:v>
                </c:pt>
                <c:pt idx="4">
                  <c:v>160</c:v>
                </c:pt>
                <c:pt idx="5">
                  <c:v>242</c:v>
                </c:pt>
                <c:pt idx="6">
                  <c:v>133</c:v>
                </c:pt>
                <c:pt idx="7">
                  <c:v>219</c:v>
                </c:pt>
                <c:pt idx="8">
                  <c:v>249</c:v>
                </c:pt>
                <c:pt idx="9">
                  <c:v>49</c:v>
                </c:pt>
                <c:pt idx="10">
                  <c:v>288</c:v>
                </c:pt>
                <c:pt idx="11">
                  <c:v>573</c:v>
                </c:pt>
                <c:pt idx="12">
                  <c:v>323</c:v>
                </c:pt>
                <c:pt idx="13">
                  <c:v>253</c:v>
                </c:pt>
                <c:pt idx="14">
                  <c:v>1131</c:v>
                </c:pt>
                <c:pt idx="15">
                  <c:v>352</c:v>
                </c:pt>
                <c:pt idx="16">
                  <c:v>1514</c:v>
                </c:pt>
                <c:pt idx="17">
                  <c:v>77</c:v>
                </c:pt>
                <c:pt idx="18">
                  <c:v>139</c:v>
                </c:pt>
                <c:pt idx="19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B-45DA-BADB-E9181F2B9F3F}"/>
            </c:ext>
          </c:extLst>
        </c:ser>
        <c:ser>
          <c:idx val="1"/>
          <c:order val="1"/>
          <c:tx>
            <c:strRef>
              <c:f>'2'!$C$2</c:f>
              <c:strCache>
                <c:ptCount val="1"/>
                <c:pt idx="0">
                  <c:v>padre straniero madre italiana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'2'!$A$3:$A$22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Cina</c:v>
                </c:pt>
                <c:pt idx="8">
                  <c:v>Pakistan</c:v>
                </c:pt>
                <c:pt idx="9">
                  <c:v>Sri Lanka</c:v>
                </c:pt>
                <c:pt idx="10">
                  <c:v>Tunisia</c:v>
                </c:pt>
                <c:pt idx="11">
                  <c:v>Moldova</c:v>
                </c:pt>
                <c:pt idx="12">
                  <c:v>Senegal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Ghana</c:v>
                </c:pt>
                <c:pt idx="18">
                  <c:v>Kosovo</c:v>
                </c:pt>
                <c:pt idx="19">
                  <c:v>Ecuador</c:v>
                </c:pt>
              </c:strCache>
            </c:strRef>
          </c:cat>
          <c:val>
            <c:numRef>
              <c:f>'2'!$C$3:$C$22</c:f>
              <c:numCache>
                <c:formatCode>#,##0</c:formatCode>
                <c:ptCount val="20"/>
                <c:pt idx="0">
                  <c:v>764</c:v>
                </c:pt>
                <c:pt idx="1">
                  <c:v>1087</c:v>
                </c:pt>
                <c:pt idx="2">
                  <c:v>1116</c:v>
                </c:pt>
                <c:pt idx="3">
                  <c:v>34</c:v>
                </c:pt>
                <c:pt idx="4">
                  <c:v>112</c:v>
                </c:pt>
                <c:pt idx="5">
                  <c:v>121</c:v>
                </c:pt>
                <c:pt idx="6">
                  <c:v>214</c:v>
                </c:pt>
                <c:pt idx="7">
                  <c:v>98</c:v>
                </c:pt>
                <c:pt idx="8">
                  <c:v>134</c:v>
                </c:pt>
                <c:pt idx="9">
                  <c:v>29</c:v>
                </c:pt>
                <c:pt idx="10">
                  <c:v>357</c:v>
                </c:pt>
                <c:pt idx="11">
                  <c:v>70</c:v>
                </c:pt>
                <c:pt idx="12">
                  <c:v>207</c:v>
                </c:pt>
                <c:pt idx="13">
                  <c:v>59</c:v>
                </c:pt>
                <c:pt idx="14">
                  <c:v>55</c:v>
                </c:pt>
                <c:pt idx="15">
                  <c:v>158</c:v>
                </c:pt>
                <c:pt idx="16">
                  <c:v>161</c:v>
                </c:pt>
                <c:pt idx="17">
                  <c:v>94</c:v>
                </c:pt>
                <c:pt idx="18">
                  <c:v>108</c:v>
                </c:pt>
                <c:pt idx="19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B-45DA-BADB-E9181F2B9F3F}"/>
            </c:ext>
          </c:extLst>
        </c:ser>
        <c:ser>
          <c:idx val="2"/>
          <c:order val="2"/>
          <c:tx>
            <c:strRef>
              <c:f>'2'!$D$2</c:f>
              <c:strCache>
                <c:ptCount val="1"/>
                <c:pt idx="0">
                  <c:v>genitori entrambi stranieri</c:v>
                </c:pt>
              </c:strCache>
            </c:strRef>
          </c:tx>
          <c:spPr>
            <a:solidFill>
              <a:srgbClr val="008264"/>
            </a:solidFill>
            <a:ln w="25400">
              <a:solidFill>
                <a:srgbClr val="008264"/>
              </a:solidFill>
            </a:ln>
          </c:spPr>
          <c:invertIfNegative val="0"/>
          <c:cat>
            <c:strRef>
              <c:f>'2'!$A$3:$A$22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Cina</c:v>
                </c:pt>
                <c:pt idx="8">
                  <c:v>Pakistan</c:v>
                </c:pt>
                <c:pt idx="9">
                  <c:v>Sri Lanka</c:v>
                </c:pt>
                <c:pt idx="10">
                  <c:v>Tunisia</c:v>
                </c:pt>
                <c:pt idx="11">
                  <c:v>Moldova</c:v>
                </c:pt>
                <c:pt idx="12">
                  <c:v>Senegal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Ghana</c:v>
                </c:pt>
                <c:pt idx="18">
                  <c:v>Kosovo</c:v>
                </c:pt>
                <c:pt idx="19">
                  <c:v>Ecuador</c:v>
                </c:pt>
              </c:strCache>
            </c:strRef>
          </c:cat>
          <c:val>
            <c:numRef>
              <c:f>'2'!$D$3:$D$22</c:f>
              <c:numCache>
                <c:formatCode>#,##0</c:formatCode>
                <c:ptCount val="20"/>
                <c:pt idx="0">
                  <c:v>10742</c:v>
                </c:pt>
                <c:pt idx="1">
                  <c:v>8097</c:v>
                </c:pt>
                <c:pt idx="2">
                  <c:v>6349</c:v>
                </c:pt>
                <c:pt idx="3">
                  <c:v>3623</c:v>
                </c:pt>
                <c:pt idx="4">
                  <c:v>2986</c:v>
                </c:pt>
                <c:pt idx="5">
                  <c:v>2949</c:v>
                </c:pt>
                <c:pt idx="6">
                  <c:v>2632</c:v>
                </c:pt>
                <c:pt idx="7">
                  <c:v>2547</c:v>
                </c:pt>
                <c:pt idx="8">
                  <c:v>2462</c:v>
                </c:pt>
                <c:pt idx="9">
                  <c:v>1519</c:v>
                </c:pt>
                <c:pt idx="10">
                  <c:v>1397</c:v>
                </c:pt>
                <c:pt idx="11">
                  <c:v>1332</c:v>
                </c:pt>
                <c:pt idx="12">
                  <c:v>1308</c:v>
                </c:pt>
                <c:pt idx="13">
                  <c:v>1275</c:v>
                </c:pt>
                <c:pt idx="14">
                  <c:v>1067</c:v>
                </c:pt>
                <c:pt idx="15">
                  <c:v>882</c:v>
                </c:pt>
                <c:pt idx="16">
                  <c:v>780</c:v>
                </c:pt>
                <c:pt idx="17">
                  <c:v>770</c:v>
                </c:pt>
                <c:pt idx="18">
                  <c:v>738</c:v>
                </c:pt>
                <c:pt idx="19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055072"/>
        <c:axId val="112226208"/>
      </c:barChart>
      <c:lineChart>
        <c:grouping val="standard"/>
        <c:varyColors val="0"/>
        <c:ser>
          <c:idx val="3"/>
          <c:order val="3"/>
          <c:tx>
            <c:strRef>
              <c:f>'2'!$E$2</c:f>
              <c:strCache>
                <c:ptCount val="1"/>
                <c:pt idx="0">
                  <c:v>Almeno un genitore straniero (v.a. scala dx)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42618"/>
              </a:solidFill>
            </c:spPr>
          </c:marker>
          <c:cat>
            <c:strRef>
              <c:f>'2'!$A$3:$A$22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Bangladesh</c:v>
                </c:pt>
                <c:pt idx="4">
                  <c:v>Nigeria</c:v>
                </c:pt>
                <c:pt idx="5">
                  <c:v>India</c:v>
                </c:pt>
                <c:pt idx="6">
                  <c:v>Egitto</c:v>
                </c:pt>
                <c:pt idx="7">
                  <c:v>Cina</c:v>
                </c:pt>
                <c:pt idx="8">
                  <c:v>Pakistan</c:v>
                </c:pt>
                <c:pt idx="9">
                  <c:v>Sri Lanka</c:v>
                </c:pt>
                <c:pt idx="10">
                  <c:v>Tunisia</c:v>
                </c:pt>
                <c:pt idx="11">
                  <c:v>Moldova</c:v>
                </c:pt>
                <c:pt idx="12">
                  <c:v>Senegal</c:v>
                </c:pt>
                <c:pt idx="13">
                  <c:v>Filippine</c:v>
                </c:pt>
                <c:pt idx="14">
                  <c:v>Ucraina</c:v>
                </c:pt>
                <c:pt idx="15">
                  <c:v>Perù</c:v>
                </c:pt>
                <c:pt idx="16">
                  <c:v>Macedonia del Nord</c:v>
                </c:pt>
                <c:pt idx="17">
                  <c:v>Ghana</c:v>
                </c:pt>
                <c:pt idx="18">
                  <c:v>Kosovo</c:v>
                </c:pt>
                <c:pt idx="19">
                  <c:v>Ecuador</c:v>
                </c:pt>
              </c:strCache>
            </c:strRef>
          </c:cat>
          <c:val>
            <c:numRef>
              <c:f>'2'!$E$3:$E$22</c:f>
              <c:numCache>
                <c:formatCode>#,##0</c:formatCode>
                <c:ptCount val="20"/>
                <c:pt idx="0">
                  <c:v>15012</c:v>
                </c:pt>
                <c:pt idx="1">
                  <c:v>11078</c:v>
                </c:pt>
                <c:pt idx="2">
                  <c:v>9198</c:v>
                </c:pt>
                <c:pt idx="3">
                  <c:v>3786</c:v>
                </c:pt>
                <c:pt idx="4">
                  <c:v>3258</c:v>
                </c:pt>
                <c:pt idx="5">
                  <c:v>3312</c:v>
                </c:pt>
                <c:pt idx="6">
                  <c:v>2979</c:v>
                </c:pt>
                <c:pt idx="7">
                  <c:v>2864</c:v>
                </c:pt>
                <c:pt idx="8">
                  <c:v>2845</c:v>
                </c:pt>
                <c:pt idx="9">
                  <c:v>1597</c:v>
                </c:pt>
                <c:pt idx="10">
                  <c:v>2042</c:v>
                </c:pt>
                <c:pt idx="11">
                  <c:v>1975</c:v>
                </c:pt>
                <c:pt idx="12">
                  <c:v>1838</c:v>
                </c:pt>
                <c:pt idx="13">
                  <c:v>1587</c:v>
                </c:pt>
                <c:pt idx="14">
                  <c:v>2253</c:v>
                </c:pt>
                <c:pt idx="15">
                  <c:v>1392</c:v>
                </c:pt>
                <c:pt idx="16">
                  <c:v>1231</c:v>
                </c:pt>
                <c:pt idx="17">
                  <c:v>941</c:v>
                </c:pt>
                <c:pt idx="18">
                  <c:v>985</c:v>
                </c:pt>
                <c:pt idx="19">
                  <c:v>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27328"/>
        <c:axId val="112226768"/>
      </c:lineChart>
      <c:catAx>
        <c:axId val="220055072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800" b="1"/>
            </a:pPr>
            <a:endParaRPr lang="it-IT"/>
          </a:p>
        </c:txPr>
        <c:crossAx val="112226208"/>
        <c:crosses val="autoZero"/>
        <c:auto val="1"/>
        <c:lblAlgn val="ctr"/>
        <c:lblOffset val="100"/>
        <c:noMultiLvlLbl val="0"/>
      </c:catAx>
      <c:valAx>
        <c:axId val="112226208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220055072"/>
        <c:crosses val="autoZero"/>
        <c:crossBetween val="between"/>
        <c:majorUnit val="0.2"/>
      </c:valAx>
      <c:valAx>
        <c:axId val="112226768"/>
        <c:scaling>
          <c:orientation val="minMax"/>
          <c:max val="20000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112227328"/>
        <c:crosses val="max"/>
        <c:crossBetween val="between"/>
        <c:majorUnit val="4000"/>
      </c:valAx>
      <c:catAx>
        <c:axId val="112227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22676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r"/>
      <c:layout>
        <c:manualLayout>
          <c:xMode val="edge"/>
          <c:yMode val="edge"/>
          <c:x val="0.12319472364646625"/>
          <c:y val="0.83461337370979827"/>
          <c:w val="0.73537352687461188"/>
          <c:h val="0.1653866262902017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89965850608562E-2"/>
          <c:y val="8.5538036211429275E-2"/>
          <c:w val="0.90998790817680109"/>
          <c:h val="0.885245579362340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'3'!$A$5</c:f>
              <c:strCache>
                <c:ptCount val="1"/>
                <c:pt idx="0">
                  <c:v>Cittadinanza italiana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'3'!$B$3:$L$3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'3'!$B$5:$L$5</c:f>
              <c:numCache>
                <c:formatCode>0.0</c:formatCode>
                <c:ptCount val="11"/>
                <c:pt idx="0">
                  <c:v>-2.2400672744150447</c:v>
                </c:pt>
                <c:pt idx="1">
                  <c:v>-9.1647332070545655</c:v>
                </c:pt>
                <c:pt idx="2">
                  <c:v>-11.727974480115117</c:v>
                </c:pt>
                <c:pt idx="3">
                  <c:v>-2.7031747423366599</c:v>
                </c:pt>
                <c:pt idx="4">
                  <c:v>6.9633581715543809</c:v>
                </c:pt>
                <c:pt idx="5">
                  <c:v>2.4590313768307825</c:v>
                </c:pt>
                <c:pt idx="6">
                  <c:v>-2.4309994196147917</c:v>
                </c:pt>
                <c:pt idx="7">
                  <c:v>-4.9112958332805805</c:v>
                </c:pt>
                <c:pt idx="8">
                  <c:v>-4.7884664402113737</c:v>
                </c:pt>
                <c:pt idx="9">
                  <c:v>-0.35390455357303052</c:v>
                </c:pt>
                <c:pt idx="10">
                  <c:v>-1.903863932007678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5-4A49-AD13-2DEE86653AFD}"/>
            </c:ext>
          </c:extLst>
        </c:ser>
        <c:ser>
          <c:idx val="2"/>
          <c:order val="1"/>
          <c:tx>
            <c:strRef>
              <c:f>'3'!$A$6</c:f>
              <c:strCache>
                <c:ptCount val="1"/>
                <c:pt idx="0">
                  <c:v>Cittadinanza straniera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'3'!$B$3:$L$3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'3'!$B$6:$L$6</c:f>
              <c:numCache>
                <c:formatCode>0.0</c:formatCode>
                <c:ptCount val="11"/>
                <c:pt idx="0">
                  <c:v>-3.7017329935230685</c:v>
                </c:pt>
                <c:pt idx="1">
                  <c:v>-11.54159566805731</c:v>
                </c:pt>
                <c:pt idx="2">
                  <c:v>-24.405555065773683</c:v>
                </c:pt>
                <c:pt idx="3">
                  <c:v>-17.253524922235368</c:v>
                </c:pt>
                <c:pt idx="4">
                  <c:v>-9.0883426201389632</c:v>
                </c:pt>
                <c:pt idx="5">
                  <c:v>-7.0571514772069301</c:v>
                </c:pt>
                <c:pt idx="6">
                  <c:v>-10.008272856287705</c:v>
                </c:pt>
                <c:pt idx="7">
                  <c:v>-11.32991954315278</c:v>
                </c:pt>
                <c:pt idx="8">
                  <c:v>-11.342680992777474</c:v>
                </c:pt>
                <c:pt idx="9">
                  <c:v>-7.6766987773899702</c:v>
                </c:pt>
                <c:pt idx="10">
                  <c:v>-11.161755643859058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5-4A49-AD13-2DEE86653AFD}"/>
            </c:ext>
          </c:extLst>
        </c:ser>
        <c:ser>
          <c:idx val="3"/>
          <c:order val="2"/>
          <c:tx>
            <c:strRef>
              <c:f>'3'!$A$7</c:f>
              <c:strCache>
                <c:ptCount val="1"/>
                <c:pt idx="0">
                  <c:v>Nel matrimonio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'3'!$B$3:$L$3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'3'!$B$7:$L$7</c:f>
              <c:numCache>
                <c:formatCode>0.0</c:formatCode>
                <c:ptCount val="11"/>
                <c:pt idx="0">
                  <c:v>-5.6728864325665711</c:v>
                </c:pt>
                <c:pt idx="1">
                  <c:v>-13.949379837980489</c:v>
                </c:pt>
                <c:pt idx="2">
                  <c:v>-17.680155054049241</c:v>
                </c:pt>
                <c:pt idx="3">
                  <c:v>-9.7911026000434465</c:v>
                </c:pt>
                <c:pt idx="4">
                  <c:v>-0.93614856960139492</c:v>
                </c:pt>
                <c:pt idx="5">
                  <c:v>-6.8351869422579856</c:v>
                </c:pt>
                <c:pt idx="6">
                  <c:v>-10.391336474587561</c:v>
                </c:pt>
                <c:pt idx="7">
                  <c:v>-12.07988202605441</c:v>
                </c:pt>
                <c:pt idx="8">
                  <c:v>-12.913272012128008</c:v>
                </c:pt>
                <c:pt idx="9">
                  <c:v>-8.7176245948590658</c:v>
                </c:pt>
                <c:pt idx="10">
                  <c:v>-9.3479980805143779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5-4A49-AD13-2DEE86653AFD}"/>
            </c:ext>
          </c:extLst>
        </c:ser>
        <c:ser>
          <c:idx val="4"/>
          <c:order val="3"/>
          <c:tx>
            <c:strRef>
              <c:f>'3'!$A$8</c:f>
              <c:strCache>
                <c:ptCount val="1"/>
                <c:pt idx="0">
                  <c:v>Fuori dal matrimonio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'3'!$B$3:$L$3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'3'!$B$8:$L$8</c:f>
              <c:numCache>
                <c:formatCode>0.0</c:formatCode>
                <c:ptCount val="11"/>
                <c:pt idx="0">
                  <c:v>4.004012717787619</c:v>
                </c:pt>
                <c:pt idx="1">
                  <c:v>-1.12683064426417</c:v>
                </c:pt>
                <c:pt idx="2">
                  <c:v>-6.1289149812426853</c:v>
                </c:pt>
                <c:pt idx="3">
                  <c:v>4.3424243376704057</c:v>
                </c:pt>
                <c:pt idx="4">
                  <c:v>14.553468998804275</c:v>
                </c:pt>
                <c:pt idx="5">
                  <c:v>15.917926165478352</c:v>
                </c:pt>
                <c:pt idx="6">
                  <c:v>9.2577005558954522</c:v>
                </c:pt>
                <c:pt idx="7">
                  <c:v>5.8086914530263254</c:v>
                </c:pt>
                <c:pt idx="8">
                  <c:v>7.480949421187888</c:v>
                </c:pt>
                <c:pt idx="9">
                  <c:v>11.497787086064429</c:v>
                </c:pt>
                <c:pt idx="10">
                  <c:v>7.3811768232087474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5-4A49-AD13-2DEE86653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232368"/>
        <c:axId val="112232928"/>
      </c:barChart>
      <c:lineChart>
        <c:grouping val="stacked"/>
        <c:varyColors val="0"/>
        <c:ser>
          <c:idx val="5"/>
          <c:order val="4"/>
          <c:tx>
            <c:strRef>
              <c:f>'3'!$A$9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 w="57150">
                <a:solidFill>
                  <a:srgbClr val="FF0000"/>
                </a:solidFill>
              </a:ln>
              <a:effectLst/>
            </c:spPr>
          </c:marker>
          <c:cat>
            <c:strRef>
              <c:f>'3'!$B$3:$L$3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'3'!$B$9:$L$9</c:f>
              <c:numCache>
                <c:formatCode>0.0</c:formatCode>
                <c:ptCount val="11"/>
                <c:pt idx="0">
                  <c:v>-2.4590794040355437</c:v>
                </c:pt>
                <c:pt idx="1">
                  <c:v>-9.5200058093094189</c:v>
                </c:pt>
                <c:pt idx="2">
                  <c:v>-13.612550932727222</c:v>
                </c:pt>
                <c:pt idx="3">
                  <c:v>-4.8807845148057947</c:v>
                </c:pt>
                <c:pt idx="4">
                  <c:v>4.5152016998406399</c:v>
                </c:pt>
                <c:pt idx="5">
                  <c:v>1.0349975120252115</c:v>
                </c:pt>
                <c:pt idx="6">
                  <c:v>-3.5431972472798288</c:v>
                </c:pt>
                <c:pt idx="7">
                  <c:v>-5.8752600006028999</c:v>
                </c:pt>
                <c:pt idx="8">
                  <c:v>-5.76162215628091</c:v>
                </c:pt>
                <c:pt idx="9">
                  <c:v>-1.4181204276871131</c:v>
                </c:pt>
                <c:pt idx="10">
                  <c:v>-3.2305704264352961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E5-4A49-AD13-2DEE86653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34896"/>
        <c:axId val="112233488"/>
      </c:lineChart>
      <c:catAx>
        <c:axId val="11223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232928"/>
        <c:crosses val="autoZero"/>
        <c:auto val="1"/>
        <c:lblAlgn val="ctr"/>
        <c:lblOffset val="100"/>
        <c:noMultiLvlLbl val="0"/>
      </c:catAx>
      <c:valAx>
        <c:axId val="112232928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232368"/>
        <c:crosses val="autoZero"/>
        <c:crossBetween val="between"/>
      </c:valAx>
      <c:valAx>
        <c:axId val="112233488"/>
        <c:scaling>
          <c:orientation val="minMax"/>
          <c:max val="20"/>
        </c:scaling>
        <c:delete val="1"/>
        <c:axPos val="r"/>
        <c:numFmt formatCode="0.0" sourceLinked="1"/>
        <c:majorTickMark val="out"/>
        <c:minorTickMark val="none"/>
        <c:tickLblPos val="nextTo"/>
        <c:crossAx val="218234896"/>
        <c:crosses val="max"/>
        <c:crossBetween val="between"/>
      </c:valAx>
      <c:catAx>
        <c:axId val="21823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2334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99515069083765"/>
          <c:y val="0.81492928431716738"/>
          <c:w val="0.75360842384117743"/>
          <c:h val="0.1514471220556029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692257217847773E-2"/>
          <c:y val="0.11288240011665211"/>
          <c:w val="0.81372659667541558"/>
          <c:h val="0.792244823563721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'4'!$A$5</c:f>
              <c:strCache>
                <c:ptCount val="1"/>
                <c:pt idx="0">
                  <c:v>Fino a 24 anni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'4'!$B$3:$L$3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'4'!$B$5:$L$5</c:f>
              <c:numCache>
                <c:formatCode>0.0</c:formatCode>
                <c:ptCount val="11"/>
                <c:pt idx="0">
                  <c:v>-5.5725278639626454</c:v>
                </c:pt>
                <c:pt idx="1">
                  <c:v>-13.307176430951781</c:v>
                </c:pt>
                <c:pt idx="2">
                  <c:v>-24.921879334928505</c:v>
                </c:pt>
                <c:pt idx="3">
                  <c:v>-12.031109413939028</c:v>
                </c:pt>
                <c:pt idx="4">
                  <c:v>-2.6588973082926395</c:v>
                </c:pt>
                <c:pt idx="5">
                  <c:v>-9.9974941456398785</c:v>
                </c:pt>
                <c:pt idx="6">
                  <c:v>-11.426938325640066</c:v>
                </c:pt>
                <c:pt idx="7">
                  <c:v>-12.11328669068816</c:v>
                </c:pt>
                <c:pt idx="8">
                  <c:v>-9.9856333448134205</c:v>
                </c:pt>
                <c:pt idx="9">
                  <c:v>-5.934690260079833</c:v>
                </c:pt>
                <c:pt idx="10">
                  <c:v>-7.8296086825690479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C-49BA-B1D4-8EC832FC3013}"/>
            </c:ext>
          </c:extLst>
        </c:ser>
        <c:ser>
          <c:idx val="2"/>
          <c:order val="1"/>
          <c:tx>
            <c:strRef>
              <c:f>'4'!$A$6</c:f>
              <c:strCache>
                <c:ptCount val="1"/>
                <c:pt idx="0">
                  <c:v>25-34 anni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'4'!$B$3:$L$3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'4'!$B$6:$L$6</c:f>
              <c:numCache>
                <c:formatCode>0.0</c:formatCode>
                <c:ptCount val="11"/>
                <c:pt idx="0">
                  <c:v>-2.4801291015346316</c:v>
                </c:pt>
                <c:pt idx="1">
                  <c:v>-6.3816490287185665</c:v>
                </c:pt>
                <c:pt idx="2">
                  <c:v>-10.965782955681904</c:v>
                </c:pt>
                <c:pt idx="3">
                  <c:v>-2.4010447196861642</c:v>
                </c:pt>
                <c:pt idx="4">
                  <c:v>4.6934676164251492</c:v>
                </c:pt>
                <c:pt idx="5">
                  <c:v>-0.41557786707257066</c:v>
                </c:pt>
                <c:pt idx="6">
                  <c:v>-4.3298826937220758</c:v>
                </c:pt>
                <c:pt idx="7">
                  <c:v>-6.7359212909458721</c:v>
                </c:pt>
                <c:pt idx="8">
                  <c:v>-6.2017741470351462</c:v>
                </c:pt>
                <c:pt idx="9">
                  <c:v>-2.4231313415160325</c:v>
                </c:pt>
                <c:pt idx="10">
                  <c:v>-3.9084189915278915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C-49BA-B1D4-8EC832FC3013}"/>
            </c:ext>
          </c:extLst>
        </c:ser>
        <c:ser>
          <c:idx val="3"/>
          <c:order val="2"/>
          <c:tx>
            <c:strRef>
              <c:f>'4'!$A$7</c:f>
              <c:strCache>
                <c:ptCount val="1"/>
                <c:pt idx="0">
                  <c:v>35-44 anni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'4'!$B$3:$L$3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'4'!$B$7:$L$7</c:f>
              <c:numCache>
                <c:formatCode>0.0</c:formatCode>
                <c:ptCount val="11"/>
                <c:pt idx="0">
                  <c:v>-1.835525340074617</c:v>
                </c:pt>
                <c:pt idx="1">
                  <c:v>-12.051985034265753</c:v>
                </c:pt>
                <c:pt idx="2">
                  <c:v>-13.251799060450548</c:v>
                </c:pt>
                <c:pt idx="3">
                  <c:v>-5.7682200470445544</c:v>
                </c:pt>
                <c:pt idx="4">
                  <c:v>6.350560899142538</c:v>
                </c:pt>
                <c:pt idx="5">
                  <c:v>6.0205663249533252</c:v>
                </c:pt>
                <c:pt idx="6">
                  <c:v>-0.57857159873908925</c:v>
                </c:pt>
                <c:pt idx="7">
                  <c:v>-2.2457572916757931</c:v>
                </c:pt>
                <c:pt idx="8">
                  <c:v>-3.3812359989958365</c:v>
                </c:pt>
                <c:pt idx="9">
                  <c:v>1.908110779459224</c:v>
                </c:pt>
                <c:pt idx="10">
                  <c:v>-0.56667511478406751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C-49BA-B1D4-8EC832FC3013}"/>
            </c:ext>
          </c:extLst>
        </c:ser>
        <c:ser>
          <c:idx val="6"/>
          <c:order val="3"/>
          <c:tx>
            <c:strRef>
              <c:f>'4'!$A$8</c:f>
              <c:strCache>
                <c:ptCount val="1"/>
                <c:pt idx="0">
                  <c:v>45 anni e +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'4'!$B$3:$L$3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'4'!$B$8:$L$8</c:f>
              <c:numCache>
                <c:formatCode>0.0</c:formatCode>
                <c:ptCount val="11"/>
                <c:pt idx="0">
                  <c:v>7.0659060260350621</c:v>
                </c:pt>
                <c:pt idx="1">
                  <c:v>-59.002340489180817</c:v>
                </c:pt>
                <c:pt idx="2">
                  <c:v>-67.281272078523244</c:v>
                </c:pt>
                <c:pt idx="3">
                  <c:v>-42.059587854594419</c:v>
                </c:pt>
                <c:pt idx="4">
                  <c:v>-5.1405434072280691</c:v>
                </c:pt>
                <c:pt idx="5">
                  <c:v>14.138930252705665</c:v>
                </c:pt>
                <c:pt idx="6">
                  <c:v>10.074974400231865</c:v>
                </c:pt>
                <c:pt idx="7">
                  <c:v>-18.246761598530096</c:v>
                </c:pt>
                <c:pt idx="8">
                  <c:v>-20.216212657635253</c:v>
                </c:pt>
                <c:pt idx="9">
                  <c:v>-16.288190741065751</c:v>
                </c:pt>
                <c:pt idx="10">
                  <c:v>-16.118928808512546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4C-49BA-B1D4-8EC832FC3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39936"/>
        <c:axId val="218240496"/>
      </c:barChart>
      <c:lineChart>
        <c:grouping val="stacked"/>
        <c:varyColors val="0"/>
        <c:ser>
          <c:idx val="5"/>
          <c:order val="4"/>
          <c:tx>
            <c:strRef>
              <c:f>'4'!$A$9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6"/>
              </a:solidFill>
              <a:ln w="50800">
                <a:solidFill>
                  <a:srgbClr val="FF0000"/>
                </a:solidFill>
              </a:ln>
              <a:effectLst/>
            </c:spPr>
          </c:marker>
          <c:cat>
            <c:strRef>
              <c:f>'4'!$B$3:$L$3</c:f>
              <c:strCache>
                <c:ptCount val="11"/>
                <c:pt idx="0">
                  <c:v>gen-ott 20</c:v>
                </c:pt>
                <c:pt idx="1">
                  <c:v>nov-dic 20</c:v>
                </c:pt>
                <c:pt idx="2">
                  <c:v>gen-21</c:v>
                </c:pt>
                <c:pt idx="3">
                  <c:v>feb-21</c:v>
                </c:pt>
                <c:pt idx="4">
                  <c:v>mar-21</c:v>
                </c:pt>
                <c:pt idx="5">
                  <c:v>apr-21</c:v>
                </c:pt>
                <c:pt idx="6">
                  <c:v>mag-21</c:v>
                </c:pt>
                <c:pt idx="7">
                  <c:v>giu-21</c:v>
                </c:pt>
                <c:pt idx="8">
                  <c:v>lug-21</c:v>
                </c:pt>
                <c:pt idx="9">
                  <c:v>ago-21</c:v>
                </c:pt>
                <c:pt idx="10">
                  <c:v>set-21</c:v>
                </c:pt>
              </c:strCache>
            </c:strRef>
          </c:cat>
          <c:val>
            <c:numRef>
              <c:f>'4'!$B$9:$L$9</c:f>
              <c:numCache>
                <c:formatCode>0.0</c:formatCode>
                <c:ptCount val="11"/>
                <c:pt idx="0">
                  <c:v>-2.5</c:v>
                </c:pt>
                <c:pt idx="1">
                  <c:v>-9.5</c:v>
                </c:pt>
                <c:pt idx="2">
                  <c:v>-13.612550932727199</c:v>
                </c:pt>
                <c:pt idx="3">
                  <c:v>-4.8807845148057947</c:v>
                </c:pt>
                <c:pt idx="4">
                  <c:v>4.5152016998406399</c:v>
                </c:pt>
                <c:pt idx="5">
                  <c:v>1.0349975120252115</c:v>
                </c:pt>
                <c:pt idx="6">
                  <c:v>-3.5431972472798288</c:v>
                </c:pt>
                <c:pt idx="7">
                  <c:v>-5.8752600006028999</c:v>
                </c:pt>
                <c:pt idx="8">
                  <c:v>-5.76162215628091</c:v>
                </c:pt>
                <c:pt idx="9">
                  <c:v>-1.4181204276871131</c:v>
                </c:pt>
                <c:pt idx="10">
                  <c:v>-3.2305704264352961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4C-49BA-B1D4-8EC832FC3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41616"/>
        <c:axId val="218241056"/>
      </c:lineChart>
      <c:catAx>
        <c:axId val="21823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240496"/>
        <c:crosses val="autoZero"/>
        <c:auto val="1"/>
        <c:lblAlgn val="ctr"/>
        <c:lblOffset val="100"/>
        <c:noMultiLvlLbl val="0"/>
      </c:catAx>
      <c:valAx>
        <c:axId val="218240496"/>
        <c:scaling>
          <c:orientation val="minMax"/>
          <c:min val="-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8239936"/>
        <c:crosses val="autoZero"/>
        <c:crossBetween val="between"/>
      </c:valAx>
      <c:valAx>
        <c:axId val="218241056"/>
        <c:scaling>
          <c:orientation val="minMax"/>
          <c:max val="20"/>
          <c:min val="-70"/>
        </c:scaling>
        <c:delete val="1"/>
        <c:axPos val="r"/>
        <c:numFmt formatCode="0.0" sourceLinked="1"/>
        <c:majorTickMark val="out"/>
        <c:minorTickMark val="none"/>
        <c:tickLblPos val="nextTo"/>
        <c:crossAx val="218241616"/>
        <c:crosses val="max"/>
        <c:crossBetween val="between"/>
      </c:valAx>
      <c:catAx>
        <c:axId val="21824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82410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0563466800692465E-2"/>
          <c:y val="0.88993651022979925"/>
          <c:w val="0.90077667951080576"/>
          <c:h val="7.645516787465789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lineChart>
        <c:grouping val="standard"/>
        <c:varyColors val="0"/>
        <c:ser>
          <c:idx val="0"/>
          <c:order val="0"/>
          <c:tx>
            <c:strRef>
              <c:f>'5'!$B$1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'5'!$B$2:$B$36</c:f>
              <c:numCache>
                <c:formatCode>#,##0.0</c:formatCode>
                <c:ptCount val="35"/>
                <c:pt idx="0">
                  <c:v>9.4843708255410109E-2</c:v>
                </c:pt>
                <c:pt idx="1">
                  <c:v>3.2587138244258682</c:v>
                </c:pt>
                <c:pt idx="2">
                  <c:v>5.793335677308888</c:v>
                </c:pt>
                <c:pt idx="3">
                  <c:v>8.885624161639333</c:v>
                </c:pt>
                <c:pt idx="4">
                  <c:v>14.615759957071155</c:v>
                </c:pt>
                <c:pt idx="5">
                  <c:v>20.163905849768309</c:v>
                </c:pt>
                <c:pt idx="6">
                  <c:v>26.346371001891423</c:v>
                </c:pt>
                <c:pt idx="7">
                  <c:v>35.108360284868617</c:v>
                </c:pt>
                <c:pt idx="8">
                  <c:v>44.354637455401964</c:v>
                </c:pt>
                <c:pt idx="9">
                  <c:v>55.440676642457206</c:v>
                </c:pt>
                <c:pt idx="10">
                  <c:v>66.313881597937808</c:v>
                </c:pt>
                <c:pt idx="11">
                  <c:v>75.613017933590697</c:v>
                </c:pt>
                <c:pt idx="12">
                  <c:v>85.072949084336159</c:v>
                </c:pt>
                <c:pt idx="13">
                  <c:v>89.077371919019313</c:v>
                </c:pt>
                <c:pt idx="14">
                  <c:v>90.317961430343601</c:v>
                </c:pt>
                <c:pt idx="15">
                  <c:v>90.687264251523857</c:v>
                </c:pt>
                <c:pt idx="16">
                  <c:v>85.274082836686105</c:v>
                </c:pt>
                <c:pt idx="17">
                  <c:v>77.40085341505835</c:v>
                </c:pt>
                <c:pt idx="18">
                  <c:v>67.075580857433636</c:v>
                </c:pt>
                <c:pt idx="19">
                  <c:v>58.830030122663977</c:v>
                </c:pt>
                <c:pt idx="20">
                  <c:v>49.120003842043964</c:v>
                </c:pt>
                <c:pt idx="21">
                  <c:v>39.721458735864509</c:v>
                </c:pt>
                <c:pt idx="22">
                  <c:v>30.828326570624412</c:v>
                </c:pt>
                <c:pt idx="23">
                  <c:v>23.466513241786437</c:v>
                </c:pt>
                <c:pt idx="24">
                  <c:v>17.652141695074313</c:v>
                </c:pt>
                <c:pt idx="25">
                  <c:v>12.499380056414864</c:v>
                </c:pt>
                <c:pt idx="26">
                  <c:v>8.3705856441583073</c:v>
                </c:pt>
                <c:pt idx="27">
                  <c:v>5.1872950415423009</c:v>
                </c:pt>
                <c:pt idx="28">
                  <c:v>3.1946780050327912</c:v>
                </c:pt>
                <c:pt idx="29">
                  <c:v>1.9304060631618776</c:v>
                </c:pt>
                <c:pt idx="30">
                  <c:v>0.81811071899892351</c:v>
                </c:pt>
                <c:pt idx="31">
                  <c:v>0.29476609656387448</c:v>
                </c:pt>
                <c:pt idx="32">
                  <c:v>0.17036659654391528</c:v>
                </c:pt>
                <c:pt idx="33">
                  <c:v>4.9483982398642663E-2</c:v>
                </c:pt>
                <c:pt idx="34">
                  <c:v>1.384636519312143E-2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A-43A3-8810-B40B7E2FD4A2}"/>
            </c:ext>
          </c:extLst>
        </c:ser>
        <c:ser>
          <c:idx val="1"/>
          <c:order val="1"/>
          <c:tx>
            <c:strRef>
              <c:f>'5'!$D$1</c:f>
              <c:strCache>
                <c:ptCount val="1"/>
                <c:pt idx="0">
                  <c:v>2010  italiane</c:v>
                </c:pt>
              </c:strCache>
            </c:strRef>
          </c:tx>
          <c:spPr>
            <a:ln w="25400"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'5'!$D$2:$D$36</c:f>
              <c:numCache>
                <c:formatCode>#,##0.0</c:formatCode>
                <c:ptCount val="35"/>
                <c:pt idx="0">
                  <c:v>0.10291282887575651</c:v>
                </c:pt>
                <c:pt idx="1">
                  <c:v>2.4183047063930054</c:v>
                </c:pt>
                <c:pt idx="2">
                  <c:v>4.5228606812769678</c:v>
                </c:pt>
                <c:pt idx="3">
                  <c:v>7.2796695272812881</c:v>
                </c:pt>
                <c:pt idx="4">
                  <c:v>10.954699892986092</c:v>
                </c:pt>
                <c:pt idx="5">
                  <c:v>13.872411338516635</c:v>
                </c:pt>
                <c:pt idx="6">
                  <c:v>17.998416993391867</c:v>
                </c:pt>
                <c:pt idx="7">
                  <c:v>22.257196754065788</c:v>
                </c:pt>
                <c:pt idx="8">
                  <c:v>27.722861843655121</c:v>
                </c:pt>
                <c:pt idx="9">
                  <c:v>34.681867723511417</c:v>
                </c:pt>
                <c:pt idx="10">
                  <c:v>43.3508007547075</c:v>
                </c:pt>
                <c:pt idx="11">
                  <c:v>53.906152271313779</c:v>
                </c:pt>
                <c:pt idx="12">
                  <c:v>65.113744254518409</c:v>
                </c:pt>
                <c:pt idx="13">
                  <c:v>76.090456576281653</c:v>
                </c:pt>
                <c:pt idx="14">
                  <c:v>87.581740369956208</c:v>
                </c:pt>
                <c:pt idx="15">
                  <c:v>94.806680100336052</c:v>
                </c:pt>
                <c:pt idx="16">
                  <c:v>98.742604112653183</c:v>
                </c:pt>
                <c:pt idx="17">
                  <c:v>99.709374451359039</c:v>
                </c:pt>
                <c:pt idx="18">
                  <c:v>96.707213484268905</c:v>
                </c:pt>
                <c:pt idx="19">
                  <c:v>92.828607479170287</c:v>
                </c:pt>
                <c:pt idx="20">
                  <c:v>84.688171989886726</c:v>
                </c:pt>
                <c:pt idx="21">
                  <c:v>74.34296222511685</c:v>
                </c:pt>
                <c:pt idx="22">
                  <c:v>61.760936041954942</c:v>
                </c:pt>
                <c:pt idx="23">
                  <c:v>49.967648104645271</c:v>
                </c:pt>
                <c:pt idx="24">
                  <c:v>38.304355577783795</c:v>
                </c:pt>
                <c:pt idx="25">
                  <c:v>27.516595289690759</c:v>
                </c:pt>
                <c:pt idx="26">
                  <c:v>19.126052846463743</c:v>
                </c:pt>
                <c:pt idx="27">
                  <c:v>11.654002126067954</c:v>
                </c:pt>
                <c:pt idx="28">
                  <c:v>6.563370665257084</c:v>
                </c:pt>
                <c:pt idx="29">
                  <c:v>3.6455564356005947</c:v>
                </c:pt>
                <c:pt idx="30">
                  <c:v>1.8953455513639719</c:v>
                </c:pt>
                <c:pt idx="31">
                  <c:v>0.96723146989574305</c:v>
                </c:pt>
                <c:pt idx="32">
                  <c:v>0.55287085647954326</c:v>
                </c:pt>
                <c:pt idx="33">
                  <c:v>0.30260805922673084</c:v>
                </c:pt>
                <c:pt idx="34">
                  <c:v>0.19203487353303361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A-43A3-8810-B40B7E2FD4A2}"/>
            </c:ext>
          </c:extLst>
        </c:ser>
        <c:ser>
          <c:idx val="4"/>
          <c:order val="2"/>
          <c:tx>
            <c:strRef>
              <c:f>'5'!$C$1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'5'!$C$2:$C$36</c:f>
              <c:numCache>
                <c:formatCode>#,##0.0</c:formatCode>
                <c:ptCount val="35"/>
                <c:pt idx="0">
                  <c:v>0.11029269843954215</c:v>
                </c:pt>
                <c:pt idx="1">
                  <c:v>2.7265694454713159</c:v>
                </c:pt>
                <c:pt idx="2">
                  <c:v>5.2506200349108516</c:v>
                </c:pt>
                <c:pt idx="3">
                  <c:v>9.1596596760079851</c:v>
                </c:pt>
                <c:pt idx="4">
                  <c:v>15.861891388162752</c:v>
                </c:pt>
                <c:pt idx="5">
                  <c:v>21.417832070260772</c:v>
                </c:pt>
                <c:pt idx="6">
                  <c:v>28.323464404091244</c:v>
                </c:pt>
                <c:pt idx="7">
                  <c:v>34.957991041201801</c:v>
                </c:pt>
                <c:pt idx="8">
                  <c:v>41.634284075103153</c:v>
                </c:pt>
                <c:pt idx="9">
                  <c:v>48.992905593816062</c:v>
                </c:pt>
                <c:pt idx="10">
                  <c:v>56.845851723516176</c:v>
                </c:pt>
                <c:pt idx="11">
                  <c:v>66.435350076977869</c:v>
                </c:pt>
                <c:pt idx="12">
                  <c:v>75.339205833554516</c:v>
                </c:pt>
                <c:pt idx="13">
                  <c:v>83.981726238363407</c:v>
                </c:pt>
                <c:pt idx="14">
                  <c:v>92.457742439748543</c:v>
                </c:pt>
                <c:pt idx="15">
                  <c:v>97.4949551934385</c:v>
                </c:pt>
                <c:pt idx="16">
                  <c:v>99.440421627387693</c:v>
                </c:pt>
                <c:pt idx="17">
                  <c:v>98.87695554388641</c:v>
                </c:pt>
                <c:pt idx="18">
                  <c:v>94.907884715549287</c:v>
                </c:pt>
                <c:pt idx="19">
                  <c:v>90.05659585568624</c:v>
                </c:pt>
                <c:pt idx="20">
                  <c:v>82.672212992803949</c:v>
                </c:pt>
                <c:pt idx="21">
                  <c:v>72.871945683076149</c:v>
                </c:pt>
                <c:pt idx="22">
                  <c:v>60.854046515374066</c:v>
                </c:pt>
                <c:pt idx="23">
                  <c:v>49.207567398913412</c:v>
                </c:pt>
                <c:pt idx="24">
                  <c:v>37.920462472171053</c:v>
                </c:pt>
                <c:pt idx="25">
                  <c:v>27.38771954661048</c:v>
                </c:pt>
                <c:pt idx="26">
                  <c:v>18.973156111545478</c:v>
                </c:pt>
                <c:pt idx="27">
                  <c:v>11.630627933330812</c:v>
                </c:pt>
                <c:pt idx="28">
                  <c:v>6.6427901337767254</c:v>
                </c:pt>
                <c:pt idx="29">
                  <c:v>3.7715571459335004</c:v>
                </c:pt>
                <c:pt idx="30">
                  <c:v>1.9315064252050604</c:v>
                </c:pt>
                <c:pt idx="31">
                  <c:v>0.9871024057561939</c:v>
                </c:pt>
                <c:pt idx="32">
                  <c:v>0.55239840081729374</c:v>
                </c:pt>
                <c:pt idx="33">
                  <c:v>0.29053510887420919</c:v>
                </c:pt>
                <c:pt idx="34">
                  <c:v>0.19010088765932132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68-44FF-A9FA-892952CDFD5E}"/>
            </c:ext>
          </c:extLst>
        </c:ser>
        <c:ser>
          <c:idx val="3"/>
          <c:order val="3"/>
          <c:tx>
            <c:strRef>
              <c:f>'5'!$F$1</c:f>
              <c:strCache>
                <c:ptCount val="1"/>
                <c:pt idx="0">
                  <c:v>2020 italiane</c:v>
                </c:pt>
              </c:strCache>
            </c:strRef>
          </c:tx>
          <c:spPr>
            <a:ln w="254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'5'!$F$2:$F$36</c:f>
              <c:numCache>
                <c:formatCode>#,##0.0</c:formatCode>
                <c:ptCount val="35"/>
                <c:pt idx="0">
                  <c:v>0.10616775685224397</c:v>
                </c:pt>
                <c:pt idx="1">
                  <c:v>0.89948279739149994</c:v>
                </c:pt>
                <c:pt idx="2">
                  <c:v>1.8904297485256809</c:v>
                </c:pt>
                <c:pt idx="3">
                  <c:v>3.6076031792003018</c:v>
                </c:pt>
                <c:pt idx="4">
                  <c:v>6.5740675078150907</c:v>
                </c:pt>
                <c:pt idx="5">
                  <c:v>8.8527239150507846</c:v>
                </c:pt>
                <c:pt idx="6">
                  <c:v>11.628270940277952</c:v>
                </c:pt>
                <c:pt idx="7">
                  <c:v>14.946753665850721</c:v>
                </c:pt>
                <c:pt idx="8">
                  <c:v>18.651164809837837</c:v>
                </c:pt>
                <c:pt idx="9">
                  <c:v>23.740837452390441</c:v>
                </c:pt>
                <c:pt idx="10">
                  <c:v>30.806876024929458</c:v>
                </c:pt>
                <c:pt idx="11">
                  <c:v>39.362163980334564</c:v>
                </c:pt>
                <c:pt idx="12">
                  <c:v>49.006516702616949</c:v>
                </c:pt>
                <c:pt idx="13">
                  <c:v>59.336038942788733</c:v>
                </c:pt>
                <c:pt idx="14">
                  <c:v>69.9792131688598</c:v>
                </c:pt>
                <c:pt idx="15">
                  <c:v>79.452700755605292</c:v>
                </c:pt>
                <c:pt idx="16">
                  <c:v>87.455756216519802</c:v>
                </c:pt>
                <c:pt idx="17">
                  <c:v>91.209247061959289</c:v>
                </c:pt>
                <c:pt idx="18">
                  <c:v>87.95172733903587</c:v>
                </c:pt>
                <c:pt idx="19">
                  <c:v>86.189579409918395</c:v>
                </c:pt>
                <c:pt idx="20">
                  <c:v>81.922323672232011</c:v>
                </c:pt>
                <c:pt idx="21">
                  <c:v>71.81614674987199</c:v>
                </c:pt>
                <c:pt idx="22">
                  <c:v>61.204614397040714</c:v>
                </c:pt>
                <c:pt idx="23">
                  <c:v>50.732383214568486</c:v>
                </c:pt>
                <c:pt idx="24">
                  <c:v>40.519999092497223</c:v>
                </c:pt>
                <c:pt idx="25">
                  <c:v>30.770147157484214</c:v>
                </c:pt>
                <c:pt idx="26">
                  <c:v>21.321169618447641</c:v>
                </c:pt>
                <c:pt idx="27">
                  <c:v>14.156089063279579</c:v>
                </c:pt>
                <c:pt idx="28">
                  <c:v>8.8107975934887683</c:v>
                </c:pt>
                <c:pt idx="29">
                  <c:v>5.0603590360372399</c:v>
                </c:pt>
                <c:pt idx="30">
                  <c:v>3.0311190867515942</c:v>
                </c:pt>
                <c:pt idx="31">
                  <c:v>1.9383450819498387</c:v>
                </c:pt>
                <c:pt idx="32">
                  <c:v>1.126036492010057</c:v>
                </c:pt>
                <c:pt idx="33">
                  <c:v>0.77129846017421178</c:v>
                </c:pt>
                <c:pt idx="34">
                  <c:v>0.43458016451963372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A-43A3-8810-B40B7E2FD4A2}"/>
            </c:ext>
          </c:extLst>
        </c:ser>
        <c:ser>
          <c:idx val="2"/>
          <c:order val="4"/>
          <c:tx>
            <c:strRef>
              <c:f>'5'!$E$1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rgbClr val="008264"/>
              </a:solidFill>
            </a:ln>
          </c:spPr>
          <c:marker>
            <c:symbol val="none"/>
          </c:marker>
          <c:cat>
            <c:numRef>
              <c:f>'5'!$A$2:$A$36</c:f>
              <c:numCache>
                <c:formatCode>#,##0</c:formatCode>
                <c:ptCount val="3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</c:numCache>
            </c:numRef>
          </c:cat>
          <c:val>
            <c:numRef>
              <c:f>'5'!$E$2:$E$36</c:f>
              <c:numCache>
                <c:formatCode>#,##0.0</c:formatCode>
                <c:ptCount val="35"/>
                <c:pt idx="0">
                  <c:v>0.10842655004788838</c:v>
                </c:pt>
                <c:pt idx="1">
                  <c:v>1.0362320148755257</c:v>
                </c:pt>
                <c:pt idx="2">
                  <c:v>2.1926549700786366</c:v>
                </c:pt>
                <c:pt idx="3">
                  <c:v>4.3628748436636515</c:v>
                </c:pt>
                <c:pt idx="4">
                  <c:v>8.589507712498234</c:v>
                </c:pt>
                <c:pt idx="5">
                  <c:v>12.731467071246771</c:v>
                </c:pt>
                <c:pt idx="6">
                  <c:v>16.992933613867493</c:v>
                </c:pt>
                <c:pt idx="7">
                  <c:v>22.078065418863734</c:v>
                </c:pt>
                <c:pt idx="8">
                  <c:v>26.734302408991962</c:v>
                </c:pt>
                <c:pt idx="9">
                  <c:v>33.38726724458882</c:v>
                </c:pt>
                <c:pt idx="10">
                  <c:v>41.031896803328969</c:v>
                </c:pt>
                <c:pt idx="11">
                  <c:v>49.268826372587796</c:v>
                </c:pt>
                <c:pt idx="12">
                  <c:v>58.353383483530195</c:v>
                </c:pt>
                <c:pt idx="13">
                  <c:v>67.413910657862985</c:v>
                </c:pt>
                <c:pt idx="14">
                  <c:v>75.761580069418741</c:v>
                </c:pt>
                <c:pt idx="15">
                  <c:v>83.886620210602231</c:v>
                </c:pt>
                <c:pt idx="16">
                  <c:v>89.644749143035213</c:v>
                </c:pt>
                <c:pt idx="17">
                  <c:v>91.086510000062063</c:v>
                </c:pt>
                <c:pt idx="18">
                  <c:v>87.501187774259023</c:v>
                </c:pt>
                <c:pt idx="19">
                  <c:v>84.563782968827255</c:v>
                </c:pt>
                <c:pt idx="20">
                  <c:v>79.917916995048259</c:v>
                </c:pt>
                <c:pt idx="21">
                  <c:v>70.625651948734031</c:v>
                </c:pt>
                <c:pt idx="22">
                  <c:v>59.815966163443974</c:v>
                </c:pt>
                <c:pt idx="23">
                  <c:v>49.689148063174656</c:v>
                </c:pt>
                <c:pt idx="24">
                  <c:v>39.816931762120618</c:v>
                </c:pt>
                <c:pt idx="25">
                  <c:v>30.569674978051619</c:v>
                </c:pt>
                <c:pt idx="26">
                  <c:v>21.217265253962502</c:v>
                </c:pt>
                <c:pt idx="27">
                  <c:v>14.196483426464994</c:v>
                </c:pt>
                <c:pt idx="28">
                  <c:v>8.7577415528582208</c:v>
                </c:pt>
                <c:pt idx="29">
                  <c:v>5.104967819430251</c:v>
                </c:pt>
                <c:pt idx="30">
                  <c:v>3.0231704883632613</c:v>
                </c:pt>
                <c:pt idx="31">
                  <c:v>1.9182326963817073</c:v>
                </c:pt>
                <c:pt idx="32">
                  <c:v>1.1043227398983393</c:v>
                </c:pt>
                <c:pt idx="33">
                  <c:v>0.76370507249995834</c:v>
                </c:pt>
                <c:pt idx="34">
                  <c:v>0.43398271544438582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4A-43A3-8810-B40B7E2FD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55200"/>
        <c:axId val="391455760"/>
      </c:lineChart>
      <c:catAx>
        <c:axId val="391455200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391455760"/>
        <c:crosses val="autoZero"/>
        <c:auto val="1"/>
        <c:lblAlgn val="ctr"/>
        <c:lblOffset val="100"/>
        <c:tickLblSkip val="3"/>
        <c:noMultiLvlLbl val="0"/>
      </c:catAx>
      <c:valAx>
        <c:axId val="391455760"/>
        <c:scaling>
          <c:orientation val="minMax"/>
          <c:max val="1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391455200"/>
        <c:crosses val="autoZero"/>
        <c:crossBetween val="between"/>
      </c:valAx>
      <c:spPr>
        <a:noFill/>
      </c:spPr>
    </c:plotArea>
    <c:legend>
      <c:legendPos val="tr"/>
      <c:layout>
        <c:manualLayout>
          <c:xMode val="edge"/>
          <c:yMode val="edge"/>
          <c:x val="0.75970670650111594"/>
          <c:y val="4.1261389845584195E-2"/>
          <c:w val="0.16747717927689884"/>
          <c:h val="0.4226400653655610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57348930375551E-2"/>
          <c:y val="7.0522069501419926E-2"/>
          <c:w val="0.89699822509079974"/>
          <c:h val="0.68944434210415584"/>
        </c:manualLayout>
      </c:layout>
      <c:areaChart>
        <c:grouping val="stacked"/>
        <c:varyColors val="0"/>
        <c:ser>
          <c:idx val="1"/>
          <c:order val="0"/>
          <c:tx>
            <c:strRef>
              <c:f>'6'!$B$2</c:f>
              <c:strCache>
                <c:ptCount val="1"/>
                <c:pt idx="0">
                  <c:v>1 figlio</c:v>
                </c:pt>
              </c:strCache>
            </c:strRef>
          </c:tx>
          <c:spPr>
            <a:solidFill>
              <a:srgbClr val="1F497D"/>
            </a:solidFill>
            <a:ln w="25400">
              <a:solidFill>
                <a:srgbClr val="1F497D"/>
              </a:solidFill>
            </a:ln>
          </c:spPr>
          <c:cat>
            <c:numRef>
              <c:f>'6'!$A$3:$A$50</c:f>
              <c:numCache>
                <c:formatCode>General</c:formatCode>
                <c:ptCount val="48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</c:numCache>
            </c:numRef>
          </c:cat>
          <c:val>
            <c:numRef>
              <c:f>'6'!$B$3:$B$50</c:f>
              <c:numCache>
                <c:formatCode>0.00</c:formatCode>
                <c:ptCount val="48"/>
                <c:pt idx="0">
                  <c:v>0.86096992718660526</c:v>
                </c:pt>
                <c:pt idx="1">
                  <c:v>0.8700575923769478</c:v>
                </c:pt>
                <c:pt idx="2">
                  <c:v>0.87104378755957435</c:v>
                </c:pt>
                <c:pt idx="3">
                  <c:v>0.8687602215337642</c:v>
                </c:pt>
                <c:pt idx="4">
                  <c:v>0.87034244064313138</c:v>
                </c:pt>
                <c:pt idx="5">
                  <c:v>0.87206189373126741</c:v>
                </c:pt>
                <c:pt idx="6">
                  <c:v>0.87256877570268865</c:v>
                </c:pt>
                <c:pt idx="7">
                  <c:v>0.87022499013458432</c:v>
                </c:pt>
                <c:pt idx="8">
                  <c:v>0.88253371617553944</c:v>
                </c:pt>
                <c:pt idx="9">
                  <c:v>0.88486807782629073</c:v>
                </c:pt>
                <c:pt idx="10">
                  <c:v>0.88652003829680426</c:v>
                </c:pt>
                <c:pt idx="11">
                  <c:v>0.89419489498998561</c:v>
                </c:pt>
                <c:pt idx="12">
                  <c:v>0.89740590612465609</c:v>
                </c:pt>
                <c:pt idx="13">
                  <c:v>0.90957841100591674</c:v>
                </c:pt>
                <c:pt idx="14">
                  <c:v>0.9015453163173901</c:v>
                </c:pt>
                <c:pt idx="15">
                  <c:v>0.8912402481416547</c:v>
                </c:pt>
                <c:pt idx="16">
                  <c:v>0.8803227965853474</c:v>
                </c:pt>
                <c:pt idx="17">
                  <c:v>0.88797963209965369</c:v>
                </c:pt>
                <c:pt idx="18">
                  <c:v>0.88507636549378044</c:v>
                </c:pt>
                <c:pt idx="19">
                  <c:v>0.88245528326879363</c:v>
                </c:pt>
                <c:pt idx="20">
                  <c:v>0.89348012122737197</c:v>
                </c:pt>
                <c:pt idx="21">
                  <c:v>0.88922589733186319</c:v>
                </c:pt>
                <c:pt idx="22">
                  <c:v>0.88776728674782257</c:v>
                </c:pt>
                <c:pt idx="23">
                  <c:v>0.88443211990759096</c:v>
                </c:pt>
                <c:pt idx="24">
                  <c:v>0.8732015276245555</c:v>
                </c:pt>
                <c:pt idx="25">
                  <c:v>0.86854693629801039</c:v>
                </c:pt>
                <c:pt idx="26">
                  <c:v>0.86461004486672299</c:v>
                </c:pt>
                <c:pt idx="27">
                  <c:v>0.86465932001089951</c:v>
                </c:pt>
                <c:pt idx="28">
                  <c:v>0.84917415952803221</c:v>
                </c:pt>
                <c:pt idx="29">
                  <c:v>0.83949519167641584</c:v>
                </c:pt>
                <c:pt idx="30">
                  <c:v>0.83766542504219399</c:v>
                </c:pt>
                <c:pt idx="31">
                  <c:v>0.82904799302105581</c:v>
                </c:pt>
                <c:pt idx="32">
                  <c:v>0.82276829495473269</c:v>
                </c:pt>
                <c:pt idx="33">
                  <c:v>0.8127244445825178</c:v>
                </c:pt>
                <c:pt idx="34">
                  <c:v>0.80832238435400094</c:v>
                </c:pt>
                <c:pt idx="35" formatCode="General">
                  <c:v>0.81912586171187496</c:v>
                </c:pt>
                <c:pt idx="36" formatCode="General">
                  <c:v>0.79379151185791907</c:v>
                </c:pt>
                <c:pt idx="37" formatCode="General">
                  <c:v>0.79124453855869581</c:v>
                </c:pt>
                <c:pt idx="38" formatCode="General">
                  <c:v>0.78943103756856048</c:v>
                </c:pt>
                <c:pt idx="39" formatCode="General">
                  <c:v>0.77966656897717812</c:v>
                </c:pt>
                <c:pt idx="40" formatCode="General">
                  <c:v>0.78639833486336297</c:v>
                </c:pt>
                <c:pt idx="41" formatCode="General">
                  <c:v>0.77192625595893027</c:v>
                </c:pt>
                <c:pt idx="42" formatCode="General">
                  <c:v>0.77049705609253094</c:v>
                </c:pt>
                <c:pt idx="43" formatCode="General">
                  <c:v>0.76700276745503881</c:v>
                </c:pt>
                <c:pt idx="44" formatCode="General">
                  <c:v>0.76367554760862033</c:v>
                </c:pt>
                <c:pt idx="45" formatCode="General">
                  <c:v>0.75938700836138084</c:v>
                </c:pt>
                <c:pt idx="46" formatCode="General">
                  <c:v>0.75824292521136072</c:v>
                </c:pt>
                <c:pt idx="47" formatCode="General">
                  <c:v>0.7497141070709501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E6-4F17-B756-3C9981F97C9E}"/>
            </c:ext>
          </c:extLst>
        </c:ser>
        <c:ser>
          <c:idx val="3"/>
          <c:order val="1"/>
          <c:tx>
            <c:strRef>
              <c:f>'6'!$C$2</c:f>
              <c:strCache>
                <c:ptCount val="1"/>
                <c:pt idx="0">
                  <c:v>2 figli</c:v>
                </c:pt>
              </c:strCache>
            </c:strRef>
          </c:tx>
          <c:spPr>
            <a:solidFill>
              <a:srgbClr val="E42618"/>
            </a:solidFill>
            <a:ln w="25400">
              <a:solidFill>
                <a:srgbClr val="E42618"/>
              </a:solidFill>
            </a:ln>
          </c:spPr>
          <c:cat>
            <c:numRef>
              <c:f>'6'!$A$3:$A$50</c:f>
              <c:numCache>
                <c:formatCode>General</c:formatCode>
                <c:ptCount val="48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</c:numCache>
            </c:numRef>
          </c:cat>
          <c:val>
            <c:numRef>
              <c:f>'6'!$C$3:$C$50</c:f>
              <c:numCache>
                <c:formatCode>0.00</c:formatCode>
                <c:ptCount val="48"/>
                <c:pt idx="0">
                  <c:v>0.68627772018490407</c:v>
                </c:pt>
                <c:pt idx="1">
                  <c:v>0.69762904187155106</c:v>
                </c:pt>
                <c:pt idx="2">
                  <c:v>0.70056272101792405</c:v>
                </c:pt>
                <c:pt idx="3">
                  <c:v>0.69894865384082683</c:v>
                </c:pt>
                <c:pt idx="4">
                  <c:v>0.70005035442887065</c:v>
                </c:pt>
                <c:pt idx="5">
                  <c:v>0.7094979480849013</c:v>
                </c:pt>
                <c:pt idx="6">
                  <c:v>0.70554472075273489</c:v>
                </c:pt>
                <c:pt idx="7">
                  <c:v>0.70098369970186236</c:v>
                </c:pt>
                <c:pt idx="8">
                  <c:v>0.70615298940880022</c:v>
                </c:pt>
                <c:pt idx="9">
                  <c:v>0.71108438563615506</c:v>
                </c:pt>
                <c:pt idx="10">
                  <c:v>0.70961325451082247</c:v>
                </c:pt>
                <c:pt idx="11">
                  <c:v>0.70730701110715066</c:v>
                </c:pt>
                <c:pt idx="12">
                  <c:v>0.70608363604689905</c:v>
                </c:pt>
                <c:pt idx="13">
                  <c:v>0.70698828331852459</c:v>
                </c:pt>
                <c:pt idx="14">
                  <c:v>0.68942298964932025</c:v>
                </c:pt>
                <c:pt idx="15">
                  <c:v>0.67640067648642077</c:v>
                </c:pt>
                <c:pt idx="16">
                  <c:v>0.66796147843694631</c:v>
                </c:pt>
                <c:pt idx="17">
                  <c:v>0.66407978705356174</c:v>
                </c:pt>
                <c:pt idx="18">
                  <c:v>0.65757271882575019</c:v>
                </c:pt>
                <c:pt idx="19">
                  <c:v>0.64721766698043981</c:v>
                </c:pt>
                <c:pt idx="20">
                  <c:v>0.6521203158391975</c:v>
                </c:pt>
                <c:pt idx="21">
                  <c:v>0.64706692597606275</c:v>
                </c:pt>
                <c:pt idx="22">
                  <c:v>0.64430433637547191</c:v>
                </c:pt>
                <c:pt idx="23">
                  <c:v>0.64064323337735207</c:v>
                </c:pt>
                <c:pt idx="24">
                  <c:v>0.62763237532769867</c:v>
                </c:pt>
                <c:pt idx="25">
                  <c:v>0.62382097223509259</c:v>
                </c:pt>
                <c:pt idx="26">
                  <c:v>0.6143598291891702</c:v>
                </c:pt>
                <c:pt idx="27">
                  <c:v>0.61498935321535386</c:v>
                </c:pt>
                <c:pt idx="28">
                  <c:v>0.60017170553295585</c:v>
                </c:pt>
                <c:pt idx="29">
                  <c:v>0.59321490517298903</c:v>
                </c:pt>
                <c:pt idx="30">
                  <c:v>0.58516674306711902</c:v>
                </c:pt>
                <c:pt idx="31">
                  <c:v>0.57546620656328928</c:v>
                </c:pt>
                <c:pt idx="32">
                  <c:v>0.56924076955269565</c:v>
                </c:pt>
                <c:pt idx="33">
                  <c:v>0.55653621290849586</c:v>
                </c:pt>
                <c:pt idx="34">
                  <c:v>0.55263145863354712</c:v>
                </c:pt>
                <c:pt idx="35" formatCode="General">
                  <c:v>0.54943083545886473</c:v>
                </c:pt>
                <c:pt idx="36" formatCode="General">
                  <c:v>0.53672216535685857</c:v>
                </c:pt>
                <c:pt idx="37" formatCode="General">
                  <c:v>0.53770084950187269</c:v>
                </c:pt>
                <c:pt idx="38" formatCode="General">
                  <c:v>0.53281325308787164</c:v>
                </c:pt>
                <c:pt idx="39" formatCode="General">
                  <c:v>0.53014716118228367</c:v>
                </c:pt>
                <c:pt idx="40" formatCode="General">
                  <c:v>0.51875404735929165</c:v>
                </c:pt>
                <c:pt idx="41" formatCode="General">
                  <c:v>0.51109684022925661</c:v>
                </c:pt>
                <c:pt idx="42" formatCode="General">
                  <c:v>0.51348074781135467</c:v>
                </c:pt>
                <c:pt idx="43" formatCode="General">
                  <c:v>0.51068800209474063</c:v>
                </c:pt>
                <c:pt idx="44" formatCode="General">
                  <c:v>0.50922673218602144</c:v>
                </c:pt>
                <c:pt idx="45" formatCode="General">
                  <c:v>0.50837026949648645</c:v>
                </c:pt>
                <c:pt idx="46" formatCode="General">
                  <c:v>0.5146947723120463</c:v>
                </c:pt>
                <c:pt idx="47" formatCode="General">
                  <c:v>0.51323939750166303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6-4F17-B756-3C9981F97C9E}"/>
            </c:ext>
          </c:extLst>
        </c:ser>
        <c:ser>
          <c:idx val="5"/>
          <c:order val="2"/>
          <c:tx>
            <c:strRef>
              <c:f>'6'!$D$2</c:f>
              <c:strCache>
                <c:ptCount val="1"/>
                <c:pt idx="0">
                  <c:v>3 figli e più</c:v>
                </c:pt>
              </c:strCache>
            </c:strRef>
          </c:tx>
          <c:spPr>
            <a:solidFill>
              <a:srgbClr val="008264"/>
            </a:solidFill>
            <a:ln w="25400">
              <a:solidFill>
                <a:srgbClr val="008264"/>
              </a:solidFill>
            </a:ln>
          </c:spPr>
          <c:cat>
            <c:numRef>
              <c:f>'6'!$A$3:$A$50</c:f>
              <c:numCache>
                <c:formatCode>General</c:formatCode>
                <c:ptCount val="48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  <c:pt idx="46">
                  <c:v>1979</c:v>
                </c:pt>
                <c:pt idx="47">
                  <c:v>1980</c:v>
                </c:pt>
              </c:numCache>
            </c:numRef>
          </c:cat>
          <c:val>
            <c:numRef>
              <c:f>'6'!$D$3:$D$50</c:f>
              <c:numCache>
                <c:formatCode>0.00</c:formatCode>
                <c:ptCount val="48"/>
                <c:pt idx="0">
                  <c:v>0.76513217746124507</c:v>
                </c:pt>
                <c:pt idx="1">
                  <c:v>0.75772962214365824</c:v>
                </c:pt>
                <c:pt idx="2">
                  <c:v>0.7276786098598429</c:v>
                </c:pt>
                <c:pt idx="3">
                  <c:v>0.69708123949130341</c:v>
                </c:pt>
                <c:pt idx="4">
                  <c:v>0.66724298290615547</c:v>
                </c:pt>
                <c:pt idx="5">
                  <c:v>0.64020705980552661</c:v>
                </c:pt>
                <c:pt idx="6">
                  <c:v>0.60993032431527128</c:v>
                </c:pt>
                <c:pt idx="7">
                  <c:v>0.5831144857066044</c:v>
                </c:pt>
                <c:pt idx="8">
                  <c:v>0.55331368679690163</c:v>
                </c:pt>
                <c:pt idx="9">
                  <c:v>0.54117918646079555</c:v>
                </c:pt>
                <c:pt idx="10">
                  <c:v>0.51963988733629463</c:v>
                </c:pt>
                <c:pt idx="11">
                  <c:v>0.49387340858285456</c:v>
                </c:pt>
                <c:pt idx="12">
                  <c:v>0.47982167066396247</c:v>
                </c:pt>
                <c:pt idx="13">
                  <c:v>0.45573594687699814</c:v>
                </c:pt>
                <c:pt idx="14">
                  <c:v>0.41880262708469429</c:v>
                </c:pt>
                <c:pt idx="15">
                  <c:v>0.39471728664930478</c:v>
                </c:pt>
                <c:pt idx="16">
                  <c:v>0.37378677424703477</c:v>
                </c:pt>
                <c:pt idx="17">
                  <c:v>0.35555051274157023</c:v>
                </c:pt>
                <c:pt idx="18">
                  <c:v>0.33983655823552111</c:v>
                </c:pt>
                <c:pt idx="19">
                  <c:v>0.32216257958118494</c:v>
                </c:pt>
                <c:pt idx="20">
                  <c:v>0.3147889862143961</c:v>
                </c:pt>
                <c:pt idx="21">
                  <c:v>0.30418212873506029</c:v>
                </c:pt>
                <c:pt idx="22">
                  <c:v>0.2964100829735255</c:v>
                </c:pt>
                <c:pt idx="23">
                  <c:v>0.28349153379397346</c:v>
                </c:pt>
                <c:pt idx="24">
                  <c:v>0.26754776573130473</c:v>
                </c:pt>
                <c:pt idx="25">
                  <c:v>0.2566866425520084</c:v>
                </c:pt>
                <c:pt idx="26">
                  <c:v>0.24323364725247149</c:v>
                </c:pt>
                <c:pt idx="27">
                  <c:v>0.23423025876239517</c:v>
                </c:pt>
                <c:pt idx="28">
                  <c:v>0.2187868979556227</c:v>
                </c:pt>
                <c:pt idx="29">
                  <c:v>0.20506772897761838</c:v>
                </c:pt>
                <c:pt idx="30">
                  <c:v>0.19294361879736951</c:v>
                </c:pt>
                <c:pt idx="31">
                  <c:v>0.18098257083270392</c:v>
                </c:pt>
                <c:pt idx="32">
                  <c:v>0.17234534708173524</c:v>
                </c:pt>
                <c:pt idx="33">
                  <c:v>0.16445445058282465</c:v>
                </c:pt>
                <c:pt idx="34">
                  <c:v>0.16170730751789159</c:v>
                </c:pt>
                <c:pt idx="35" formatCode="General">
                  <c:v>0.15554351259214241</c:v>
                </c:pt>
                <c:pt idx="36" formatCode="General">
                  <c:v>0.15359362918360281</c:v>
                </c:pt>
                <c:pt idx="37" formatCode="General">
                  <c:v>0.15419784664974989</c:v>
                </c:pt>
                <c:pt idx="38" formatCode="General">
                  <c:v>0.15503419741124494</c:v>
                </c:pt>
                <c:pt idx="39" formatCode="General">
                  <c:v>0.15548463360931258</c:v>
                </c:pt>
                <c:pt idx="40" formatCode="General">
                  <c:v>0.15135195797749118</c:v>
                </c:pt>
                <c:pt idx="41" formatCode="General">
                  <c:v>0.15163161885068516</c:v>
                </c:pt>
                <c:pt idx="42" formatCode="General">
                  <c:v>0.15465457195247842</c:v>
                </c:pt>
                <c:pt idx="43" formatCode="General">
                  <c:v>0.15886550080674269</c:v>
                </c:pt>
                <c:pt idx="44" formatCode="General">
                  <c:v>0.16278365341977361</c:v>
                </c:pt>
                <c:pt idx="45" formatCode="General">
                  <c:v>0.1643810276850278</c:v>
                </c:pt>
                <c:pt idx="46" formatCode="General">
                  <c:v>0.17053736470684516</c:v>
                </c:pt>
                <c:pt idx="47" formatCode="General">
                  <c:v>0.17621850091463034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E6-4F17-B756-3C9981F97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433456"/>
        <c:axId val="220434016"/>
      </c:areaChart>
      <c:catAx>
        <c:axId val="220433456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220434016"/>
        <c:crosses val="autoZero"/>
        <c:auto val="1"/>
        <c:lblAlgn val="ctr"/>
        <c:lblOffset val="100"/>
        <c:tickLblSkip val="1"/>
        <c:noMultiLvlLbl val="0"/>
      </c:catAx>
      <c:valAx>
        <c:axId val="220434016"/>
        <c:scaling>
          <c:orientation val="minMax"/>
          <c:max val="2.5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220433456"/>
        <c:crossesAt val="1"/>
        <c:crossBetween val="midCat"/>
        <c:majorUnit val="0.5"/>
      </c:valAx>
      <c:spPr>
        <a:noFill/>
      </c:spPr>
    </c:plotArea>
    <c:legend>
      <c:legendPos val="tr"/>
      <c:layout>
        <c:manualLayout>
          <c:xMode val="edge"/>
          <c:yMode val="edge"/>
          <c:x val="0.67164316281307879"/>
          <c:y val="7.4694903858831506E-3"/>
          <c:w val="0.31382311260953183"/>
          <c:h val="0.2034552471112765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8730158730157E-2"/>
          <c:y val="0.13945138888888889"/>
          <c:w val="0.9363166953528399"/>
          <c:h val="0.4818490740740740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'7'!$C$3</c:f>
              <c:strCache>
                <c:ptCount val="1"/>
                <c:pt idx="0">
                  <c:v>Donne senza figli</c:v>
                </c:pt>
              </c:strCache>
            </c:strRef>
          </c:tx>
          <c:spPr>
            <a:solidFill>
              <a:srgbClr val="003366"/>
            </a:solidFill>
            <a:ln w="12700">
              <a:noFill/>
              <a:prstDash val="solid"/>
            </a:ln>
          </c:spPr>
          <c:invertIfNegative val="0"/>
          <c:cat>
            <c:multiLvlStrRef>
              <c:f>'7'!$A$4:$B$30</c:f>
              <c:multiLvlStrCache>
                <c:ptCount val="27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7">
                    <c:v>Nord-ovest</c:v>
                  </c:pt>
                  <c:pt idx="8">
                    <c:v>Nord-est</c:v>
                  </c:pt>
                  <c:pt idx="9">
                    <c:v>Centro</c:v>
                  </c:pt>
                  <c:pt idx="10">
                    <c:v>Sud</c:v>
                  </c:pt>
                  <c:pt idx="11">
                    <c:v>Isole</c:v>
                  </c:pt>
                  <c:pt idx="12">
                    <c:v>ITALIA</c:v>
                  </c:pt>
                  <c:pt idx="14">
                    <c:v>Nord-ovest</c:v>
                  </c:pt>
                  <c:pt idx="15">
                    <c:v>Nord-est</c:v>
                  </c:pt>
                  <c:pt idx="16">
                    <c:v>Centro</c:v>
                  </c:pt>
                  <c:pt idx="17">
                    <c:v>Sud</c:v>
                  </c:pt>
                  <c:pt idx="18">
                    <c:v>Isole</c:v>
                  </c:pt>
                  <c:pt idx="19">
                    <c:v>ITALIA</c:v>
                  </c:pt>
                  <c:pt idx="21">
                    <c:v>Nord-ovest</c:v>
                  </c:pt>
                  <c:pt idx="22">
                    <c:v>Nord-est</c:v>
                  </c:pt>
                  <c:pt idx="23">
                    <c:v>Centro</c:v>
                  </c:pt>
                  <c:pt idx="24">
                    <c:v>Sud</c:v>
                  </c:pt>
                  <c:pt idx="25">
                    <c:v>Isole</c:v>
                  </c:pt>
                  <c:pt idx="26">
                    <c:v>ITALIA</c:v>
                  </c:pt>
                </c:lvl>
                <c:lvl>
                  <c:pt idx="0">
                    <c:v>Donne nate nel 1950</c:v>
                  </c:pt>
                  <c:pt idx="7">
                    <c:v>Donne nate nel 1960</c:v>
                  </c:pt>
                  <c:pt idx="14">
                    <c:v>Donne nate nel 1970</c:v>
                  </c:pt>
                  <c:pt idx="21">
                    <c:v>Donne nate nel 1980</c:v>
                  </c:pt>
                </c:lvl>
              </c:multiLvlStrCache>
            </c:multiLvlStrRef>
          </c:cat>
          <c:val>
            <c:numRef>
              <c:f>'7'!$C$4:$C$30</c:f>
              <c:numCache>
                <c:formatCode>0.0</c:formatCode>
                <c:ptCount val="27"/>
                <c:pt idx="0">
                  <c:v>9.5122055804970156</c:v>
                </c:pt>
                <c:pt idx="1">
                  <c:v>10.618205095670225</c:v>
                </c:pt>
                <c:pt idx="2">
                  <c:v>7.5321424443542124</c:v>
                </c:pt>
                <c:pt idx="3">
                  <c:v>14.967739548873908</c:v>
                </c:pt>
                <c:pt idx="4">
                  <c:v>15.504873033200795</c:v>
                </c:pt>
                <c:pt idx="5">
                  <c:v>11.202036790034651</c:v>
                </c:pt>
                <c:pt idx="7">
                  <c:v>16.35575497040794</c:v>
                </c:pt>
                <c:pt idx="8">
                  <c:v>16.243462713228688</c:v>
                </c:pt>
                <c:pt idx="9">
                  <c:v>12.543889239343503</c:v>
                </c:pt>
                <c:pt idx="10">
                  <c:v>11.773235045674483</c:v>
                </c:pt>
                <c:pt idx="11">
                  <c:v>11.649046715148028</c:v>
                </c:pt>
                <c:pt idx="12">
                  <c:v>13.534067998910052</c:v>
                </c:pt>
                <c:pt idx="14">
                  <c:v>24.282588500834322</c:v>
                </c:pt>
                <c:pt idx="15">
                  <c:v>24.571438681157598</c:v>
                </c:pt>
                <c:pt idx="16">
                  <c:v>21.979369418548391</c:v>
                </c:pt>
                <c:pt idx="17">
                  <c:v>18.632042320504933</c:v>
                </c:pt>
                <c:pt idx="18">
                  <c:v>16.977995068777169</c:v>
                </c:pt>
                <c:pt idx="19">
                  <c:v>20.875546144130418</c:v>
                </c:pt>
                <c:pt idx="21">
                  <c:v>23.895048820581234</c:v>
                </c:pt>
                <c:pt idx="22">
                  <c:v>24.729986700268988</c:v>
                </c:pt>
                <c:pt idx="23">
                  <c:v>24.291709862084826</c:v>
                </c:pt>
                <c:pt idx="24">
                  <c:v>27.687305226951754</c:v>
                </c:pt>
                <c:pt idx="25">
                  <c:v>27.430288380757283</c:v>
                </c:pt>
                <c:pt idx="26">
                  <c:v>25.028589292904986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3-41F8-A224-03AD80778FF8}"/>
            </c:ext>
          </c:extLst>
        </c:ser>
        <c:ser>
          <c:idx val="2"/>
          <c:order val="1"/>
          <c:tx>
            <c:strRef>
              <c:f>'7'!$D$3</c:f>
              <c:strCache>
                <c:ptCount val="1"/>
                <c:pt idx="0">
                  <c:v>Donne con solo 1 figlio</c:v>
                </c:pt>
              </c:strCache>
            </c:strRef>
          </c:tx>
          <c:spPr>
            <a:ln>
              <a:noFill/>
            </a:ln>
          </c:spPr>
          <c:invertIfNegative val="0"/>
          <c:cat>
            <c:multiLvlStrRef>
              <c:f>'7'!$A$4:$B$30</c:f>
              <c:multiLvlStrCache>
                <c:ptCount val="27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7">
                    <c:v>Nord-ovest</c:v>
                  </c:pt>
                  <c:pt idx="8">
                    <c:v>Nord-est</c:v>
                  </c:pt>
                  <c:pt idx="9">
                    <c:v>Centro</c:v>
                  </c:pt>
                  <c:pt idx="10">
                    <c:v>Sud</c:v>
                  </c:pt>
                  <c:pt idx="11">
                    <c:v>Isole</c:v>
                  </c:pt>
                  <c:pt idx="12">
                    <c:v>ITALIA</c:v>
                  </c:pt>
                  <c:pt idx="14">
                    <c:v>Nord-ovest</c:v>
                  </c:pt>
                  <c:pt idx="15">
                    <c:v>Nord-est</c:v>
                  </c:pt>
                  <c:pt idx="16">
                    <c:v>Centro</c:v>
                  </c:pt>
                  <c:pt idx="17">
                    <c:v>Sud</c:v>
                  </c:pt>
                  <c:pt idx="18">
                    <c:v>Isole</c:v>
                  </c:pt>
                  <c:pt idx="19">
                    <c:v>ITALIA</c:v>
                  </c:pt>
                  <c:pt idx="21">
                    <c:v>Nord-ovest</c:v>
                  </c:pt>
                  <c:pt idx="22">
                    <c:v>Nord-est</c:v>
                  </c:pt>
                  <c:pt idx="23">
                    <c:v>Centro</c:v>
                  </c:pt>
                  <c:pt idx="24">
                    <c:v>Sud</c:v>
                  </c:pt>
                  <c:pt idx="25">
                    <c:v>Isole</c:v>
                  </c:pt>
                  <c:pt idx="26">
                    <c:v>ITALIA</c:v>
                  </c:pt>
                </c:lvl>
                <c:lvl>
                  <c:pt idx="0">
                    <c:v>Donne nate nel 1950</c:v>
                  </c:pt>
                  <c:pt idx="7">
                    <c:v>Donne nate nel 1960</c:v>
                  </c:pt>
                  <c:pt idx="14">
                    <c:v>Donne nate nel 1970</c:v>
                  </c:pt>
                  <c:pt idx="21">
                    <c:v>Donne nate nel 1980</c:v>
                  </c:pt>
                </c:lvl>
              </c:multiLvlStrCache>
            </c:multiLvlStrRef>
          </c:cat>
          <c:val>
            <c:numRef>
              <c:f>'7'!$D$4:$D$30</c:f>
              <c:numCache>
                <c:formatCode>0.0</c:formatCode>
                <c:ptCount val="27"/>
                <c:pt idx="0">
                  <c:v>32.609463494542197</c:v>
                </c:pt>
                <c:pt idx="1">
                  <c:v>27.062979307785795</c:v>
                </c:pt>
                <c:pt idx="2">
                  <c:v>32.117430176993452</c:v>
                </c:pt>
                <c:pt idx="3">
                  <c:v>7.6376947250019498</c:v>
                </c:pt>
                <c:pt idx="4">
                  <c:v>7.8001912454912485</c:v>
                </c:pt>
                <c:pt idx="5">
                  <c:v>22.389984504609174</c:v>
                </c:pt>
                <c:pt idx="7">
                  <c:v>32.683740375276486</c:v>
                </c:pt>
                <c:pt idx="8">
                  <c:v>33.337153562347602</c:v>
                </c:pt>
                <c:pt idx="9">
                  <c:v>29.949625408343735</c:v>
                </c:pt>
                <c:pt idx="10">
                  <c:v>12.320025865137239</c:v>
                </c:pt>
                <c:pt idx="11">
                  <c:v>14.297471098723349</c:v>
                </c:pt>
                <c:pt idx="12">
                  <c:v>24.966996679554569</c:v>
                </c:pt>
                <c:pt idx="14">
                  <c:v>28.924174843133699</c:v>
                </c:pt>
                <c:pt idx="15">
                  <c:v>28.794505015402322</c:v>
                </c:pt>
                <c:pt idx="16">
                  <c:v>29.098100664779381</c:v>
                </c:pt>
                <c:pt idx="17">
                  <c:v>16.649154281730802</c:v>
                </c:pt>
                <c:pt idx="18">
                  <c:v>21.154153248682391</c:v>
                </c:pt>
                <c:pt idx="19">
                  <c:v>25.354368905682307</c:v>
                </c:pt>
                <c:pt idx="21">
                  <c:v>25.666200810689872</c:v>
                </c:pt>
                <c:pt idx="22">
                  <c:v>24.217019578944594</c:v>
                </c:pt>
                <c:pt idx="23">
                  <c:v>28.51912587467109</c:v>
                </c:pt>
                <c:pt idx="24">
                  <c:v>17.892294997858897</c:v>
                </c:pt>
                <c:pt idx="25">
                  <c:v>20.859304745688391</c:v>
                </c:pt>
                <c:pt idx="26">
                  <c:v>23.647470956928714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3-41F8-A224-03AD80778FF8}"/>
            </c:ext>
          </c:extLst>
        </c:ser>
        <c:ser>
          <c:idx val="1"/>
          <c:order val="2"/>
          <c:tx>
            <c:strRef>
              <c:f>'7'!$E$3</c:f>
              <c:strCache>
                <c:ptCount val="1"/>
                <c:pt idx="0">
                  <c:v>Donne con 2 figli e più</c:v>
                </c:pt>
              </c:strCache>
            </c:strRef>
          </c:tx>
          <c:spPr>
            <a:ln>
              <a:noFill/>
            </a:ln>
          </c:spPr>
          <c:invertIfNegative val="0"/>
          <c:cat>
            <c:multiLvlStrRef>
              <c:f>'7'!$A$4:$B$30</c:f>
              <c:multiLvlStrCache>
                <c:ptCount val="27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7">
                    <c:v>Nord-ovest</c:v>
                  </c:pt>
                  <c:pt idx="8">
                    <c:v>Nord-est</c:v>
                  </c:pt>
                  <c:pt idx="9">
                    <c:v>Centro</c:v>
                  </c:pt>
                  <c:pt idx="10">
                    <c:v>Sud</c:v>
                  </c:pt>
                  <c:pt idx="11">
                    <c:v>Isole</c:v>
                  </c:pt>
                  <c:pt idx="12">
                    <c:v>ITALIA</c:v>
                  </c:pt>
                  <c:pt idx="14">
                    <c:v>Nord-ovest</c:v>
                  </c:pt>
                  <c:pt idx="15">
                    <c:v>Nord-est</c:v>
                  </c:pt>
                  <c:pt idx="16">
                    <c:v>Centro</c:v>
                  </c:pt>
                  <c:pt idx="17">
                    <c:v>Sud</c:v>
                  </c:pt>
                  <c:pt idx="18">
                    <c:v>Isole</c:v>
                  </c:pt>
                  <c:pt idx="19">
                    <c:v>ITALIA</c:v>
                  </c:pt>
                  <c:pt idx="21">
                    <c:v>Nord-ovest</c:v>
                  </c:pt>
                  <c:pt idx="22">
                    <c:v>Nord-est</c:v>
                  </c:pt>
                  <c:pt idx="23">
                    <c:v>Centro</c:v>
                  </c:pt>
                  <c:pt idx="24">
                    <c:v>Sud</c:v>
                  </c:pt>
                  <c:pt idx="25">
                    <c:v>Isole</c:v>
                  </c:pt>
                  <c:pt idx="26">
                    <c:v>ITALIA</c:v>
                  </c:pt>
                </c:lvl>
                <c:lvl>
                  <c:pt idx="0">
                    <c:v>Donne nate nel 1950</c:v>
                  </c:pt>
                  <c:pt idx="7">
                    <c:v>Donne nate nel 1960</c:v>
                  </c:pt>
                  <c:pt idx="14">
                    <c:v>Donne nate nel 1970</c:v>
                  </c:pt>
                  <c:pt idx="21">
                    <c:v>Donne nate nel 1980</c:v>
                  </c:pt>
                </c:lvl>
              </c:multiLvlStrCache>
            </c:multiLvlStrRef>
          </c:cat>
          <c:val>
            <c:numRef>
              <c:f>'7'!$E$4:$E$30</c:f>
              <c:numCache>
                <c:formatCode>0.0</c:formatCode>
                <c:ptCount val="27"/>
                <c:pt idx="0">
                  <c:v>57.878330924960792</c:v>
                </c:pt>
                <c:pt idx="1">
                  <c:v>65.404878247859997</c:v>
                </c:pt>
                <c:pt idx="2">
                  <c:v>57.966734769552602</c:v>
                </c:pt>
                <c:pt idx="3">
                  <c:v>77.394565726124142</c:v>
                </c:pt>
                <c:pt idx="4">
                  <c:v>76.694935721307957</c:v>
                </c:pt>
                <c:pt idx="5">
                  <c:v>66.407978705356172</c:v>
                </c:pt>
                <c:pt idx="7">
                  <c:v>50.960504654315571</c:v>
                </c:pt>
                <c:pt idx="8">
                  <c:v>50.419383724423703</c:v>
                </c:pt>
                <c:pt idx="9">
                  <c:v>57.506485352312765</c:v>
                </c:pt>
                <c:pt idx="10">
                  <c:v>75.906739089188278</c:v>
                </c:pt>
                <c:pt idx="11">
                  <c:v>74.053482186128619</c:v>
                </c:pt>
                <c:pt idx="12">
                  <c:v>61.498935321535384</c:v>
                </c:pt>
                <c:pt idx="14">
                  <c:v>46.793236656031979</c:v>
                </c:pt>
                <c:pt idx="15">
                  <c:v>46.634056303440076</c:v>
                </c:pt>
                <c:pt idx="16">
                  <c:v>48.922529916672232</c:v>
                </c:pt>
                <c:pt idx="17">
                  <c:v>64.718803397764262</c:v>
                </c:pt>
                <c:pt idx="18">
                  <c:v>61.867851682540433</c:v>
                </c:pt>
                <c:pt idx="19">
                  <c:v>53.770084950187268</c:v>
                </c:pt>
                <c:pt idx="21">
                  <c:v>50.43875036872889</c:v>
                </c:pt>
                <c:pt idx="22">
                  <c:v>51.052993720786411</c:v>
                </c:pt>
                <c:pt idx="23">
                  <c:v>47.189164263244081</c:v>
                </c:pt>
                <c:pt idx="24">
                  <c:v>54.420399775189352</c:v>
                </c:pt>
                <c:pt idx="25">
                  <c:v>51.710406873554334</c:v>
                </c:pt>
                <c:pt idx="26">
                  <c:v>51.323939750166303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3-41F8-A224-03AD80778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20437936"/>
        <c:axId val="220438496"/>
      </c:barChart>
      <c:catAx>
        <c:axId val="22043793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220438496"/>
        <c:crosses val="autoZero"/>
        <c:auto val="1"/>
        <c:lblAlgn val="ctr"/>
        <c:lblOffset val="0"/>
        <c:noMultiLvlLbl val="0"/>
      </c:catAx>
      <c:valAx>
        <c:axId val="2204384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22043793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120190476190475"/>
          <c:y val="1.7468518518518515E-2"/>
          <c:w val="0.62139258288099286"/>
          <c:h val="7.816495576735571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8788074353738E-2"/>
          <c:y val="2.8213888888888882E-2"/>
          <c:w val="0.9363166953528399"/>
          <c:h val="0.54232539682539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'8'!$F$3</c:f>
              <c:strCache>
                <c:ptCount val="1"/>
                <c:pt idx="0">
                  <c:v>Nati Maschi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64-477B-9F42-D74BFA632C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64-477B-9F42-D74BFA632C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64-477B-9F42-D74BFA632C8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64-477B-9F42-D74BFA632C8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JONAS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64-477B-9F42-D74BFA632C8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64-477B-9F42-D74BFA632C8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64-477B-9F42-D74BFA632C8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64-477B-9F42-D74BFA632C8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64-477B-9F42-D74BFA632C8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64-477B-9F42-D74BFA632C8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64-477B-9F42-D74BFA632C8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64-477B-9F42-D74BFA632C8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64-477B-9F42-D74BFA632C8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64-477B-9F42-D74BFA632C8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ANDREA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64-477B-9F42-D74BFA632C8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ANTONIO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64-477B-9F42-D74BFA632C8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64-477B-9F42-D74BFA632C8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ANTONIO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64-477B-9F42-D74BFA632C8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64-477B-9F42-D74BFA632C8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GIUSEPPE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64-477B-9F42-D74BFA632C8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64-477B-9F42-D74BFA632C84}"/>
                </c:ext>
              </c:extLst>
            </c:dLbl>
            <c:dLbl>
              <c:idx val="21"/>
              <c:tx>
                <c:rich>
                  <a:bodyPr rot="-5400000" vertOverflow="overflow" horzOverflow="overflow" vert="horz" wrap="none" lIns="38100" tIns="19050" rIns="38100" bIns="19050" anchor="ctr">
                    <a:noAutofit/>
                  </a:bodyPr>
                  <a:lstStyle/>
                  <a:p>
                    <a:pPr>
                      <a:defRPr sz="750">
                        <a:solidFill>
                          <a:schemeClr val="bg1"/>
                        </a:solidFill>
                      </a:defRPr>
                    </a:pPr>
                    <a:r>
                      <a:rPr lang="en-US" sz="750"/>
                      <a:t>LEONARDO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5-3264-477B-9F42-D74BFA632C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Overflow="overflow" horzOverflow="overflow" vert="horz" wrap="square" lIns="38100" tIns="19050" rIns="38100" bIns="19050" anchor="ctr">
                <a:noAutofit/>
              </a:bodyPr>
              <a:lstStyle/>
              <a:p>
                <a:pPr>
                  <a:defRPr sz="75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'8'!$E$4:$E$25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'8'!$F$4:$F$25</c:f>
              <c:numCache>
                <c:formatCode>0.0</c:formatCode>
                <c:ptCount val="22"/>
                <c:pt idx="0">
                  <c:v>5.1181383396388034</c:v>
                </c:pt>
                <c:pt idx="1">
                  <c:v>3.674540682414698</c:v>
                </c:pt>
                <c:pt idx="2">
                  <c:v>4.782218230803772</c:v>
                </c:pt>
                <c:pt idx="3">
                  <c:v>4.7052536843289454</c:v>
                </c:pt>
                <c:pt idx="4">
                  <c:v>1.8174933737220751</c:v>
                </c:pt>
                <c:pt idx="5">
                  <c:v>3.5187826913932478</c:v>
                </c:pt>
                <c:pt idx="6">
                  <c:v>4.5087522838451113</c:v>
                </c:pt>
                <c:pt idx="7">
                  <c:v>3.9712153518123667</c:v>
                </c:pt>
                <c:pt idx="8">
                  <c:v>4.9354544269135481</c:v>
                </c:pt>
                <c:pt idx="9">
                  <c:v>4.6055473947982373</c:v>
                </c:pt>
                <c:pt idx="10">
                  <c:v>4.6520146520146524</c:v>
                </c:pt>
                <c:pt idx="11">
                  <c:v>4.8601184398611394</c:v>
                </c:pt>
                <c:pt idx="12">
                  <c:v>5.1334913926399341</c:v>
                </c:pt>
                <c:pt idx="13">
                  <c:v>5.2469865280075636</c:v>
                </c:pt>
                <c:pt idx="14">
                  <c:v>3.7403740374037402</c:v>
                </c:pt>
                <c:pt idx="15">
                  <c:v>4.8381527837721192</c:v>
                </c:pt>
                <c:pt idx="16">
                  <c:v>4.5752586332507654</c:v>
                </c:pt>
                <c:pt idx="17">
                  <c:v>4.7593293672255275</c:v>
                </c:pt>
                <c:pt idx="18">
                  <c:v>6.52112676056338</c:v>
                </c:pt>
                <c:pt idx="19">
                  <c:v>3.9271485486624931</c:v>
                </c:pt>
                <c:pt idx="20">
                  <c:v>5.3521779425393889</c:v>
                </c:pt>
                <c:pt idx="21">
                  <c:v>4.1279848007254198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E-4CCD-957A-F6966EB5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54562464"/>
        <c:axId val="254563024"/>
      </c:barChart>
      <c:catAx>
        <c:axId val="25456246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sz="850" b="1"/>
            </a:pPr>
            <a:endParaRPr lang="it-IT"/>
          </a:p>
        </c:txPr>
        <c:crossAx val="25456302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254563024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254562464"/>
        <c:crosses val="autoZero"/>
        <c:crossBetween val="between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8730158730157E-2"/>
          <c:y val="0.13945138888888889"/>
          <c:w val="0.9363166953528399"/>
          <c:h val="0.4818490740740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'9'!$H$3</c:f>
              <c:strCache>
                <c:ptCount val="1"/>
                <c:pt idx="0">
                  <c:v>Nate Femmine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041704279304213E-18"/>
                  <c:y val="0.212656756963038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43766321245247E-2"/>
                      <c:h val="8.9736011227466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184-4880-AAA2-01E5805E9765}"/>
                </c:ext>
              </c:extLst>
            </c:dLbl>
            <c:dLbl>
              <c:idx val="1"/>
              <c:layout>
                <c:manualLayout>
                  <c:x val="-1.5451429875725908E-17"/>
                  <c:y val="0.182983721107731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4-4880-AAA2-01E5805E9765}"/>
                </c:ext>
              </c:extLst>
            </c:dLbl>
            <c:dLbl>
              <c:idx val="2"/>
              <c:layout>
                <c:manualLayout>
                  <c:x val="-3.0902859751451817E-17"/>
                  <c:y val="0.262111816721884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84-4880-AAA2-01E5805E9765}"/>
                </c:ext>
              </c:extLst>
            </c:dLbl>
            <c:dLbl>
              <c:idx val="3"/>
              <c:layout>
                <c:manualLayout>
                  <c:x val="0"/>
                  <c:y val="0.262111816721884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4-4880-AAA2-01E5805E9765}"/>
                </c:ext>
              </c:extLst>
            </c:dLbl>
            <c:dLbl>
              <c:idx val="4"/>
              <c:layout>
                <c:manualLayout>
                  <c:x val="0"/>
                  <c:y val="0.202765745011269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EMMA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84-4880-AAA2-01E5805E9765}"/>
                </c:ext>
              </c:extLst>
            </c:dLbl>
            <c:dLbl>
              <c:idx val="5"/>
              <c:layout>
                <c:manualLayout>
                  <c:x val="-6.1805719502903633E-17"/>
                  <c:y val="0.207711250987154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EMMA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84-4880-AAA2-01E5805E9765}"/>
                </c:ext>
              </c:extLst>
            </c:dLbl>
            <c:dLbl>
              <c:idx val="6"/>
              <c:layout>
                <c:manualLayout>
                  <c:x val="-6.1805719502903633E-17"/>
                  <c:y val="0.232438780866577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84-4880-AAA2-01E5805E9765}"/>
                </c:ext>
              </c:extLst>
            </c:dLbl>
            <c:dLbl>
              <c:idx val="7"/>
              <c:layout>
                <c:manualLayout>
                  <c:x val="0"/>
                  <c:y val="0.258107936507936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84-4880-AAA2-01E5805E9765}"/>
                </c:ext>
              </c:extLst>
            </c:dLbl>
            <c:dLbl>
              <c:idx val="8"/>
              <c:layout>
                <c:manualLayout>
                  <c:x val="0"/>
                  <c:y val="0.247275298794231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84-4880-AAA2-01E5805E9765}"/>
                </c:ext>
              </c:extLst>
            </c:dLbl>
            <c:dLbl>
              <c:idx val="9"/>
              <c:layout>
                <c:manualLayout>
                  <c:x val="0"/>
                  <c:y val="0.252220804770115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84-4880-AAA2-01E5805E9765}"/>
                </c:ext>
              </c:extLst>
            </c:dLbl>
            <c:dLbl>
              <c:idx val="10"/>
              <c:layout>
                <c:manualLayout>
                  <c:x val="-6.1805719502903633E-17"/>
                  <c:y val="0.286839346601308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84-4880-AAA2-01E5805E9765}"/>
                </c:ext>
              </c:extLst>
            </c:dLbl>
            <c:dLbl>
              <c:idx val="11"/>
              <c:layout>
                <c:manualLayout>
                  <c:x val="0"/>
                  <c:y val="0.27694833464953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84-4880-AAA2-01E5805E9765}"/>
                </c:ext>
              </c:extLst>
            </c:dLbl>
            <c:dLbl>
              <c:idx val="12"/>
              <c:layout>
                <c:manualLayout>
                  <c:x val="-1.2361143900580727E-16"/>
                  <c:y val="0.262111816721884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84-4880-AAA2-01E5805E9765}"/>
                </c:ext>
              </c:extLst>
            </c:dLbl>
            <c:dLbl>
              <c:idx val="13"/>
              <c:layout>
                <c:manualLayout>
                  <c:x val="0"/>
                  <c:y val="0.28189384062542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84-4880-AAA2-01E5805E9765}"/>
                </c:ext>
              </c:extLst>
            </c:dLbl>
            <c:dLbl>
              <c:idx val="14"/>
              <c:layout>
                <c:manualLayout>
                  <c:x val="0"/>
                  <c:y val="0.301675864528961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84-4880-AAA2-01E5805E9765}"/>
                </c:ext>
              </c:extLst>
            </c:dLbl>
            <c:dLbl>
              <c:idx val="15"/>
              <c:layout>
                <c:manualLayout>
                  <c:x val="-1.2361143900580727E-16"/>
                  <c:y val="0.306621370504846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84-4880-AAA2-01E5805E9765}"/>
                </c:ext>
              </c:extLst>
            </c:dLbl>
            <c:dLbl>
              <c:idx val="16"/>
              <c:layout>
                <c:manualLayout>
                  <c:x val="0"/>
                  <c:y val="0.311566876480731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84-4880-AAA2-01E5805E9765}"/>
                </c:ext>
              </c:extLst>
            </c:dLbl>
            <c:dLbl>
              <c:idx val="17"/>
              <c:layout>
                <c:manualLayout>
                  <c:x val="0"/>
                  <c:y val="0.22253366437855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84-4880-AAA2-01E5805E9765}"/>
                </c:ext>
              </c:extLst>
            </c:dLbl>
            <c:dLbl>
              <c:idx val="18"/>
              <c:layout>
                <c:manualLayout>
                  <c:x val="-1.6856300042140751E-3"/>
                  <c:y val="0.296730358553077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184-4880-AAA2-01E5805E9765}"/>
                </c:ext>
              </c:extLst>
            </c:dLbl>
            <c:dLbl>
              <c:idx val="19"/>
              <c:layout>
                <c:manualLayout>
                  <c:x val="0"/>
                  <c:y val="0.326403394408385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184-4880-AAA2-01E5805E9765}"/>
                </c:ext>
              </c:extLst>
            </c:dLbl>
            <c:dLbl>
              <c:idx val="20"/>
              <c:layout>
                <c:manualLayout>
                  <c:x val="0"/>
                  <c:y val="0.27694833464953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184-4880-AAA2-01E5805E9765}"/>
                </c:ext>
              </c:extLst>
            </c:dLbl>
            <c:dLbl>
              <c:idx val="21"/>
              <c:layout>
                <c:manualLayout>
                  <c:x val="0"/>
                  <c:y val="0.272756150793650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84504481187639E-2"/>
                      <c:h val="9.44836969643160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184-4880-AAA2-01E5805E97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'9'!$G$4:$G$25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'9'!$H$4:$H$25</c:f>
              <c:numCache>
                <c:formatCode>0.0</c:formatCode>
                <c:ptCount val="22"/>
                <c:pt idx="0">
                  <c:v>3.1455183997556881</c:v>
                </c:pt>
                <c:pt idx="1">
                  <c:v>3.79746835443038</c:v>
                </c:pt>
                <c:pt idx="2">
                  <c:v>2.768729641693811</c:v>
                </c:pt>
                <c:pt idx="3">
                  <c:v>2.8652869740788027</c:v>
                </c:pt>
                <c:pt idx="4">
                  <c:v>2.3137254901960782</c:v>
                </c:pt>
                <c:pt idx="5">
                  <c:v>2.4164524421593829</c:v>
                </c:pt>
                <c:pt idx="6">
                  <c:v>2.8016555237185612</c:v>
                </c:pt>
                <c:pt idx="7">
                  <c:v>2.8517110266159698</c:v>
                </c:pt>
                <c:pt idx="8">
                  <c:v>3.0847621014941815</c:v>
                </c:pt>
                <c:pt idx="9">
                  <c:v>2.4798741556398629</c:v>
                </c:pt>
                <c:pt idx="10">
                  <c:v>2.8762805358550039</c:v>
                </c:pt>
                <c:pt idx="11">
                  <c:v>2.8224917309812572</c:v>
                </c:pt>
                <c:pt idx="12">
                  <c:v>3.2077502691065662</c:v>
                </c:pt>
                <c:pt idx="13">
                  <c:v>3.2700948577134299</c:v>
                </c:pt>
                <c:pt idx="14">
                  <c:v>3.1094527363184081</c:v>
                </c:pt>
                <c:pt idx="15">
                  <c:v>3.5786014241373016</c:v>
                </c:pt>
                <c:pt idx="16">
                  <c:v>3.6844999607196165</c:v>
                </c:pt>
                <c:pt idx="17">
                  <c:v>2.5089605734767026</c:v>
                </c:pt>
                <c:pt idx="18">
                  <c:v>3.1896300611709871</c:v>
                </c:pt>
                <c:pt idx="19">
                  <c:v>3.5618094871653931</c:v>
                </c:pt>
                <c:pt idx="20">
                  <c:v>3.218449062341612</c:v>
                </c:pt>
                <c:pt idx="21">
                  <c:v>2.8524745369309943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4-4880-AAA2-01E5805E9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59006720"/>
        <c:axId val="559007280"/>
      </c:barChart>
      <c:catAx>
        <c:axId val="55900672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sz="850" b="1"/>
            </a:pPr>
            <a:endParaRPr lang="it-IT"/>
          </a:p>
        </c:txPr>
        <c:crossAx val="55900728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559007280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it-IT"/>
          </a:p>
        </c:txPr>
        <c:crossAx val="55900672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76199</xdr:rowOff>
    </xdr:from>
    <xdr:to>
      <xdr:col>5</xdr:col>
      <xdr:colOff>381233</xdr:colOff>
      <xdr:row>17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146616</xdr:colOff>
      <xdr:row>4</xdr:row>
      <xdr:rowOff>187100</xdr:rowOff>
    </xdr:from>
    <xdr:to>
      <xdr:col>16</xdr:col>
      <xdr:colOff>560506</xdr:colOff>
      <xdr:row>16</xdr:row>
      <xdr:rowOff>180976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378618</xdr:colOff>
      <xdr:row>16</xdr:row>
      <xdr:rowOff>75247</xdr:rowOff>
    </xdr:from>
    <xdr:to>
      <xdr:col>14</xdr:col>
      <xdr:colOff>237648</xdr:colOff>
      <xdr:row>44</xdr:row>
      <xdr:rowOff>80962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6CDF55A-294D-4268-B6BC-0F0950DD6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11</xdr:row>
      <xdr:rowOff>19050</xdr:rowOff>
    </xdr:from>
    <xdr:to>
      <xdr:col>11</xdr:col>
      <xdr:colOff>190500</xdr:colOff>
      <xdr:row>30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021FBD0-C0CA-4D3F-8297-BA722D00E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19050</xdr:rowOff>
    </xdr:from>
    <xdr:to>
      <xdr:col>17</xdr:col>
      <xdr:colOff>297662</xdr:colOff>
      <xdr:row>18</xdr:row>
      <xdr:rowOff>150225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10583</xdr:rowOff>
    </xdr:from>
    <xdr:to>
      <xdr:col>18</xdr:col>
      <xdr:colOff>221196</xdr:colOff>
      <xdr:row>15</xdr:row>
      <xdr:rowOff>53917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703A01C-C78E-4D2A-A809-8F82364E7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96212</xdr:colOff>
      <xdr:row>6</xdr:row>
      <xdr:rowOff>69272</xdr:rowOff>
    </xdr:from>
    <xdr:to>
      <xdr:col>15</xdr:col>
      <xdr:colOff>201083</xdr:colOff>
      <xdr:row>22</xdr:row>
      <xdr:rowOff>40133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B29EB415-DEF8-4B90-8D3A-EC7C2A6F7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35</xdr:row>
      <xdr:rowOff>0</xdr:rowOff>
    </xdr:from>
    <xdr:to>
      <xdr:col>9</xdr:col>
      <xdr:colOff>333376</xdr:colOff>
      <xdr:row>57</xdr:row>
      <xdr:rowOff>5400</xdr:rowOff>
    </xdr:to>
    <xdr:graphicFrame macro="">
      <xdr:nvGraphicFramePr>
        <xdr:cNvPr id="13" name="Grafico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34</xdr:row>
      <xdr:rowOff>85725</xdr:rowOff>
    </xdr:from>
    <xdr:to>
      <xdr:col>9</xdr:col>
      <xdr:colOff>542924</xdr:colOff>
      <xdr:row>56</xdr:row>
      <xdr:rowOff>91125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Documenti%20Utente\guarneri\computer%20anto\nuzialit&#224;\Grafici%20e%20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moni 1951-2008"/>
      <sheetName val="Età media primo matr. 1952-2006"/>
      <sheetName val="Tabella 1"/>
      <sheetName val="Tabella 2"/>
      <sheetName val="Tabella 3"/>
      <sheetName val="Tabella 4"/>
      <sheetName val="Tabella 5"/>
    </sheetNames>
    <sheetDataSet>
      <sheetData sheetId="0"/>
      <sheetData sheetId="1"/>
      <sheetData sheetId="2">
        <row r="3">
          <cell r="B3" t="str">
            <v>Matrimoni totali</v>
          </cell>
          <cell r="C3" t="str">
            <v>Matrimoni civili</v>
          </cell>
          <cell r="D3" t="str">
            <v>Matrimoni con almeno uno sposo alle seconde nozze</v>
          </cell>
          <cell r="E3" t="str">
            <v>Matrimoni con almeno uno sposo straniero</v>
          </cell>
          <cell r="G3" t="str">
            <v>Matrimoni civili</v>
          </cell>
          <cell r="H3" t="str">
            <v>Matrimoni con almeno uno sposo alle seconde nozze</v>
          </cell>
          <cell r="I3" t="str">
            <v>Matrimoni con almeno uno sposo straniero</v>
          </cell>
        </row>
        <row r="6">
          <cell r="A6" t="str">
            <v>Piemonte</v>
          </cell>
          <cell r="B6">
            <v>16218</v>
          </cell>
          <cell r="C6">
            <v>7078</v>
          </cell>
          <cell r="D6">
            <v>3323</v>
          </cell>
          <cell r="E6">
            <v>2882</v>
          </cell>
          <cell r="G6">
            <v>43.642865951412013</v>
          </cell>
          <cell r="H6">
            <v>20.489579479590578</v>
          </cell>
          <cell r="I6">
            <v>17.77037859168825</v>
          </cell>
          <cell r="K6">
            <v>3.7306081353618659</v>
          </cell>
        </row>
        <row r="7">
          <cell r="A7" t="str">
            <v>Valle d'Aosta</v>
          </cell>
          <cell r="B7">
            <v>470</v>
          </cell>
          <cell r="C7">
            <v>223</v>
          </cell>
          <cell r="D7">
            <v>114</v>
          </cell>
          <cell r="E7">
            <v>74</v>
          </cell>
          <cell r="G7">
            <v>47.446808510638299</v>
          </cell>
          <cell r="H7">
            <v>24.25531914893617</v>
          </cell>
          <cell r="I7">
            <v>15.74468085106383</v>
          </cell>
          <cell r="K7">
            <v>3.7782869086378068</v>
          </cell>
        </row>
        <row r="8">
          <cell r="A8" t="str">
            <v>Lombardia</v>
          </cell>
          <cell r="B8">
            <v>34612</v>
          </cell>
          <cell r="C8">
            <v>15092</v>
          </cell>
          <cell r="D8">
            <v>5666</v>
          </cell>
          <cell r="E8">
            <v>6427</v>
          </cell>
          <cell r="G8">
            <v>43.603374552178437</v>
          </cell>
          <cell r="H8">
            <v>16.370045071073616</v>
          </cell>
          <cell r="I8">
            <v>18.568704495550676</v>
          </cell>
          <cell r="K8">
            <v>3.6394142931971332</v>
          </cell>
        </row>
        <row r="9">
          <cell r="A9" t="str">
            <v>Trentino-Alto Adige</v>
          </cell>
          <cell r="B9">
            <v>3750</v>
          </cell>
          <cell r="C9">
            <v>1940</v>
          </cell>
          <cell r="D9">
            <v>632</v>
          </cell>
          <cell r="E9">
            <v>837</v>
          </cell>
          <cell r="G9">
            <v>51.733333333333334</v>
          </cell>
          <cell r="H9">
            <v>16.853333333333335</v>
          </cell>
          <cell r="I9">
            <v>22.32</v>
          </cell>
          <cell r="K9">
            <v>3.7882021243227326</v>
          </cell>
        </row>
        <row r="10">
          <cell r="A10" t="str">
            <v>Bolzano</v>
          </cell>
          <cell r="B10">
            <v>1909</v>
          </cell>
          <cell r="C10">
            <v>1136</v>
          </cell>
          <cell r="D10">
            <v>302</v>
          </cell>
          <cell r="E10">
            <v>528</v>
          </cell>
          <cell r="G10">
            <v>59.507595599790463</v>
          </cell>
          <cell r="H10">
            <v>15.819800942902043</v>
          </cell>
          <cell r="I10">
            <v>27.658459926663177</v>
          </cell>
          <cell r="K10">
            <v>3.9347722356369994</v>
          </cell>
        </row>
        <row r="11">
          <cell r="A11" t="str">
            <v>Trento</v>
          </cell>
          <cell r="B11">
            <v>1841</v>
          </cell>
          <cell r="C11">
            <v>804</v>
          </cell>
          <cell r="D11">
            <v>330</v>
          </cell>
          <cell r="E11">
            <v>309</v>
          </cell>
          <cell r="G11">
            <v>43.671917436175988</v>
          </cell>
          <cell r="H11">
            <v>17.925040738728949</v>
          </cell>
          <cell r="I11">
            <v>16.784356328082563</v>
          </cell>
          <cell r="K11">
            <v>3.6473212693708223</v>
          </cell>
        </row>
        <row r="12">
          <cell r="A12" t="str">
            <v>Veneto</v>
          </cell>
          <cell r="B12">
            <v>18777</v>
          </cell>
          <cell r="C12">
            <v>7764</v>
          </cell>
          <cell r="D12">
            <v>3080</v>
          </cell>
          <cell r="E12">
            <v>3790</v>
          </cell>
          <cell r="G12">
            <v>41.348458220162968</v>
          </cell>
          <cell r="H12">
            <v>16.403046280023435</v>
          </cell>
          <cell r="I12">
            <v>20.184267987431433</v>
          </cell>
          <cell r="K12">
            <v>3.9481208053056251</v>
          </cell>
        </row>
        <row r="13">
          <cell r="A13" t="str">
            <v>Friuli-Venezia Giulia</v>
          </cell>
          <cell r="B13">
            <v>4302</v>
          </cell>
          <cell r="C13">
            <v>2195</v>
          </cell>
          <cell r="D13">
            <v>920</v>
          </cell>
          <cell r="E13">
            <v>792</v>
          </cell>
          <cell r="G13">
            <v>51.022780102278006</v>
          </cell>
          <cell r="H13">
            <v>21.385402138540215</v>
          </cell>
          <cell r="I13">
            <v>18.410041841004183</v>
          </cell>
          <cell r="K13">
            <v>3.5540795082779817</v>
          </cell>
        </row>
        <row r="14">
          <cell r="A14" t="str">
            <v>Liguria</v>
          </cell>
          <cell r="B14">
            <v>6571</v>
          </cell>
          <cell r="C14">
            <v>3307</v>
          </cell>
          <cell r="D14">
            <v>1460</v>
          </cell>
          <cell r="E14">
            <v>1247</v>
          </cell>
          <cell r="G14">
            <v>50.327195251864254</v>
          </cell>
          <cell r="H14">
            <v>22.218840359153859</v>
          </cell>
          <cell r="I14">
            <v>18.977324608126615</v>
          </cell>
          <cell r="K14">
            <v>4.0838878164531396</v>
          </cell>
        </row>
        <row r="15">
          <cell r="A15" t="str">
            <v>Emilia-Romagna</v>
          </cell>
          <cell r="B15">
            <v>14529</v>
          </cell>
          <cell r="C15">
            <v>6976</v>
          </cell>
          <cell r="D15">
            <v>2690</v>
          </cell>
          <cell r="E15">
            <v>2824</v>
          </cell>
          <cell r="G15">
            <v>48.014316195195818</v>
          </cell>
          <cell r="H15">
            <v>18.514694748434167</v>
          </cell>
          <cell r="I15">
            <v>19.436988092779959</v>
          </cell>
          <cell r="K15">
            <v>3.4548351462954687</v>
          </cell>
        </row>
        <row r="16">
          <cell r="A16" t="str">
            <v>Toscana</v>
          </cell>
          <cell r="B16">
            <v>14708</v>
          </cell>
          <cell r="C16">
            <v>6867</v>
          </cell>
          <cell r="D16">
            <v>2626</v>
          </cell>
          <cell r="E16">
            <v>3251</v>
          </cell>
          <cell r="G16">
            <v>46.688876801740548</v>
          </cell>
          <cell r="H16">
            <v>17.854228991025291</v>
          </cell>
          <cell r="I16">
            <v>22.103617079140601</v>
          </cell>
          <cell r="K16">
            <v>4.0528607898256332</v>
          </cell>
        </row>
        <row r="17">
          <cell r="A17" t="str">
            <v>Umbria</v>
          </cell>
          <cell r="B17">
            <v>3773</v>
          </cell>
          <cell r="C17">
            <v>1258</v>
          </cell>
          <cell r="D17">
            <v>449</v>
          </cell>
          <cell r="E17">
            <v>649</v>
          </cell>
          <cell r="G17">
            <v>33.342168036045585</v>
          </cell>
          <cell r="H17">
            <v>11.900344553405779</v>
          </cell>
          <cell r="I17">
            <v>17.201166180758019</v>
          </cell>
          <cell r="K17">
            <v>4.3346765507555238</v>
          </cell>
        </row>
        <row r="18">
          <cell r="A18" t="str">
            <v>Marche</v>
          </cell>
          <cell r="B18">
            <v>6084</v>
          </cell>
          <cell r="C18">
            <v>1845</v>
          </cell>
          <cell r="D18">
            <v>658</v>
          </cell>
          <cell r="E18">
            <v>936</v>
          </cell>
          <cell r="G18">
            <v>30.325443786982248</v>
          </cell>
          <cell r="H18">
            <v>10.815253122945432</v>
          </cell>
          <cell r="I18">
            <v>15.384615384615385</v>
          </cell>
          <cell r="K18">
            <v>3.9701041499791021</v>
          </cell>
        </row>
        <row r="19">
          <cell r="A19" t="str">
            <v>Lazio</v>
          </cell>
          <cell r="B19">
            <v>23310</v>
          </cell>
          <cell r="C19">
            <v>8783</v>
          </cell>
          <cell r="D19">
            <v>3333</v>
          </cell>
          <cell r="E19">
            <v>4223</v>
          </cell>
          <cell r="G19">
            <v>37.67910767910768</v>
          </cell>
          <cell r="H19">
            <v>14.298584298584299</v>
          </cell>
          <cell r="I19">
            <v>18.116688116688117</v>
          </cell>
          <cell r="K19">
            <v>4.3174318115265979</v>
          </cell>
        </row>
        <row r="20">
          <cell r="A20" t="str">
            <v>Abruzzo</v>
          </cell>
          <cell r="B20">
            <v>5276</v>
          </cell>
          <cell r="C20">
            <v>1414</v>
          </cell>
          <cell r="D20">
            <v>552</v>
          </cell>
          <cell r="E20">
            <v>605</v>
          </cell>
          <cell r="G20">
            <v>26.80060652009098</v>
          </cell>
          <cell r="H20">
            <v>10.462471569370734</v>
          </cell>
          <cell r="I20">
            <v>11.46702047005307</v>
          </cell>
          <cell r="K20">
            <v>4.0350211693301681</v>
          </cell>
        </row>
        <row r="21">
          <cell r="A21" t="str">
            <v>Molise</v>
          </cell>
          <cell r="B21">
            <v>1276</v>
          </cell>
          <cell r="C21">
            <v>257</v>
          </cell>
          <cell r="D21">
            <v>115</v>
          </cell>
          <cell r="E21">
            <v>102</v>
          </cell>
          <cell r="G21">
            <v>20.141065830721004</v>
          </cell>
          <cell r="H21">
            <v>9.0125391849529777</v>
          </cell>
          <cell r="I21">
            <v>7.9937304075235112</v>
          </cell>
          <cell r="K21">
            <v>3.9813972645055</v>
          </cell>
        </row>
        <row r="22">
          <cell r="A22" t="str">
            <v>Campania</v>
          </cell>
          <cell r="B22">
            <v>31325</v>
          </cell>
          <cell r="C22">
            <v>6702</v>
          </cell>
          <cell r="D22">
            <v>1942</v>
          </cell>
          <cell r="E22">
            <v>2614</v>
          </cell>
          <cell r="G22">
            <v>21.395051875498801</v>
          </cell>
          <cell r="H22">
            <v>6.1995211492418196</v>
          </cell>
          <cell r="I22">
            <v>8.3447725458898638</v>
          </cell>
          <cell r="K22">
            <v>5.4096686364250219</v>
          </cell>
        </row>
        <row r="23">
          <cell r="A23" t="str">
            <v>Puglia</v>
          </cell>
          <cell r="B23">
            <v>18173</v>
          </cell>
          <cell r="C23">
            <v>2924</v>
          </cell>
          <cell r="D23">
            <v>1220</v>
          </cell>
          <cell r="E23">
            <v>702</v>
          </cell>
          <cell r="G23">
            <v>16.089803554724043</v>
          </cell>
          <cell r="H23">
            <v>6.7132559291256264</v>
          </cell>
          <cell r="I23">
            <v>3.8628734936444178</v>
          </cell>
          <cell r="K23">
            <v>4.4643498706055862</v>
          </cell>
        </row>
        <row r="24">
          <cell r="A24" t="str">
            <v>Basilicata</v>
          </cell>
          <cell r="B24">
            <v>2703</v>
          </cell>
          <cell r="C24">
            <v>339</v>
          </cell>
          <cell r="D24">
            <v>161</v>
          </cell>
          <cell r="E24">
            <v>175</v>
          </cell>
          <cell r="G24">
            <v>12.541620421753608</v>
          </cell>
          <cell r="H24">
            <v>5.9563448020717722</v>
          </cell>
          <cell r="I24">
            <v>6.4742878283388832</v>
          </cell>
          <cell r="K24">
            <v>4.5603935806934901</v>
          </cell>
        </row>
        <row r="25">
          <cell r="A25" t="str">
            <v>Calabria</v>
          </cell>
          <cell r="B25">
            <v>9227</v>
          </cell>
          <cell r="C25">
            <v>1300</v>
          </cell>
          <cell r="D25">
            <v>531</v>
          </cell>
          <cell r="E25">
            <v>602</v>
          </cell>
          <cell r="G25">
            <v>14.089086376937249</v>
          </cell>
          <cell r="H25">
            <v>5.754849897041292</v>
          </cell>
          <cell r="I25">
            <v>6.5243307683970952</v>
          </cell>
          <cell r="K25">
            <v>4.6106563776790663</v>
          </cell>
        </row>
        <row r="26">
          <cell r="A26" t="str">
            <v>Sicilia</v>
          </cell>
          <cell r="B26">
            <v>24119</v>
          </cell>
          <cell r="C26">
            <v>5099</v>
          </cell>
          <cell r="D26">
            <v>1753</v>
          </cell>
          <cell r="E26">
            <v>1196</v>
          </cell>
          <cell r="G26">
            <v>21.141009162900616</v>
          </cell>
          <cell r="H26">
            <v>7.2681288610638912</v>
          </cell>
          <cell r="I26">
            <v>4.9587462166756495</v>
          </cell>
          <cell r="K26">
            <v>4.8074196789279888</v>
          </cell>
        </row>
        <row r="27">
          <cell r="A27" t="str">
            <v>Sardegna</v>
          </cell>
          <cell r="B27">
            <v>6789</v>
          </cell>
          <cell r="C27">
            <v>2265</v>
          </cell>
          <cell r="D27">
            <v>621</v>
          </cell>
          <cell r="E27">
            <v>468</v>
          </cell>
          <cell r="G27">
            <v>33.36279275298277</v>
          </cell>
          <cell r="H27">
            <v>9.1471498011489167</v>
          </cell>
          <cell r="I27">
            <v>6.8935041979672995</v>
          </cell>
          <cell r="K27">
            <v>4.0957793383044958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C22" sqref="C22"/>
    </sheetView>
  </sheetViews>
  <sheetFormatPr defaultRowHeight="15" x14ac:dyDescent="0.25"/>
  <cols>
    <col min="1" max="1" width="14.7109375" customWidth="1"/>
    <col min="2" max="2" width="101" bestFit="1" customWidth="1"/>
  </cols>
  <sheetData>
    <row r="1" spans="1:2" x14ac:dyDescent="0.25">
      <c r="A1" t="s">
        <v>290</v>
      </c>
    </row>
    <row r="3" spans="1:2" ht="16.5" customHeight="1" x14ac:dyDescent="0.25">
      <c r="A3" s="219" t="s">
        <v>303</v>
      </c>
      <c r="B3" s="225" t="s">
        <v>306</v>
      </c>
    </row>
    <row r="4" spans="1:2" x14ac:dyDescent="0.25">
      <c r="A4" s="219" t="s">
        <v>291</v>
      </c>
      <c r="B4" t="s">
        <v>318</v>
      </c>
    </row>
    <row r="5" spans="1:2" x14ac:dyDescent="0.25">
      <c r="A5" s="219" t="s">
        <v>292</v>
      </c>
      <c r="B5" t="s">
        <v>307</v>
      </c>
    </row>
    <row r="6" spans="1:2" x14ac:dyDescent="0.25">
      <c r="A6" s="219" t="s">
        <v>293</v>
      </c>
      <c r="B6" t="s">
        <v>319</v>
      </c>
    </row>
    <row r="7" spans="1:2" x14ac:dyDescent="0.25">
      <c r="A7" s="219" t="s">
        <v>294</v>
      </c>
      <c r="B7" t="s">
        <v>320</v>
      </c>
    </row>
    <row r="8" spans="1:2" x14ac:dyDescent="0.25">
      <c r="A8" s="219" t="s">
        <v>295</v>
      </c>
      <c r="B8" t="s">
        <v>321</v>
      </c>
    </row>
    <row r="9" spans="1:2" x14ac:dyDescent="0.25">
      <c r="A9" s="219" t="s">
        <v>296</v>
      </c>
      <c r="B9" t="s">
        <v>325</v>
      </c>
    </row>
    <row r="10" spans="1:2" x14ac:dyDescent="0.25">
      <c r="A10" s="219" t="s">
        <v>297</v>
      </c>
      <c r="B10" t="s">
        <v>326</v>
      </c>
    </row>
    <row r="11" spans="1:2" x14ac:dyDescent="0.25">
      <c r="A11" s="219" t="s">
        <v>298</v>
      </c>
      <c r="B11" t="s">
        <v>327</v>
      </c>
    </row>
    <row r="12" spans="1:2" x14ac:dyDescent="0.25">
      <c r="A12" s="219" t="s">
        <v>299</v>
      </c>
      <c r="B12" t="s">
        <v>322</v>
      </c>
    </row>
    <row r="13" spans="1:2" x14ac:dyDescent="0.25">
      <c r="A13" s="219" t="s">
        <v>308</v>
      </c>
      <c r="B13" t="s">
        <v>305</v>
      </c>
    </row>
    <row r="14" spans="1:2" x14ac:dyDescent="0.25">
      <c r="A14" s="219" t="s">
        <v>309</v>
      </c>
      <c r="B14" t="s">
        <v>315</v>
      </c>
    </row>
    <row r="15" spans="1:2" x14ac:dyDescent="0.25">
      <c r="A15" s="219" t="s">
        <v>310</v>
      </c>
      <c r="B15" t="s">
        <v>307</v>
      </c>
    </row>
    <row r="16" spans="1:2" x14ac:dyDescent="0.25">
      <c r="A16" s="219" t="s">
        <v>311</v>
      </c>
      <c r="B16" t="s">
        <v>316</v>
      </c>
    </row>
    <row r="17" spans="1:2" x14ac:dyDescent="0.25">
      <c r="A17" s="219" t="s">
        <v>312</v>
      </c>
      <c r="B17" t="s">
        <v>317</v>
      </c>
    </row>
    <row r="18" spans="1:2" x14ac:dyDescent="0.25">
      <c r="A18" s="219" t="s">
        <v>313</v>
      </c>
      <c r="B18" t="s">
        <v>323</v>
      </c>
    </row>
    <row r="19" spans="1:2" x14ac:dyDescent="0.25">
      <c r="A19" s="219" t="s">
        <v>314</v>
      </c>
      <c r="B19" t="s">
        <v>322</v>
      </c>
    </row>
  </sheetData>
  <hyperlinks>
    <hyperlink ref="A3" location="'Prospetto 1'!Area_stampa" display="Prospetto 1 - "/>
    <hyperlink ref="A4" location="'1'!A1" display="Figura 1"/>
    <hyperlink ref="A5" location="'2'!A1" display="Figura 2"/>
    <hyperlink ref="A6" location="'3'!A1" display="Figura 3"/>
    <hyperlink ref="A7" location="'4'!A1" display="Figura 4"/>
    <hyperlink ref="A8" location="'5'!A1" display="Figura 5"/>
    <hyperlink ref="A9" location="'6'!A1" display="Figura 6"/>
    <hyperlink ref="A10" location="'7'!A1" display="Figura 7"/>
    <hyperlink ref="A11" location="'8-9'!A1" display="Figura 8"/>
    <hyperlink ref="A14" location="'Prospetto 3'!A1" display="Prospetto 3"/>
    <hyperlink ref="A13" location="'Prospetto 2'!Area_stampa" display="Prospetto 2"/>
    <hyperlink ref="A15" location="'Prospetto 4'!Area_stampa" display="Prospetto 4"/>
    <hyperlink ref="A16" location="'Prospetto 5'!Area_stampa" display="Prospetto 5"/>
    <hyperlink ref="A17" location="'Prospetto 6'!Area_stampa" display="Prospetto 6"/>
    <hyperlink ref="A18" location="'Prospetto 7'!Area_stampa" display="Prospetto 7"/>
    <hyperlink ref="A19" location="'Prospetto 8'!Area_stampa" display="Prospetto 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opLeftCell="A25" workbookViewId="0">
      <selection activeCell="C32" sqref="C32"/>
    </sheetView>
  </sheetViews>
  <sheetFormatPr defaultColWidth="9.140625" defaultRowHeight="9" customHeight="1" x14ac:dyDescent="0.2"/>
  <cols>
    <col min="1" max="1" width="9.140625" style="35"/>
    <col min="2" max="2" width="21" style="35" bestFit="1" customWidth="1"/>
    <col min="3" max="4" width="12.28515625" style="35" customWidth="1"/>
    <col min="5" max="5" width="25" style="35" bestFit="1" customWidth="1"/>
    <col min="6" max="6" width="12.28515625" style="35" customWidth="1"/>
    <col min="7" max="7" width="22.42578125" style="35" bestFit="1" customWidth="1"/>
    <col min="8" max="8" width="12.28515625" style="35" customWidth="1"/>
    <col min="9" max="16384" width="9.140625" style="35"/>
  </cols>
  <sheetData>
    <row r="1" spans="1:17" ht="12.75" x14ac:dyDescent="0.2">
      <c r="C1" s="36"/>
    </row>
    <row r="2" spans="1:17" ht="16.5" customHeight="1" x14ac:dyDescent="0.2"/>
    <row r="3" spans="1:17" ht="55.5" customHeight="1" x14ac:dyDescent="0.2">
      <c r="A3" s="37"/>
      <c r="B3" s="37"/>
      <c r="C3" s="123" t="s">
        <v>202</v>
      </c>
      <c r="D3" s="38" t="s">
        <v>203</v>
      </c>
      <c r="E3" s="39"/>
      <c r="F3" s="35" t="s">
        <v>204</v>
      </c>
      <c r="H3" s="35" t="s">
        <v>205</v>
      </c>
      <c r="J3" s="39"/>
    </row>
    <row r="4" spans="1:17" ht="12.75" x14ac:dyDescent="0.2">
      <c r="A4" s="40" t="s">
        <v>143</v>
      </c>
      <c r="B4" s="37" t="s">
        <v>1</v>
      </c>
      <c r="C4" s="124" t="s">
        <v>103</v>
      </c>
      <c r="D4" s="124" t="s">
        <v>85</v>
      </c>
      <c r="E4" s="42" t="s">
        <v>1</v>
      </c>
      <c r="F4" s="125">
        <v>5.1181383396388034</v>
      </c>
      <c r="G4" s="42" t="s">
        <v>1</v>
      </c>
      <c r="H4" s="125">
        <v>3.1455183997556881</v>
      </c>
      <c r="J4" s="41"/>
      <c r="L4" s="42"/>
      <c r="M4" s="42"/>
      <c r="N4" s="42"/>
      <c r="O4" s="42"/>
      <c r="P4" s="42"/>
      <c r="Q4" s="42"/>
    </row>
    <row r="5" spans="1:17" ht="12.75" x14ac:dyDescent="0.2">
      <c r="A5" s="40" t="s">
        <v>144</v>
      </c>
      <c r="B5" s="37" t="s">
        <v>63</v>
      </c>
      <c r="C5" s="124" t="s">
        <v>103</v>
      </c>
      <c r="D5" s="124" t="s">
        <v>85</v>
      </c>
      <c r="E5" s="42" t="s">
        <v>186</v>
      </c>
      <c r="F5" s="125">
        <v>3.674540682414698</v>
      </c>
      <c r="G5" s="42" t="s">
        <v>186</v>
      </c>
      <c r="H5" s="125">
        <v>3.79746835443038</v>
      </c>
      <c r="J5" s="41"/>
      <c r="L5" s="172"/>
      <c r="M5" s="42"/>
      <c r="N5" s="42"/>
      <c r="O5" s="42"/>
      <c r="P5" s="42"/>
      <c r="Q5" s="42"/>
    </row>
    <row r="6" spans="1:17" s="42" customFormat="1" ht="12.75" x14ac:dyDescent="0.2">
      <c r="A6" s="40" t="s">
        <v>148</v>
      </c>
      <c r="B6" s="37" t="s">
        <v>7</v>
      </c>
      <c r="C6" s="124" t="s">
        <v>103</v>
      </c>
      <c r="D6" s="124" t="s">
        <v>85</v>
      </c>
      <c r="E6" s="42" t="s">
        <v>7</v>
      </c>
      <c r="F6" s="125">
        <v>4.782218230803772</v>
      </c>
      <c r="G6" s="42" t="s">
        <v>7</v>
      </c>
      <c r="H6" s="125">
        <v>2.768729641693811</v>
      </c>
      <c r="J6" s="41"/>
      <c r="L6" s="172"/>
    </row>
    <row r="7" spans="1:17" s="42" customFormat="1" ht="12.75" x14ac:dyDescent="0.2">
      <c r="A7" s="40" t="s">
        <v>145</v>
      </c>
      <c r="B7" s="37" t="s">
        <v>2</v>
      </c>
      <c r="C7" s="124" t="s">
        <v>103</v>
      </c>
      <c r="D7" s="124" t="s">
        <v>85</v>
      </c>
      <c r="E7" s="42" t="s">
        <v>2</v>
      </c>
      <c r="F7" s="125">
        <v>4.7052536843289454</v>
      </c>
      <c r="G7" s="42" t="s">
        <v>2</v>
      </c>
      <c r="H7" s="125">
        <v>2.8652869740788027</v>
      </c>
      <c r="J7" s="41"/>
      <c r="L7" s="172"/>
      <c r="O7" s="43"/>
      <c r="P7" s="43"/>
      <c r="Q7" s="43"/>
    </row>
    <row r="8" spans="1:17" s="43" customFormat="1" ht="12.75" x14ac:dyDescent="0.2">
      <c r="A8" s="40" t="s">
        <v>161</v>
      </c>
      <c r="B8" s="37" t="s">
        <v>30</v>
      </c>
      <c r="C8" s="124" t="s">
        <v>213</v>
      </c>
      <c r="D8" s="124" t="s">
        <v>93</v>
      </c>
      <c r="E8" s="42" t="s">
        <v>187</v>
      </c>
      <c r="F8" s="125">
        <v>1.8174933737220751</v>
      </c>
      <c r="G8" s="42" t="s">
        <v>187</v>
      </c>
      <c r="H8" s="125">
        <v>2.3137254901960782</v>
      </c>
      <c r="J8" s="41"/>
      <c r="L8" s="172"/>
      <c r="M8" s="42"/>
      <c r="N8" s="42"/>
    </row>
    <row r="9" spans="1:17" s="43" customFormat="1" ht="12.75" x14ac:dyDescent="0.2">
      <c r="A9" s="40" t="s">
        <v>162</v>
      </c>
      <c r="B9" s="37" t="s">
        <v>3</v>
      </c>
      <c r="C9" s="124" t="s">
        <v>103</v>
      </c>
      <c r="D9" s="124" t="s">
        <v>93</v>
      </c>
      <c r="E9" s="42" t="s">
        <v>3</v>
      </c>
      <c r="F9" s="125">
        <v>3.5187826913932478</v>
      </c>
      <c r="G9" s="42" t="s">
        <v>3</v>
      </c>
      <c r="H9" s="125">
        <v>2.4164524421593829</v>
      </c>
      <c r="J9" s="41"/>
      <c r="L9" s="172"/>
      <c r="M9" s="42"/>
      <c r="N9" s="42"/>
      <c r="O9" s="42"/>
      <c r="P9" s="42"/>
      <c r="Q9" s="42"/>
    </row>
    <row r="10" spans="1:17" s="42" customFormat="1" ht="12.75" x14ac:dyDescent="0.2">
      <c r="A10" s="40" t="s">
        <v>146</v>
      </c>
      <c r="B10" s="37" t="s">
        <v>5</v>
      </c>
      <c r="C10" s="124" t="s">
        <v>103</v>
      </c>
      <c r="D10" s="124" t="s">
        <v>85</v>
      </c>
      <c r="E10" s="42" t="s">
        <v>5</v>
      </c>
      <c r="F10" s="125">
        <v>4.5087522838451113</v>
      </c>
      <c r="G10" s="42" t="s">
        <v>5</v>
      </c>
      <c r="H10" s="125">
        <v>2.8016555237185612</v>
      </c>
      <c r="J10" s="41"/>
      <c r="L10" s="172"/>
    </row>
    <row r="11" spans="1:17" s="42" customFormat="1" ht="12.75" x14ac:dyDescent="0.2">
      <c r="A11" s="40" t="s">
        <v>147</v>
      </c>
      <c r="B11" s="37" t="s">
        <v>6</v>
      </c>
      <c r="C11" s="124" t="s">
        <v>103</v>
      </c>
      <c r="D11" s="124" t="s">
        <v>85</v>
      </c>
      <c r="E11" s="42" t="s">
        <v>6</v>
      </c>
      <c r="F11" s="125">
        <v>3.9712153518123667</v>
      </c>
      <c r="G11" s="42" t="s">
        <v>6</v>
      </c>
      <c r="H11" s="125">
        <v>2.8517110266159698</v>
      </c>
      <c r="J11" s="41"/>
      <c r="L11" s="172"/>
    </row>
    <row r="12" spans="1:17" s="42" customFormat="1" ht="12.75" x14ac:dyDescent="0.2">
      <c r="A12" s="40" t="s">
        <v>149</v>
      </c>
      <c r="B12" s="37" t="s">
        <v>23</v>
      </c>
      <c r="C12" s="124" t="s">
        <v>103</v>
      </c>
      <c r="D12" s="124" t="s">
        <v>85</v>
      </c>
      <c r="E12" s="42" t="s">
        <v>23</v>
      </c>
      <c r="F12" s="125">
        <v>4.9354544269135481</v>
      </c>
      <c r="G12" s="42" t="s">
        <v>23</v>
      </c>
      <c r="H12" s="125">
        <v>3.0847621014941815</v>
      </c>
      <c r="J12" s="41"/>
      <c r="L12" s="172"/>
    </row>
    <row r="13" spans="1:17" s="42" customFormat="1" ht="12.75" x14ac:dyDescent="0.2">
      <c r="A13" s="40" t="s">
        <v>150</v>
      </c>
      <c r="B13" s="37" t="s">
        <v>8</v>
      </c>
      <c r="C13" s="124" t="s">
        <v>103</v>
      </c>
      <c r="D13" s="124" t="s">
        <v>85</v>
      </c>
      <c r="E13" s="42" t="s">
        <v>8</v>
      </c>
      <c r="F13" s="125">
        <v>4.6055473947982373</v>
      </c>
      <c r="G13" s="42" t="s">
        <v>8</v>
      </c>
      <c r="H13" s="125">
        <v>2.4798741556398629</v>
      </c>
      <c r="J13" s="41"/>
      <c r="L13" s="172"/>
    </row>
    <row r="14" spans="1:17" s="42" customFormat="1" ht="12.75" x14ac:dyDescent="0.2">
      <c r="A14" s="40" t="s">
        <v>151</v>
      </c>
      <c r="B14" s="37" t="s">
        <v>9</v>
      </c>
      <c r="C14" s="124" t="s">
        <v>103</v>
      </c>
      <c r="D14" s="124" t="s">
        <v>85</v>
      </c>
      <c r="E14" s="42" t="s">
        <v>9</v>
      </c>
      <c r="F14" s="125">
        <v>4.6520146520146524</v>
      </c>
      <c r="G14" s="42" t="s">
        <v>9</v>
      </c>
      <c r="H14" s="125">
        <v>2.8762805358550039</v>
      </c>
      <c r="J14" s="41"/>
      <c r="L14" s="172"/>
      <c r="O14" s="43"/>
      <c r="P14" s="43"/>
      <c r="Q14" s="43"/>
    </row>
    <row r="15" spans="1:17" s="42" customFormat="1" ht="12.75" x14ac:dyDescent="0.2">
      <c r="A15" s="40" t="s">
        <v>152</v>
      </c>
      <c r="B15" s="37" t="s">
        <v>10</v>
      </c>
      <c r="C15" s="124" t="s">
        <v>103</v>
      </c>
      <c r="D15" s="124" t="s">
        <v>85</v>
      </c>
      <c r="E15" s="42" t="s">
        <v>10</v>
      </c>
      <c r="F15" s="125">
        <v>4.8601184398611394</v>
      </c>
      <c r="G15" s="42" t="s">
        <v>10</v>
      </c>
      <c r="H15" s="125">
        <v>2.8224917309812572</v>
      </c>
      <c r="J15" s="41"/>
      <c r="L15" s="172"/>
    </row>
    <row r="16" spans="1:17" s="43" customFormat="1" ht="12.75" x14ac:dyDescent="0.2">
      <c r="A16" s="40" t="s">
        <v>153</v>
      </c>
      <c r="B16" s="37" t="s">
        <v>11</v>
      </c>
      <c r="C16" s="124" t="s">
        <v>103</v>
      </c>
      <c r="D16" s="124" t="s">
        <v>87</v>
      </c>
      <c r="E16" s="42" t="s">
        <v>11</v>
      </c>
      <c r="F16" s="125">
        <v>5.1334913926399341</v>
      </c>
      <c r="G16" s="42" t="s">
        <v>11</v>
      </c>
      <c r="H16" s="125">
        <v>3.2077502691065662</v>
      </c>
      <c r="J16" s="41"/>
      <c r="L16" s="172"/>
      <c r="M16" s="42"/>
      <c r="N16" s="42"/>
      <c r="O16" s="42"/>
      <c r="P16" s="42"/>
      <c r="Q16" s="42"/>
    </row>
    <row r="17" spans="1:12" s="42" customFormat="1" ht="12.75" x14ac:dyDescent="0.2">
      <c r="A17" s="40" t="s">
        <v>154</v>
      </c>
      <c r="B17" s="37" t="s">
        <v>12</v>
      </c>
      <c r="C17" s="124" t="s">
        <v>103</v>
      </c>
      <c r="D17" s="124" t="s">
        <v>85</v>
      </c>
      <c r="E17" s="42" t="s">
        <v>12</v>
      </c>
      <c r="F17" s="125">
        <v>5.2469865280075636</v>
      </c>
      <c r="G17" s="42" t="s">
        <v>12</v>
      </c>
      <c r="H17" s="125">
        <v>3.2700948577134299</v>
      </c>
      <c r="J17" s="41"/>
      <c r="L17" s="172"/>
    </row>
    <row r="18" spans="1:12" s="42" customFormat="1" ht="12.75" x14ac:dyDescent="0.2">
      <c r="A18" s="40" t="s">
        <v>155</v>
      </c>
      <c r="B18" s="37" t="s">
        <v>13</v>
      </c>
      <c r="C18" s="124" t="s">
        <v>102</v>
      </c>
      <c r="D18" s="124" t="s">
        <v>87</v>
      </c>
      <c r="E18" s="42" t="s">
        <v>13</v>
      </c>
      <c r="F18" s="125">
        <v>3.7403740374037402</v>
      </c>
      <c r="G18" s="42" t="s">
        <v>13</v>
      </c>
      <c r="H18" s="125">
        <v>3.1094527363184081</v>
      </c>
      <c r="J18" s="41"/>
      <c r="L18" s="172"/>
    </row>
    <row r="19" spans="1:12" s="42" customFormat="1" ht="12.75" x14ac:dyDescent="0.2">
      <c r="A19" s="40" t="s">
        <v>156</v>
      </c>
      <c r="B19" s="37" t="s">
        <v>14</v>
      </c>
      <c r="C19" s="124" t="s">
        <v>110</v>
      </c>
      <c r="D19" s="124" t="s">
        <v>87</v>
      </c>
      <c r="E19" s="42" t="s">
        <v>14</v>
      </c>
      <c r="F19" s="125">
        <v>4.8381527837721192</v>
      </c>
      <c r="G19" s="42" t="s">
        <v>14</v>
      </c>
      <c r="H19" s="125">
        <v>3.5786014241373016</v>
      </c>
      <c r="J19" s="41"/>
      <c r="K19" s="37">
        <f>K5-K10</f>
        <v>0</v>
      </c>
      <c r="L19" s="172"/>
    </row>
    <row r="20" spans="1:12" s="42" customFormat="1" ht="12.75" x14ac:dyDescent="0.2">
      <c r="A20" s="40" t="s">
        <v>157</v>
      </c>
      <c r="B20" s="37" t="s">
        <v>15</v>
      </c>
      <c r="C20" s="124" t="s">
        <v>98</v>
      </c>
      <c r="D20" s="124" t="s">
        <v>87</v>
      </c>
      <c r="E20" s="42" t="s">
        <v>15</v>
      </c>
      <c r="F20" s="125">
        <v>4.5752586332507654</v>
      </c>
      <c r="G20" s="42" t="s">
        <v>15</v>
      </c>
      <c r="H20" s="125">
        <v>3.6844999607196165</v>
      </c>
      <c r="J20" s="41"/>
    </row>
    <row r="21" spans="1:12" s="42" customFormat="1" ht="12.75" x14ac:dyDescent="0.2">
      <c r="A21" s="40" t="s">
        <v>158</v>
      </c>
      <c r="B21" s="37" t="s">
        <v>16</v>
      </c>
      <c r="C21" s="124" t="s">
        <v>110</v>
      </c>
      <c r="D21" s="124" t="s">
        <v>90</v>
      </c>
      <c r="E21" s="42" t="s">
        <v>16</v>
      </c>
      <c r="F21" s="125">
        <v>4.7593293672255275</v>
      </c>
      <c r="G21" s="42" t="s">
        <v>16</v>
      </c>
      <c r="H21" s="125">
        <v>2.5089605734767026</v>
      </c>
      <c r="J21" s="41"/>
    </row>
    <row r="22" spans="1:12" s="42" customFormat="1" ht="12.75" x14ac:dyDescent="0.2">
      <c r="A22" s="40" t="s">
        <v>159</v>
      </c>
      <c r="B22" s="37" t="s">
        <v>17</v>
      </c>
      <c r="C22" s="124" t="s">
        <v>98</v>
      </c>
      <c r="D22" s="124" t="s">
        <v>85</v>
      </c>
      <c r="E22" s="42" t="s">
        <v>17</v>
      </c>
      <c r="F22" s="125">
        <v>6.52112676056338</v>
      </c>
      <c r="G22" s="42" t="s">
        <v>17</v>
      </c>
      <c r="H22" s="125">
        <v>3.1896300611709871</v>
      </c>
      <c r="J22" s="41"/>
    </row>
    <row r="23" spans="1:12" s="42" customFormat="1" ht="12.75" x14ac:dyDescent="0.2">
      <c r="A23" s="40" t="s">
        <v>160</v>
      </c>
      <c r="B23" s="37" t="s">
        <v>18</v>
      </c>
      <c r="C23" s="124" t="s">
        <v>109</v>
      </c>
      <c r="D23" s="124" t="s">
        <v>87</v>
      </c>
      <c r="E23" s="42" t="s">
        <v>18</v>
      </c>
      <c r="F23" s="125">
        <v>3.9271485486624931</v>
      </c>
      <c r="G23" s="42" t="s">
        <v>18</v>
      </c>
      <c r="H23" s="125">
        <v>3.5618094871653931</v>
      </c>
      <c r="J23" s="41"/>
    </row>
    <row r="24" spans="1:12" s="42" customFormat="1" ht="12.75" x14ac:dyDescent="0.2">
      <c r="A24" s="40"/>
      <c r="B24" s="37" t="s">
        <v>19</v>
      </c>
      <c r="C24" s="124" t="s">
        <v>103</v>
      </c>
      <c r="D24" s="124" t="s">
        <v>85</v>
      </c>
      <c r="E24" s="42" t="s">
        <v>19</v>
      </c>
      <c r="F24" s="125">
        <v>5.3521779425393889</v>
      </c>
      <c r="G24" s="42" t="s">
        <v>19</v>
      </c>
      <c r="H24" s="125">
        <v>3.218449062341612</v>
      </c>
      <c r="J24" s="41"/>
    </row>
    <row r="25" spans="1:12" s="42" customFormat="1" ht="12.75" x14ac:dyDescent="0.2">
      <c r="A25" s="40" t="s">
        <v>0</v>
      </c>
      <c r="B25" s="37" t="s">
        <v>20</v>
      </c>
      <c r="C25" s="124" t="s">
        <v>103</v>
      </c>
      <c r="D25" s="124" t="s">
        <v>85</v>
      </c>
      <c r="E25" s="42" t="s">
        <v>29</v>
      </c>
      <c r="F25" s="125">
        <v>4.1279848007254198</v>
      </c>
      <c r="G25" s="42" t="s">
        <v>29</v>
      </c>
      <c r="H25" s="125">
        <v>2.8524745369309943</v>
      </c>
      <c r="J25" s="41"/>
    </row>
    <row r="26" spans="1:12" s="42" customFormat="1" ht="12.75" x14ac:dyDescent="0.2">
      <c r="A26" s="40"/>
      <c r="B26" s="37"/>
      <c r="C26" s="37"/>
      <c r="D26" s="37">
        <f>SUM(D3:D6)</f>
        <v>0</v>
      </c>
      <c r="E26" s="42" t="s">
        <v>188</v>
      </c>
      <c r="F26" s="75">
        <f>MAX(F4:F25)</f>
        <v>6.52112676056338</v>
      </c>
      <c r="H26" s="75">
        <f>MAX(H4:H25)</f>
        <v>3.79746835443038</v>
      </c>
    </row>
    <row r="27" spans="1:12" s="42" customFormat="1" ht="12.75" x14ac:dyDescent="0.2">
      <c r="A27" s="40"/>
      <c r="B27" s="37"/>
      <c r="C27" s="37"/>
      <c r="D27" s="37"/>
      <c r="E27" s="42" t="s">
        <v>189</v>
      </c>
      <c r="F27" s="75">
        <f>MIN(F4:F25)</f>
        <v>1.8174933737220751</v>
      </c>
      <c r="H27" s="75">
        <f>MIN(H4:H25)</f>
        <v>2.3137254901960782</v>
      </c>
    </row>
    <row r="28" spans="1:12" s="42" customFormat="1" ht="12.75" x14ac:dyDescent="0.2">
      <c r="A28" s="40"/>
      <c r="B28" s="37"/>
      <c r="C28" s="37"/>
      <c r="D28" s="37"/>
      <c r="E28" s="37"/>
      <c r="F28" s="37"/>
      <c r="G28" s="44"/>
      <c r="H28" s="44"/>
      <c r="I28" s="45"/>
    </row>
    <row r="29" spans="1:12" s="42" customFormat="1" ht="12.75" x14ac:dyDescent="0.2">
      <c r="A29" s="40"/>
      <c r="B29" s="37"/>
      <c r="C29" s="37"/>
      <c r="D29" s="37"/>
      <c r="E29" s="37"/>
      <c r="F29" s="37"/>
      <c r="G29" s="44"/>
      <c r="H29" s="44"/>
      <c r="I29" s="45"/>
    </row>
    <row r="30" spans="1:12" s="42" customFormat="1" ht="12.75" x14ac:dyDescent="0.2">
      <c r="A30" s="40"/>
      <c r="B30" s="37"/>
      <c r="C30" s="37"/>
      <c r="D30" s="37"/>
      <c r="E30" s="37"/>
      <c r="F30" s="37"/>
      <c r="G30" s="44"/>
      <c r="H30" s="44"/>
      <c r="I30" s="45"/>
    </row>
    <row r="31" spans="1:12" s="42" customFormat="1" ht="12.75" x14ac:dyDescent="0.2">
      <c r="A31" s="40"/>
      <c r="B31" s="37"/>
      <c r="C31" s="37"/>
      <c r="D31" s="37"/>
      <c r="E31" s="37"/>
      <c r="F31" s="37"/>
      <c r="G31" s="44"/>
      <c r="H31" s="44"/>
      <c r="I31" s="45"/>
    </row>
    <row r="32" spans="1:12" s="42" customFormat="1" ht="18.75" x14ac:dyDescent="0.15">
      <c r="C32" s="46" t="s">
        <v>301</v>
      </c>
    </row>
    <row r="33" spans="2:5" s="42" customFormat="1" ht="16.5" x14ac:dyDescent="0.15">
      <c r="B33" s="47"/>
      <c r="C33" s="48" t="s">
        <v>243</v>
      </c>
      <c r="D33" s="47"/>
      <c r="E33" s="47"/>
    </row>
    <row r="34" spans="2:5" s="42" customFormat="1" x14ac:dyDescent="0.15">
      <c r="B34" s="47"/>
      <c r="C34" s="47"/>
      <c r="D34" s="47"/>
      <c r="E34" s="47"/>
    </row>
    <row r="35" spans="2:5" s="42" customFormat="1" x14ac:dyDescent="0.15">
      <c r="B35" s="47"/>
      <c r="C35" s="47"/>
      <c r="D35" s="47"/>
      <c r="E35" s="47"/>
    </row>
    <row r="36" spans="2:5" s="42" customFormat="1" x14ac:dyDescent="0.15">
      <c r="B36" s="47"/>
      <c r="C36" s="47"/>
      <c r="D36" s="47"/>
      <c r="E36" s="47"/>
    </row>
    <row r="37" spans="2:5" s="42" customFormat="1" x14ac:dyDescent="0.15">
      <c r="B37" s="47"/>
      <c r="C37" s="47"/>
      <c r="D37" s="47"/>
      <c r="E37" s="47"/>
    </row>
    <row r="38" spans="2:5" s="42" customFormat="1" x14ac:dyDescent="0.15">
      <c r="B38" s="47"/>
      <c r="C38" s="47"/>
      <c r="D38" s="47"/>
      <c r="E38" s="47"/>
    </row>
    <row r="39" spans="2:5" s="42" customFormat="1" x14ac:dyDescent="0.15">
      <c r="B39" s="47"/>
      <c r="C39" s="47"/>
      <c r="D39" s="47"/>
      <c r="E39" s="47"/>
    </row>
    <row r="40" spans="2:5" s="42" customFormat="1" x14ac:dyDescent="0.15">
      <c r="B40" s="47"/>
      <c r="C40" s="47"/>
      <c r="D40" s="47"/>
      <c r="E40" s="47"/>
    </row>
    <row r="41" spans="2:5" s="42" customFormat="1" x14ac:dyDescent="0.15">
      <c r="B41" s="47"/>
      <c r="C41" s="47"/>
      <c r="D41" s="47"/>
      <c r="E41" s="47"/>
    </row>
    <row r="42" spans="2:5" s="42" customFormat="1" x14ac:dyDescent="0.15">
      <c r="B42" s="47"/>
      <c r="C42" s="47"/>
      <c r="D42" s="47"/>
      <c r="E42" s="47"/>
    </row>
    <row r="43" spans="2:5" s="42" customFormat="1" x14ac:dyDescent="0.15">
      <c r="B43" s="47"/>
      <c r="C43" s="47"/>
      <c r="D43" s="47"/>
      <c r="E43" s="47"/>
    </row>
    <row r="44" spans="2:5" s="42" customFormat="1" x14ac:dyDescent="0.15">
      <c r="B44" s="47"/>
      <c r="C44" s="47"/>
      <c r="D44" s="47"/>
      <c r="E44" s="47"/>
    </row>
    <row r="45" spans="2:5" s="42" customFormat="1" x14ac:dyDescent="0.15">
      <c r="B45" s="47"/>
      <c r="C45" s="47"/>
      <c r="D45" s="47"/>
      <c r="E45" s="47"/>
    </row>
    <row r="46" spans="2:5" s="42" customFormat="1" x14ac:dyDescent="0.15">
      <c r="B46" s="47"/>
      <c r="C46" s="47"/>
      <c r="D46" s="47"/>
      <c r="E46" s="47"/>
    </row>
    <row r="47" spans="2:5" s="42" customFormat="1" x14ac:dyDescent="0.15">
      <c r="B47" s="47"/>
      <c r="C47" s="47"/>
      <c r="D47" s="47"/>
      <c r="E47" s="47"/>
    </row>
    <row r="48" spans="2:5" s="42" customFormat="1" x14ac:dyDescent="0.15">
      <c r="B48" s="47"/>
      <c r="C48" s="47"/>
      <c r="D48" s="47"/>
      <c r="E48" s="47"/>
    </row>
    <row r="49" spans="2:17" s="42" customFormat="1" x14ac:dyDescent="0.15">
      <c r="B49" s="47"/>
      <c r="C49" s="47"/>
      <c r="D49" s="47"/>
      <c r="E49" s="47"/>
    </row>
    <row r="50" spans="2:17" s="42" customFormat="1" x14ac:dyDescent="0.15">
      <c r="B50" s="47"/>
      <c r="C50" s="47"/>
      <c r="D50" s="47"/>
      <c r="E50" s="47"/>
    </row>
    <row r="51" spans="2:17" s="42" customFormat="1" x14ac:dyDescent="0.15">
      <c r="B51" s="47"/>
      <c r="C51" s="47"/>
      <c r="D51" s="47"/>
      <c r="E51" s="47"/>
    </row>
    <row r="52" spans="2:17" s="42" customFormat="1" x14ac:dyDescent="0.15">
      <c r="B52" s="47"/>
      <c r="C52" s="47"/>
      <c r="D52" s="47"/>
      <c r="E52" s="47"/>
    </row>
    <row r="53" spans="2:17" s="42" customFormat="1" x14ac:dyDescent="0.15">
      <c r="B53" s="47"/>
      <c r="C53" s="47"/>
      <c r="D53" s="47"/>
      <c r="E53" s="47"/>
    </row>
    <row r="54" spans="2:17" s="42" customFormat="1" x14ac:dyDescent="0.15">
      <c r="B54" s="47"/>
      <c r="C54" s="47"/>
      <c r="D54" s="47"/>
      <c r="E54" s="47"/>
    </row>
    <row r="55" spans="2:17" s="42" customFormat="1" x14ac:dyDescent="0.15">
      <c r="B55" s="47"/>
      <c r="C55" s="47"/>
      <c r="D55" s="47"/>
      <c r="E55" s="47"/>
    </row>
    <row r="56" spans="2:17" s="42" customFormat="1" x14ac:dyDescent="0.15">
      <c r="B56" s="47"/>
      <c r="C56" s="47"/>
      <c r="D56" s="47"/>
      <c r="E56" s="47"/>
    </row>
    <row r="57" spans="2:17" s="42" customFormat="1" x14ac:dyDescent="0.15"/>
    <row r="58" spans="2:17" s="42" customFormat="1" ht="18.75" x14ac:dyDescent="0.15">
      <c r="C58" s="46"/>
    </row>
    <row r="59" spans="2:17" s="42" customFormat="1" ht="16.5" x14ac:dyDescent="0.2">
      <c r="C59" s="48"/>
      <c r="L59" s="35"/>
      <c r="M59" s="35"/>
      <c r="N59" s="35"/>
      <c r="O59" s="35"/>
      <c r="P59" s="35"/>
      <c r="Q59" s="35"/>
    </row>
    <row r="60" spans="2:17" s="42" customFormat="1" ht="12.75" x14ac:dyDescent="0.2">
      <c r="L60" s="35"/>
      <c r="M60" s="35"/>
      <c r="N60" s="35"/>
      <c r="O60" s="35"/>
      <c r="P60" s="35"/>
      <c r="Q60" s="35"/>
    </row>
  </sheetData>
  <pageMargins left="0" right="0" top="0" bottom="0" header="0" footer="0"/>
  <pageSetup paperSize="9" scale="64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opLeftCell="A15" workbookViewId="0">
      <selection activeCell="C33" sqref="C33"/>
    </sheetView>
  </sheetViews>
  <sheetFormatPr defaultColWidth="9.140625" defaultRowHeight="9" customHeight="1" x14ac:dyDescent="0.2"/>
  <cols>
    <col min="1" max="1" width="9.140625" style="35"/>
    <col min="2" max="2" width="21" style="35" bestFit="1" customWidth="1"/>
    <col min="3" max="4" width="12.28515625" style="35" customWidth="1"/>
    <col min="5" max="5" width="25" style="35" bestFit="1" customWidth="1"/>
    <col min="6" max="6" width="12.28515625" style="35" customWidth="1"/>
    <col min="7" max="7" width="22.42578125" style="35" bestFit="1" customWidth="1"/>
    <col min="8" max="8" width="12.28515625" style="35" customWidth="1"/>
    <col min="9" max="16384" width="9.140625" style="35"/>
  </cols>
  <sheetData>
    <row r="1" spans="1:17" ht="12.75" x14ac:dyDescent="0.2">
      <c r="C1" s="36"/>
    </row>
    <row r="2" spans="1:17" ht="16.5" customHeight="1" x14ac:dyDescent="0.2"/>
    <row r="3" spans="1:17" ht="55.5" customHeight="1" x14ac:dyDescent="0.2">
      <c r="A3" s="37"/>
      <c r="B3" s="37"/>
      <c r="C3" s="123" t="s">
        <v>202</v>
      </c>
      <c r="D3" s="38" t="s">
        <v>203</v>
      </c>
      <c r="E3" s="39"/>
      <c r="F3" s="35" t="s">
        <v>204</v>
      </c>
      <c r="H3" s="35" t="s">
        <v>205</v>
      </c>
      <c r="J3" s="39"/>
    </row>
    <row r="4" spans="1:17" ht="12.75" x14ac:dyDescent="0.2">
      <c r="A4" s="40" t="s">
        <v>143</v>
      </c>
      <c r="B4" s="37" t="s">
        <v>1</v>
      </c>
      <c r="C4" s="124" t="s">
        <v>103</v>
      </c>
      <c r="D4" s="124" t="s">
        <v>85</v>
      </c>
      <c r="E4" s="42" t="s">
        <v>1</v>
      </c>
      <c r="F4" s="125">
        <v>5.1181383396388034</v>
      </c>
      <c r="G4" s="42" t="s">
        <v>1</v>
      </c>
      <c r="H4" s="125">
        <v>3.1455183997556881</v>
      </c>
      <c r="J4" s="41"/>
      <c r="L4" s="42"/>
      <c r="M4" s="42"/>
      <c r="N4" s="42"/>
      <c r="O4" s="42"/>
      <c r="P4" s="42"/>
      <c r="Q4" s="42"/>
    </row>
    <row r="5" spans="1:17" ht="12.75" x14ac:dyDescent="0.2">
      <c r="A5" s="40" t="s">
        <v>144</v>
      </c>
      <c r="B5" s="37" t="s">
        <v>63</v>
      </c>
      <c r="C5" s="124" t="s">
        <v>103</v>
      </c>
      <c r="D5" s="124" t="s">
        <v>85</v>
      </c>
      <c r="E5" s="42" t="s">
        <v>186</v>
      </c>
      <c r="F5" s="125">
        <v>3.674540682414698</v>
      </c>
      <c r="G5" s="42" t="s">
        <v>186</v>
      </c>
      <c r="H5" s="125">
        <v>3.79746835443038</v>
      </c>
      <c r="J5" s="41"/>
      <c r="L5" s="172"/>
      <c r="M5" s="42"/>
      <c r="N5" s="42"/>
      <c r="O5" s="42"/>
      <c r="P5" s="42"/>
      <c r="Q5" s="42"/>
    </row>
    <row r="6" spans="1:17" s="42" customFormat="1" ht="12.75" x14ac:dyDescent="0.2">
      <c r="A6" s="40" t="s">
        <v>148</v>
      </c>
      <c r="B6" s="37" t="s">
        <v>7</v>
      </c>
      <c r="C6" s="124" t="s">
        <v>103</v>
      </c>
      <c r="D6" s="124" t="s">
        <v>85</v>
      </c>
      <c r="E6" s="42" t="s">
        <v>7</v>
      </c>
      <c r="F6" s="125">
        <v>4.782218230803772</v>
      </c>
      <c r="G6" s="42" t="s">
        <v>7</v>
      </c>
      <c r="H6" s="125">
        <v>2.768729641693811</v>
      </c>
      <c r="J6" s="41"/>
      <c r="L6" s="172"/>
    </row>
    <row r="7" spans="1:17" s="42" customFormat="1" ht="12.75" x14ac:dyDescent="0.2">
      <c r="A7" s="40" t="s">
        <v>145</v>
      </c>
      <c r="B7" s="37" t="s">
        <v>2</v>
      </c>
      <c r="C7" s="124" t="s">
        <v>103</v>
      </c>
      <c r="D7" s="124" t="s">
        <v>85</v>
      </c>
      <c r="E7" s="42" t="s">
        <v>2</v>
      </c>
      <c r="F7" s="125">
        <v>4.7052536843289454</v>
      </c>
      <c r="G7" s="42" t="s">
        <v>2</v>
      </c>
      <c r="H7" s="125">
        <v>2.8652869740788027</v>
      </c>
      <c r="J7" s="41"/>
      <c r="L7" s="172"/>
      <c r="O7" s="43"/>
      <c r="P7" s="43"/>
      <c r="Q7" s="43"/>
    </row>
    <row r="8" spans="1:17" s="43" customFormat="1" ht="12.75" x14ac:dyDescent="0.2">
      <c r="A8" s="40" t="s">
        <v>161</v>
      </c>
      <c r="B8" s="37" t="s">
        <v>30</v>
      </c>
      <c r="C8" s="124" t="s">
        <v>213</v>
      </c>
      <c r="D8" s="124" t="s">
        <v>93</v>
      </c>
      <c r="E8" s="42" t="s">
        <v>187</v>
      </c>
      <c r="F8" s="125">
        <v>1.8174933737220751</v>
      </c>
      <c r="G8" s="42" t="s">
        <v>187</v>
      </c>
      <c r="H8" s="125">
        <v>2.3137254901960782</v>
      </c>
      <c r="J8" s="41"/>
      <c r="L8" s="172"/>
      <c r="M8" s="42"/>
      <c r="N8" s="42"/>
    </row>
    <row r="9" spans="1:17" s="43" customFormat="1" ht="12.75" x14ac:dyDescent="0.2">
      <c r="A9" s="40" t="s">
        <v>162</v>
      </c>
      <c r="B9" s="37" t="s">
        <v>3</v>
      </c>
      <c r="C9" s="124" t="s">
        <v>103</v>
      </c>
      <c r="D9" s="124" t="s">
        <v>93</v>
      </c>
      <c r="E9" s="42" t="s">
        <v>3</v>
      </c>
      <c r="F9" s="125">
        <v>3.5187826913932478</v>
      </c>
      <c r="G9" s="42" t="s">
        <v>3</v>
      </c>
      <c r="H9" s="125">
        <v>2.4164524421593829</v>
      </c>
      <c r="J9" s="41"/>
      <c r="L9" s="172"/>
      <c r="M9" s="42"/>
      <c r="N9" s="42"/>
      <c r="O9" s="42"/>
      <c r="P9" s="42"/>
      <c r="Q9" s="42"/>
    </row>
    <row r="10" spans="1:17" s="42" customFormat="1" ht="12.75" x14ac:dyDescent="0.2">
      <c r="A10" s="40" t="s">
        <v>146</v>
      </c>
      <c r="B10" s="37" t="s">
        <v>5</v>
      </c>
      <c r="C10" s="124" t="s">
        <v>103</v>
      </c>
      <c r="D10" s="124" t="s">
        <v>85</v>
      </c>
      <c r="E10" s="42" t="s">
        <v>5</v>
      </c>
      <c r="F10" s="125">
        <v>4.5087522838451113</v>
      </c>
      <c r="G10" s="42" t="s">
        <v>5</v>
      </c>
      <c r="H10" s="125">
        <v>2.8016555237185612</v>
      </c>
      <c r="J10" s="41"/>
      <c r="L10" s="172"/>
    </row>
    <row r="11" spans="1:17" s="42" customFormat="1" ht="12.75" x14ac:dyDescent="0.2">
      <c r="A11" s="40" t="s">
        <v>147</v>
      </c>
      <c r="B11" s="37" t="s">
        <v>6</v>
      </c>
      <c r="C11" s="124" t="s">
        <v>103</v>
      </c>
      <c r="D11" s="124" t="s">
        <v>85</v>
      </c>
      <c r="E11" s="42" t="s">
        <v>6</v>
      </c>
      <c r="F11" s="125">
        <v>3.9712153518123667</v>
      </c>
      <c r="G11" s="42" t="s">
        <v>6</v>
      </c>
      <c r="H11" s="125">
        <v>2.8517110266159698</v>
      </c>
      <c r="J11" s="41"/>
      <c r="L11" s="172"/>
    </row>
    <row r="12" spans="1:17" s="42" customFormat="1" ht="12.75" x14ac:dyDescent="0.2">
      <c r="A12" s="40" t="s">
        <v>149</v>
      </c>
      <c r="B12" s="37" t="s">
        <v>23</v>
      </c>
      <c r="C12" s="124" t="s">
        <v>103</v>
      </c>
      <c r="D12" s="124" t="s">
        <v>85</v>
      </c>
      <c r="E12" s="42" t="s">
        <v>23</v>
      </c>
      <c r="F12" s="125">
        <v>4.9354544269135481</v>
      </c>
      <c r="G12" s="42" t="s">
        <v>23</v>
      </c>
      <c r="H12" s="125">
        <v>3.0847621014941815</v>
      </c>
      <c r="J12" s="41"/>
      <c r="L12" s="172"/>
    </row>
    <row r="13" spans="1:17" s="42" customFormat="1" ht="12.75" x14ac:dyDescent="0.2">
      <c r="A13" s="40" t="s">
        <v>150</v>
      </c>
      <c r="B13" s="37" t="s">
        <v>8</v>
      </c>
      <c r="C13" s="124" t="s">
        <v>103</v>
      </c>
      <c r="D13" s="124" t="s">
        <v>85</v>
      </c>
      <c r="E13" s="42" t="s">
        <v>8</v>
      </c>
      <c r="F13" s="125">
        <v>4.6055473947982373</v>
      </c>
      <c r="G13" s="42" t="s">
        <v>8</v>
      </c>
      <c r="H13" s="125">
        <v>2.4798741556398629</v>
      </c>
      <c r="J13" s="41"/>
      <c r="L13" s="172"/>
    </row>
    <row r="14" spans="1:17" s="42" customFormat="1" ht="12.75" x14ac:dyDescent="0.2">
      <c r="A14" s="40" t="s">
        <v>151</v>
      </c>
      <c r="B14" s="37" t="s">
        <v>9</v>
      </c>
      <c r="C14" s="124" t="s">
        <v>103</v>
      </c>
      <c r="D14" s="124" t="s">
        <v>85</v>
      </c>
      <c r="E14" s="42" t="s">
        <v>9</v>
      </c>
      <c r="F14" s="125">
        <v>4.6520146520146524</v>
      </c>
      <c r="G14" s="42" t="s">
        <v>9</v>
      </c>
      <c r="H14" s="125">
        <v>2.8762805358550039</v>
      </c>
      <c r="J14" s="41"/>
      <c r="L14" s="172"/>
      <c r="O14" s="43"/>
      <c r="P14" s="43"/>
      <c r="Q14" s="43"/>
    </row>
    <row r="15" spans="1:17" s="42" customFormat="1" ht="12.75" x14ac:dyDescent="0.2">
      <c r="A15" s="40" t="s">
        <v>152</v>
      </c>
      <c r="B15" s="37" t="s">
        <v>10</v>
      </c>
      <c r="C15" s="124" t="s">
        <v>103</v>
      </c>
      <c r="D15" s="124" t="s">
        <v>85</v>
      </c>
      <c r="E15" s="42" t="s">
        <v>10</v>
      </c>
      <c r="F15" s="125">
        <v>4.8601184398611394</v>
      </c>
      <c r="G15" s="42" t="s">
        <v>10</v>
      </c>
      <c r="H15" s="125">
        <v>2.8224917309812572</v>
      </c>
      <c r="J15" s="41"/>
      <c r="L15" s="172"/>
    </row>
    <row r="16" spans="1:17" s="43" customFormat="1" ht="12.75" x14ac:dyDescent="0.2">
      <c r="A16" s="40" t="s">
        <v>153</v>
      </c>
      <c r="B16" s="37" t="s">
        <v>11</v>
      </c>
      <c r="C16" s="124" t="s">
        <v>103</v>
      </c>
      <c r="D16" s="124" t="s">
        <v>87</v>
      </c>
      <c r="E16" s="42" t="s">
        <v>11</v>
      </c>
      <c r="F16" s="125">
        <v>5.1334913926399341</v>
      </c>
      <c r="G16" s="42" t="s">
        <v>11</v>
      </c>
      <c r="H16" s="125">
        <v>3.2077502691065662</v>
      </c>
      <c r="J16" s="41"/>
      <c r="L16" s="172"/>
      <c r="M16" s="42"/>
      <c r="N16" s="42"/>
      <c r="O16" s="42"/>
      <c r="P16" s="42"/>
      <c r="Q16" s="42"/>
    </row>
    <row r="17" spans="1:12" s="42" customFormat="1" ht="12.75" x14ac:dyDescent="0.2">
      <c r="A17" s="40" t="s">
        <v>154</v>
      </c>
      <c r="B17" s="37" t="s">
        <v>12</v>
      </c>
      <c r="C17" s="124" t="s">
        <v>103</v>
      </c>
      <c r="D17" s="124" t="s">
        <v>85</v>
      </c>
      <c r="E17" s="42" t="s">
        <v>12</v>
      </c>
      <c r="F17" s="125">
        <v>5.2469865280075636</v>
      </c>
      <c r="G17" s="42" t="s">
        <v>12</v>
      </c>
      <c r="H17" s="125">
        <v>3.2700948577134299</v>
      </c>
      <c r="J17" s="41"/>
      <c r="L17" s="172"/>
    </row>
    <row r="18" spans="1:12" s="42" customFormat="1" ht="12.75" x14ac:dyDescent="0.2">
      <c r="A18" s="40" t="s">
        <v>155</v>
      </c>
      <c r="B18" s="37" t="s">
        <v>13</v>
      </c>
      <c r="C18" s="124" t="s">
        <v>102</v>
      </c>
      <c r="D18" s="124" t="s">
        <v>87</v>
      </c>
      <c r="E18" s="42" t="s">
        <v>13</v>
      </c>
      <c r="F18" s="125">
        <v>3.7403740374037402</v>
      </c>
      <c r="G18" s="42" t="s">
        <v>13</v>
      </c>
      <c r="H18" s="125">
        <v>3.1094527363184081</v>
      </c>
      <c r="J18" s="41"/>
      <c r="L18" s="172"/>
    </row>
    <row r="19" spans="1:12" s="42" customFormat="1" ht="12.75" x14ac:dyDescent="0.2">
      <c r="A19" s="40" t="s">
        <v>156</v>
      </c>
      <c r="B19" s="37" t="s">
        <v>14</v>
      </c>
      <c r="C19" s="124" t="s">
        <v>110</v>
      </c>
      <c r="D19" s="124" t="s">
        <v>87</v>
      </c>
      <c r="E19" s="42" t="s">
        <v>14</v>
      </c>
      <c r="F19" s="125">
        <v>4.8381527837721192</v>
      </c>
      <c r="G19" s="42" t="s">
        <v>14</v>
      </c>
      <c r="H19" s="125">
        <v>3.5786014241373016</v>
      </c>
      <c r="J19" s="41"/>
      <c r="K19" s="37">
        <f>K5-K10</f>
        <v>0</v>
      </c>
      <c r="L19" s="172"/>
    </row>
    <row r="20" spans="1:12" s="42" customFormat="1" ht="12.75" x14ac:dyDescent="0.2">
      <c r="A20" s="40" t="s">
        <v>157</v>
      </c>
      <c r="B20" s="37" t="s">
        <v>15</v>
      </c>
      <c r="C20" s="124" t="s">
        <v>98</v>
      </c>
      <c r="D20" s="124" t="s">
        <v>87</v>
      </c>
      <c r="E20" s="42" t="s">
        <v>15</v>
      </c>
      <c r="F20" s="125">
        <v>4.5752586332507654</v>
      </c>
      <c r="G20" s="42" t="s">
        <v>15</v>
      </c>
      <c r="H20" s="125">
        <v>3.6844999607196165</v>
      </c>
      <c r="J20" s="41"/>
    </row>
    <row r="21" spans="1:12" s="42" customFormat="1" ht="12.75" x14ac:dyDescent="0.2">
      <c r="A21" s="40" t="s">
        <v>158</v>
      </c>
      <c r="B21" s="37" t="s">
        <v>16</v>
      </c>
      <c r="C21" s="124" t="s">
        <v>110</v>
      </c>
      <c r="D21" s="124" t="s">
        <v>90</v>
      </c>
      <c r="E21" s="42" t="s">
        <v>16</v>
      </c>
      <c r="F21" s="125">
        <v>4.7593293672255275</v>
      </c>
      <c r="G21" s="42" t="s">
        <v>16</v>
      </c>
      <c r="H21" s="125">
        <v>2.5089605734767026</v>
      </c>
      <c r="J21" s="41"/>
    </row>
    <row r="22" spans="1:12" s="42" customFormat="1" ht="12.75" x14ac:dyDescent="0.2">
      <c r="A22" s="40" t="s">
        <v>159</v>
      </c>
      <c r="B22" s="37" t="s">
        <v>17</v>
      </c>
      <c r="C22" s="124" t="s">
        <v>98</v>
      </c>
      <c r="D22" s="124" t="s">
        <v>85</v>
      </c>
      <c r="E22" s="42" t="s">
        <v>17</v>
      </c>
      <c r="F22" s="125">
        <v>6.52112676056338</v>
      </c>
      <c r="G22" s="42" t="s">
        <v>17</v>
      </c>
      <c r="H22" s="125">
        <v>3.1896300611709871</v>
      </c>
      <c r="J22" s="41"/>
    </row>
    <row r="23" spans="1:12" s="42" customFormat="1" ht="12.75" x14ac:dyDescent="0.2">
      <c r="A23" s="40" t="s">
        <v>160</v>
      </c>
      <c r="B23" s="37" t="s">
        <v>18</v>
      </c>
      <c r="C23" s="124" t="s">
        <v>109</v>
      </c>
      <c r="D23" s="124" t="s">
        <v>87</v>
      </c>
      <c r="E23" s="42" t="s">
        <v>18</v>
      </c>
      <c r="F23" s="125">
        <v>3.9271485486624931</v>
      </c>
      <c r="G23" s="42" t="s">
        <v>18</v>
      </c>
      <c r="H23" s="125">
        <v>3.5618094871653931</v>
      </c>
      <c r="J23" s="41"/>
    </row>
    <row r="24" spans="1:12" s="42" customFormat="1" ht="12.75" x14ac:dyDescent="0.2">
      <c r="A24" s="40"/>
      <c r="B24" s="37" t="s">
        <v>19</v>
      </c>
      <c r="C24" s="124" t="s">
        <v>103</v>
      </c>
      <c r="D24" s="124" t="s">
        <v>85</v>
      </c>
      <c r="E24" s="42" t="s">
        <v>19</v>
      </c>
      <c r="F24" s="125">
        <v>5.3521779425393889</v>
      </c>
      <c r="G24" s="42" t="s">
        <v>19</v>
      </c>
      <c r="H24" s="125">
        <v>3.218449062341612</v>
      </c>
      <c r="J24" s="41"/>
    </row>
    <row r="25" spans="1:12" s="42" customFormat="1" ht="12.75" x14ac:dyDescent="0.2">
      <c r="A25" s="40" t="s">
        <v>0</v>
      </c>
      <c r="B25" s="37" t="s">
        <v>20</v>
      </c>
      <c r="C25" s="124" t="s">
        <v>103</v>
      </c>
      <c r="D25" s="124" t="s">
        <v>85</v>
      </c>
      <c r="E25" s="42" t="s">
        <v>29</v>
      </c>
      <c r="F25" s="125">
        <v>4.1279848007254198</v>
      </c>
      <c r="G25" s="42" t="s">
        <v>29</v>
      </c>
      <c r="H25" s="125">
        <v>2.8524745369309943</v>
      </c>
      <c r="J25" s="41"/>
    </row>
    <row r="26" spans="1:12" s="42" customFormat="1" ht="12.75" x14ac:dyDescent="0.2">
      <c r="A26" s="40"/>
      <c r="B26" s="37"/>
      <c r="C26" s="37"/>
      <c r="D26" s="37">
        <f>SUM(D3:D6)</f>
        <v>0</v>
      </c>
      <c r="E26" s="42" t="s">
        <v>188</v>
      </c>
      <c r="F26" s="75">
        <f>MAX(F4:F25)</f>
        <v>6.52112676056338</v>
      </c>
      <c r="H26" s="75">
        <f>MAX(H4:H25)</f>
        <v>3.79746835443038</v>
      </c>
    </row>
    <row r="27" spans="1:12" s="42" customFormat="1" ht="12.75" x14ac:dyDescent="0.2">
      <c r="A27" s="40"/>
      <c r="B27" s="37"/>
      <c r="C27" s="37"/>
      <c r="D27" s="37"/>
      <c r="E27" s="42" t="s">
        <v>189</v>
      </c>
      <c r="F27" s="75">
        <f>MIN(F4:F25)</f>
        <v>1.8174933737220751</v>
      </c>
      <c r="H27" s="75">
        <f>MIN(H4:H25)</f>
        <v>2.3137254901960782</v>
      </c>
    </row>
    <row r="28" spans="1:12" s="42" customFormat="1" ht="12.75" x14ac:dyDescent="0.2">
      <c r="A28" s="40"/>
      <c r="B28" s="37"/>
      <c r="C28" s="37"/>
      <c r="D28" s="37"/>
      <c r="E28" s="37"/>
      <c r="F28" s="37"/>
      <c r="G28" s="44"/>
      <c r="H28" s="44"/>
      <c r="I28" s="45"/>
    </row>
    <row r="29" spans="1:12" s="42" customFormat="1" ht="12.75" x14ac:dyDescent="0.2">
      <c r="A29" s="40"/>
      <c r="B29" s="37"/>
      <c r="C29" s="37"/>
      <c r="D29" s="37"/>
      <c r="E29" s="37"/>
      <c r="F29" s="37"/>
      <c r="G29" s="44"/>
      <c r="H29" s="44"/>
      <c r="I29" s="45"/>
    </row>
    <row r="30" spans="1:12" s="42" customFormat="1" ht="12.75" x14ac:dyDescent="0.2">
      <c r="A30" s="40"/>
      <c r="B30" s="37"/>
      <c r="C30" s="37"/>
      <c r="D30" s="37"/>
      <c r="E30" s="37"/>
      <c r="F30" s="37"/>
      <c r="G30" s="44"/>
      <c r="H30" s="44"/>
      <c r="I30" s="45"/>
    </row>
    <row r="31" spans="1:12" s="42" customFormat="1" ht="12.75" x14ac:dyDescent="0.2">
      <c r="A31" s="40"/>
      <c r="B31" s="37"/>
      <c r="C31" s="37"/>
      <c r="D31" s="37"/>
      <c r="E31" s="37"/>
      <c r="F31" s="37"/>
      <c r="G31" s="44"/>
      <c r="H31" s="44"/>
      <c r="I31" s="45"/>
    </row>
    <row r="32" spans="1:12" s="42" customFormat="1" x14ac:dyDescent="0.15"/>
    <row r="33" spans="3:17" s="42" customFormat="1" ht="18.75" x14ac:dyDescent="0.15">
      <c r="C33" s="46" t="s">
        <v>302</v>
      </c>
    </row>
    <row r="34" spans="3:17" s="42" customFormat="1" ht="16.5" x14ac:dyDescent="0.2">
      <c r="C34" s="48" t="s">
        <v>244</v>
      </c>
      <c r="L34" s="35"/>
      <c r="M34" s="35"/>
      <c r="N34" s="35"/>
      <c r="O34" s="35"/>
      <c r="P34" s="35"/>
      <c r="Q34" s="35"/>
    </row>
    <row r="35" spans="3:17" s="42" customFormat="1" ht="12.75" x14ac:dyDescent="0.2">
      <c r="L35" s="35"/>
      <c r="M35" s="35"/>
      <c r="N35" s="35"/>
      <c r="O35" s="35"/>
      <c r="P35" s="35"/>
      <c r="Q35" s="35"/>
    </row>
  </sheetData>
  <pageMargins left="0" right="0" top="0" bottom="0" header="0" footer="0"/>
  <pageSetup paperSize="9" scale="64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E11"/>
  <sheetViews>
    <sheetView zoomScale="150" zoomScaleNormal="150" workbookViewId="0">
      <selection activeCell="E7" sqref="E7"/>
    </sheetView>
  </sheetViews>
  <sheetFormatPr defaultRowHeight="12.75" x14ac:dyDescent="0.25"/>
  <cols>
    <col min="1" max="1" width="18.140625" style="242" customWidth="1"/>
    <col min="2" max="2" width="23.140625" style="242" customWidth="1"/>
    <col min="3" max="182" width="8.85546875" style="242"/>
    <col min="183" max="183" width="12.42578125" style="242" customWidth="1"/>
    <col min="184" max="184" width="12.85546875" style="242" customWidth="1"/>
    <col min="185" max="185" width="12" style="242" customWidth="1"/>
    <col min="186" max="186" width="12.85546875" style="242" customWidth="1"/>
    <col min="187" max="187" width="12" style="242" customWidth="1"/>
    <col min="188" max="193" width="10.5703125" style="242" bestFit="1" customWidth="1"/>
    <col min="194" max="195" width="10.5703125" style="242" customWidth="1"/>
    <col min="196" max="201" width="8.85546875" style="242"/>
    <col min="202" max="202" width="9.28515625" style="242" bestFit="1" customWidth="1"/>
    <col min="203" max="203" width="11.5703125" style="242" bestFit="1" customWidth="1"/>
    <col min="204" max="204" width="9.28515625" style="242" bestFit="1" customWidth="1"/>
    <col min="205" max="205" width="11.5703125" style="242" bestFit="1" customWidth="1"/>
    <col min="206" max="206" width="9.28515625" style="242" bestFit="1" customWidth="1"/>
    <col min="207" max="207" width="8.85546875" style="242"/>
    <col min="208" max="208" width="9.28515625" style="242" bestFit="1" customWidth="1"/>
    <col min="209" max="211" width="8.85546875" style="242"/>
    <col min="212" max="213" width="9.28515625" style="242" bestFit="1" customWidth="1"/>
    <col min="214" max="215" width="11.5703125" style="242" bestFit="1" customWidth="1"/>
    <col min="216" max="438" width="8.85546875" style="242"/>
    <col min="439" max="439" width="12.42578125" style="242" customWidth="1"/>
    <col min="440" max="440" width="12.85546875" style="242" customWidth="1"/>
    <col min="441" max="441" width="12" style="242" customWidth="1"/>
    <col min="442" max="442" width="12.85546875" style="242" customWidth="1"/>
    <col min="443" max="443" width="12" style="242" customWidth="1"/>
    <col min="444" max="449" width="10.5703125" style="242" bestFit="1" customWidth="1"/>
    <col min="450" max="451" width="10.5703125" style="242" customWidth="1"/>
    <col min="452" max="457" width="8.85546875" style="242"/>
    <col min="458" max="458" width="9.28515625" style="242" bestFit="1" customWidth="1"/>
    <col min="459" max="459" width="11.5703125" style="242" bestFit="1" customWidth="1"/>
    <col min="460" max="460" width="9.28515625" style="242" bestFit="1" customWidth="1"/>
    <col min="461" max="461" width="11.5703125" style="242" bestFit="1" customWidth="1"/>
    <col min="462" max="462" width="9.28515625" style="242" bestFit="1" customWidth="1"/>
    <col min="463" max="463" width="8.85546875" style="242"/>
    <col min="464" max="464" width="9.28515625" style="242" bestFit="1" customWidth="1"/>
    <col min="465" max="467" width="8.85546875" style="242"/>
    <col min="468" max="469" width="9.28515625" style="242" bestFit="1" customWidth="1"/>
    <col min="470" max="471" width="11.5703125" style="242" bestFit="1" customWidth="1"/>
    <col min="472" max="694" width="8.85546875" style="242"/>
    <col min="695" max="695" width="12.42578125" style="242" customWidth="1"/>
    <col min="696" max="696" width="12.85546875" style="242" customWidth="1"/>
    <col min="697" max="697" width="12" style="242" customWidth="1"/>
    <col min="698" max="698" width="12.85546875" style="242" customWidth="1"/>
    <col min="699" max="699" width="12" style="242" customWidth="1"/>
    <col min="700" max="705" width="10.5703125" style="242" bestFit="1" customWidth="1"/>
    <col min="706" max="707" width="10.5703125" style="242" customWidth="1"/>
    <col min="708" max="713" width="8.85546875" style="242"/>
    <col min="714" max="714" width="9.28515625" style="242" bestFit="1" customWidth="1"/>
    <col min="715" max="715" width="11.5703125" style="242" bestFit="1" customWidth="1"/>
    <col min="716" max="716" width="9.28515625" style="242" bestFit="1" customWidth="1"/>
    <col min="717" max="717" width="11.5703125" style="242" bestFit="1" customWidth="1"/>
    <col min="718" max="718" width="9.28515625" style="242" bestFit="1" customWidth="1"/>
    <col min="719" max="719" width="8.85546875" style="242"/>
    <col min="720" max="720" width="9.28515625" style="242" bestFit="1" customWidth="1"/>
    <col min="721" max="723" width="8.85546875" style="242"/>
    <col min="724" max="725" width="9.28515625" style="242" bestFit="1" customWidth="1"/>
    <col min="726" max="727" width="11.5703125" style="242" bestFit="1" customWidth="1"/>
    <col min="728" max="950" width="8.85546875" style="242"/>
    <col min="951" max="951" width="12.42578125" style="242" customWidth="1"/>
    <col min="952" max="952" width="12.85546875" style="242" customWidth="1"/>
    <col min="953" max="953" width="12" style="242" customWidth="1"/>
    <col min="954" max="954" width="12.85546875" style="242" customWidth="1"/>
    <col min="955" max="955" width="12" style="242" customWidth="1"/>
    <col min="956" max="961" width="10.5703125" style="242" bestFit="1" customWidth="1"/>
    <col min="962" max="963" width="10.5703125" style="242" customWidth="1"/>
    <col min="964" max="969" width="8.85546875" style="242"/>
    <col min="970" max="970" width="9.28515625" style="242" bestFit="1" customWidth="1"/>
    <col min="971" max="971" width="11.5703125" style="242" bestFit="1" customWidth="1"/>
    <col min="972" max="972" width="9.28515625" style="242" bestFit="1" customWidth="1"/>
    <col min="973" max="973" width="11.5703125" style="242" bestFit="1" customWidth="1"/>
    <col min="974" max="974" width="9.28515625" style="242" bestFit="1" customWidth="1"/>
    <col min="975" max="975" width="8.85546875" style="242"/>
    <col min="976" max="976" width="9.28515625" style="242" bestFit="1" customWidth="1"/>
    <col min="977" max="979" width="8.85546875" style="242"/>
    <col min="980" max="981" width="9.28515625" style="242" bestFit="1" customWidth="1"/>
    <col min="982" max="983" width="11.5703125" style="242" bestFit="1" customWidth="1"/>
    <col min="984" max="1206" width="8.85546875" style="242"/>
    <col min="1207" max="1207" width="12.42578125" style="242" customWidth="1"/>
    <col min="1208" max="1208" width="12.85546875" style="242" customWidth="1"/>
    <col min="1209" max="1209" width="12" style="242" customWidth="1"/>
    <col min="1210" max="1210" width="12.85546875" style="242" customWidth="1"/>
    <col min="1211" max="1211" width="12" style="242" customWidth="1"/>
    <col min="1212" max="1217" width="10.5703125" style="242" bestFit="1" customWidth="1"/>
    <col min="1218" max="1219" width="10.5703125" style="242" customWidth="1"/>
    <col min="1220" max="1225" width="8.85546875" style="242"/>
    <col min="1226" max="1226" width="9.28515625" style="242" bestFit="1" customWidth="1"/>
    <col min="1227" max="1227" width="11.5703125" style="242" bestFit="1" customWidth="1"/>
    <col min="1228" max="1228" width="9.28515625" style="242" bestFit="1" customWidth="1"/>
    <col min="1229" max="1229" width="11.5703125" style="242" bestFit="1" customWidth="1"/>
    <col min="1230" max="1230" width="9.28515625" style="242" bestFit="1" customWidth="1"/>
    <col min="1231" max="1231" width="8.85546875" style="242"/>
    <col min="1232" max="1232" width="9.28515625" style="242" bestFit="1" customWidth="1"/>
    <col min="1233" max="1235" width="8.85546875" style="242"/>
    <col min="1236" max="1237" width="9.28515625" style="242" bestFit="1" customWidth="1"/>
    <col min="1238" max="1239" width="11.5703125" style="242" bestFit="1" customWidth="1"/>
    <col min="1240" max="1462" width="8.85546875" style="242"/>
    <col min="1463" max="1463" width="12.42578125" style="242" customWidth="1"/>
    <col min="1464" max="1464" width="12.85546875" style="242" customWidth="1"/>
    <col min="1465" max="1465" width="12" style="242" customWidth="1"/>
    <col min="1466" max="1466" width="12.85546875" style="242" customWidth="1"/>
    <col min="1467" max="1467" width="12" style="242" customWidth="1"/>
    <col min="1468" max="1473" width="10.5703125" style="242" bestFit="1" customWidth="1"/>
    <col min="1474" max="1475" width="10.5703125" style="242" customWidth="1"/>
    <col min="1476" max="1481" width="8.85546875" style="242"/>
    <col min="1482" max="1482" width="9.28515625" style="242" bestFit="1" customWidth="1"/>
    <col min="1483" max="1483" width="11.5703125" style="242" bestFit="1" customWidth="1"/>
    <col min="1484" max="1484" width="9.28515625" style="242" bestFit="1" customWidth="1"/>
    <col min="1485" max="1485" width="11.5703125" style="242" bestFit="1" customWidth="1"/>
    <col min="1486" max="1486" width="9.28515625" style="242" bestFit="1" customWidth="1"/>
    <col min="1487" max="1487" width="8.85546875" style="242"/>
    <col min="1488" max="1488" width="9.28515625" style="242" bestFit="1" customWidth="1"/>
    <col min="1489" max="1491" width="8.85546875" style="242"/>
    <col min="1492" max="1493" width="9.28515625" style="242" bestFit="1" customWidth="1"/>
    <col min="1494" max="1495" width="11.5703125" style="242" bestFit="1" customWidth="1"/>
    <col min="1496" max="1718" width="8.85546875" style="242"/>
    <col min="1719" max="1719" width="12.42578125" style="242" customWidth="1"/>
    <col min="1720" max="1720" width="12.85546875" style="242" customWidth="1"/>
    <col min="1721" max="1721" width="12" style="242" customWidth="1"/>
    <col min="1722" max="1722" width="12.85546875" style="242" customWidth="1"/>
    <col min="1723" max="1723" width="12" style="242" customWidth="1"/>
    <col min="1724" max="1729" width="10.5703125" style="242" bestFit="1" customWidth="1"/>
    <col min="1730" max="1731" width="10.5703125" style="242" customWidth="1"/>
    <col min="1732" max="1737" width="8.85546875" style="242"/>
    <col min="1738" max="1738" width="9.28515625" style="242" bestFit="1" customWidth="1"/>
    <col min="1739" max="1739" width="11.5703125" style="242" bestFit="1" customWidth="1"/>
    <col min="1740" max="1740" width="9.28515625" style="242" bestFit="1" customWidth="1"/>
    <col min="1741" max="1741" width="11.5703125" style="242" bestFit="1" customWidth="1"/>
    <col min="1742" max="1742" width="9.28515625" style="242" bestFit="1" customWidth="1"/>
    <col min="1743" max="1743" width="8.85546875" style="242"/>
    <col min="1744" max="1744" width="9.28515625" style="242" bestFit="1" customWidth="1"/>
    <col min="1745" max="1747" width="8.85546875" style="242"/>
    <col min="1748" max="1749" width="9.28515625" style="242" bestFit="1" customWidth="1"/>
    <col min="1750" max="1751" width="11.5703125" style="242" bestFit="1" customWidth="1"/>
    <col min="1752" max="1974" width="8.85546875" style="242"/>
    <col min="1975" max="1975" width="12.42578125" style="242" customWidth="1"/>
    <col min="1976" max="1976" width="12.85546875" style="242" customWidth="1"/>
    <col min="1977" max="1977" width="12" style="242" customWidth="1"/>
    <col min="1978" max="1978" width="12.85546875" style="242" customWidth="1"/>
    <col min="1979" max="1979" width="12" style="242" customWidth="1"/>
    <col min="1980" max="1985" width="10.5703125" style="242" bestFit="1" customWidth="1"/>
    <col min="1986" max="1987" width="10.5703125" style="242" customWidth="1"/>
    <col min="1988" max="1993" width="8.85546875" style="242"/>
    <col min="1994" max="1994" width="9.28515625" style="242" bestFit="1" customWidth="1"/>
    <col min="1995" max="1995" width="11.5703125" style="242" bestFit="1" customWidth="1"/>
    <col min="1996" max="1996" width="9.28515625" style="242" bestFit="1" customWidth="1"/>
    <col min="1997" max="1997" width="11.5703125" style="242" bestFit="1" customWidth="1"/>
    <col min="1998" max="1998" width="9.28515625" style="242" bestFit="1" customWidth="1"/>
    <col min="1999" max="1999" width="8.85546875" style="242"/>
    <col min="2000" max="2000" width="9.28515625" style="242" bestFit="1" customWidth="1"/>
    <col min="2001" max="2003" width="8.85546875" style="242"/>
    <col min="2004" max="2005" width="9.28515625" style="242" bestFit="1" customWidth="1"/>
    <col min="2006" max="2007" width="11.5703125" style="242" bestFit="1" customWidth="1"/>
    <col min="2008" max="2230" width="8.85546875" style="242"/>
    <col min="2231" max="2231" width="12.42578125" style="242" customWidth="1"/>
    <col min="2232" max="2232" width="12.85546875" style="242" customWidth="1"/>
    <col min="2233" max="2233" width="12" style="242" customWidth="1"/>
    <col min="2234" max="2234" width="12.85546875" style="242" customWidth="1"/>
    <col min="2235" max="2235" width="12" style="242" customWidth="1"/>
    <col min="2236" max="2241" width="10.5703125" style="242" bestFit="1" customWidth="1"/>
    <col min="2242" max="2243" width="10.5703125" style="242" customWidth="1"/>
    <col min="2244" max="2249" width="8.85546875" style="242"/>
    <col min="2250" max="2250" width="9.28515625" style="242" bestFit="1" customWidth="1"/>
    <col min="2251" max="2251" width="11.5703125" style="242" bestFit="1" customWidth="1"/>
    <col min="2252" max="2252" width="9.28515625" style="242" bestFit="1" customWidth="1"/>
    <col min="2253" max="2253" width="11.5703125" style="242" bestFit="1" customWidth="1"/>
    <col min="2254" max="2254" width="9.28515625" style="242" bestFit="1" customWidth="1"/>
    <col min="2255" max="2255" width="8.85546875" style="242"/>
    <col min="2256" max="2256" width="9.28515625" style="242" bestFit="1" customWidth="1"/>
    <col min="2257" max="2259" width="8.85546875" style="242"/>
    <col min="2260" max="2261" width="9.28515625" style="242" bestFit="1" customWidth="1"/>
    <col min="2262" max="2263" width="11.5703125" style="242" bestFit="1" customWidth="1"/>
    <col min="2264" max="2486" width="8.85546875" style="242"/>
    <col min="2487" max="2487" width="12.42578125" style="242" customWidth="1"/>
    <col min="2488" max="2488" width="12.85546875" style="242" customWidth="1"/>
    <col min="2489" max="2489" width="12" style="242" customWidth="1"/>
    <col min="2490" max="2490" width="12.85546875" style="242" customWidth="1"/>
    <col min="2491" max="2491" width="12" style="242" customWidth="1"/>
    <col min="2492" max="2497" width="10.5703125" style="242" bestFit="1" customWidth="1"/>
    <col min="2498" max="2499" width="10.5703125" style="242" customWidth="1"/>
    <col min="2500" max="2505" width="8.85546875" style="242"/>
    <col min="2506" max="2506" width="9.28515625" style="242" bestFit="1" customWidth="1"/>
    <col min="2507" max="2507" width="11.5703125" style="242" bestFit="1" customWidth="1"/>
    <col min="2508" max="2508" width="9.28515625" style="242" bestFit="1" customWidth="1"/>
    <col min="2509" max="2509" width="11.5703125" style="242" bestFit="1" customWidth="1"/>
    <col min="2510" max="2510" width="9.28515625" style="242" bestFit="1" customWidth="1"/>
    <col min="2511" max="2511" width="8.85546875" style="242"/>
    <col min="2512" max="2512" width="9.28515625" style="242" bestFit="1" customWidth="1"/>
    <col min="2513" max="2515" width="8.85546875" style="242"/>
    <col min="2516" max="2517" width="9.28515625" style="242" bestFit="1" customWidth="1"/>
    <col min="2518" max="2519" width="11.5703125" style="242" bestFit="1" customWidth="1"/>
    <col min="2520" max="2742" width="8.85546875" style="242"/>
    <col min="2743" max="2743" width="12.42578125" style="242" customWidth="1"/>
    <col min="2744" max="2744" width="12.85546875" style="242" customWidth="1"/>
    <col min="2745" max="2745" width="12" style="242" customWidth="1"/>
    <col min="2746" max="2746" width="12.85546875" style="242" customWidth="1"/>
    <col min="2747" max="2747" width="12" style="242" customWidth="1"/>
    <col min="2748" max="2753" width="10.5703125" style="242" bestFit="1" customWidth="1"/>
    <col min="2754" max="2755" width="10.5703125" style="242" customWidth="1"/>
    <col min="2756" max="2761" width="8.85546875" style="242"/>
    <col min="2762" max="2762" width="9.28515625" style="242" bestFit="1" customWidth="1"/>
    <col min="2763" max="2763" width="11.5703125" style="242" bestFit="1" customWidth="1"/>
    <col min="2764" max="2764" width="9.28515625" style="242" bestFit="1" customWidth="1"/>
    <col min="2765" max="2765" width="11.5703125" style="242" bestFit="1" customWidth="1"/>
    <col min="2766" max="2766" width="9.28515625" style="242" bestFit="1" customWidth="1"/>
    <col min="2767" max="2767" width="8.85546875" style="242"/>
    <col min="2768" max="2768" width="9.28515625" style="242" bestFit="1" customWidth="1"/>
    <col min="2769" max="2771" width="8.85546875" style="242"/>
    <col min="2772" max="2773" width="9.28515625" style="242" bestFit="1" customWidth="1"/>
    <col min="2774" max="2775" width="11.5703125" style="242" bestFit="1" customWidth="1"/>
    <col min="2776" max="2998" width="8.85546875" style="242"/>
    <col min="2999" max="2999" width="12.42578125" style="242" customWidth="1"/>
    <col min="3000" max="3000" width="12.85546875" style="242" customWidth="1"/>
    <col min="3001" max="3001" width="12" style="242" customWidth="1"/>
    <col min="3002" max="3002" width="12.85546875" style="242" customWidth="1"/>
    <col min="3003" max="3003" width="12" style="242" customWidth="1"/>
    <col min="3004" max="3009" width="10.5703125" style="242" bestFit="1" customWidth="1"/>
    <col min="3010" max="3011" width="10.5703125" style="242" customWidth="1"/>
    <col min="3012" max="3017" width="8.85546875" style="242"/>
    <col min="3018" max="3018" width="9.28515625" style="242" bestFit="1" customWidth="1"/>
    <col min="3019" max="3019" width="11.5703125" style="242" bestFit="1" customWidth="1"/>
    <col min="3020" max="3020" width="9.28515625" style="242" bestFit="1" customWidth="1"/>
    <col min="3021" max="3021" width="11.5703125" style="242" bestFit="1" customWidth="1"/>
    <col min="3022" max="3022" width="9.28515625" style="242" bestFit="1" customWidth="1"/>
    <col min="3023" max="3023" width="8.85546875" style="242"/>
    <col min="3024" max="3024" width="9.28515625" style="242" bestFit="1" customWidth="1"/>
    <col min="3025" max="3027" width="8.85546875" style="242"/>
    <col min="3028" max="3029" width="9.28515625" style="242" bestFit="1" customWidth="1"/>
    <col min="3030" max="3031" width="11.5703125" style="242" bestFit="1" customWidth="1"/>
    <col min="3032" max="3254" width="8.85546875" style="242"/>
    <col min="3255" max="3255" width="12.42578125" style="242" customWidth="1"/>
    <col min="3256" max="3256" width="12.85546875" style="242" customWidth="1"/>
    <col min="3257" max="3257" width="12" style="242" customWidth="1"/>
    <col min="3258" max="3258" width="12.85546875" style="242" customWidth="1"/>
    <col min="3259" max="3259" width="12" style="242" customWidth="1"/>
    <col min="3260" max="3265" width="10.5703125" style="242" bestFit="1" customWidth="1"/>
    <col min="3266" max="3267" width="10.5703125" style="242" customWidth="1"/>
    <col min="3268" max="3273" width="8.85546875" style="242"/>
    <col min="3274" max="3274" width="9.28515625" style="242" bestFit="1" customWidth="1"/>
    <col min="3275" max="3275" width="11.5703125" style="242" bestFit="1" customWidth="1"/>
    <col min="3276" max="3276" width="9.28515625" style="242" bestFit="1" customWidth="1"/>
    <col min="3277" max="3277" width="11.5703125" style="242" bestFit="1" customWidth="1"/>
    <col min="3278" max="3278" width="9.28515625" style="242" bestFit="1" customWidth="1"/>
    <col min="3279" max="3279" width="8.85546875" style="242"/>
    <col min="3280" max="3280" width="9.28515625" style="242" bestFit="1" customWidth="1"/>
    <col min="3281" max="3283" width="8.85546875" style="242"/>
    <col min="3284" max="3285" width="9.28515625" style="242" bestFit="1" customWidth="1"/>
    <col min="3286" max="3287" width="11.5703125" style="242" bestFit="1" customWidth="1"/>
    <col min="3288" max="3510" width="8.85546875" style="242"/>
    <col min="3511" max="3511" width="12.42578125" style="242" customWidth="1"/>
    <col min="3512" max="3512" width="12.85546875" style="242" customWidth="1"/>
    <col min="3513" max="3513" width="12" style="242" customWidth="1"/>
    <col min="3514" max="3514" width="12.85546875" style="242" customWidth="1"/>
    <col min="3515" max="3515" width="12" style="242" customWidth="1"/>
    <col min="3516" max="3521" width="10.5703125" style="242" bestFit="1" customWidth="1"/>
    <col min="3522" max="3523" width="10.5703125" style="242" customWidth="1"/>
    <col min="3524" max="3529" width="8.85546875" style="242"/>
    <col min="3530" max="3530" width="9.28515625" style="242" bestFit="1" customWidth="1"/>
    <col min="3531" max="3531" width="11.5703125" style="242" bestFit="1" customWidth="1"/>
    <col min="3532" max="3532" width="9.28515625" style="242" bestFit="1" customWidth="1"/>
    <col min="3533" max="3533" width="11.5703125" style="242" bestFit="1" customWidth="1"/>
    <col min="3534" max="3534" width="9.28515625" style="242" bestFit="1" customWidth="1"/>
    <col min="3535" max="3535" width="8.85546875" style="242"/>
    <col min="3536" max="3536" width="9.28515625" style="242" bestFit="1" customWidth="1"/>
    <col min="3537" max="3539" width="8.85546875" style="242"/>
    <col min="3540" max="3541" width="9.28515625" style="242" bestFit="1" customWidth="1"/>
    <col min="3542" max="3543" width="11.5703125" style="242" bestFit="1" customWidth="1"/>
    <col min="3544" max="3766" width="8.85546875" style="242"/>
    <col min="3767" max="3767" width="12.42578125" style="242" customWidth="1"/>
    <col min="3768" max="3768" width="12.85546875" style="242" customWidth="1"/>
    <col min="3769" max="3769" width="12" style="242" customWidth="1"/>
    <col min="3770" max="3770" width="12.85546875" style="242" customWidth="1"/>
    <col min="3771" max="3771" width="12" style="242" customWidth="1"/>
    <col min="3772" max="3777" width="10.5703125" style="242" bestFit="1" customWidth="1"/>
    <col min="3778" max="3779" width="10.5703125" style="242" customWidth="1"/>
    <col min="3780" max="3785" width="8.85546875" style="242"/>
    <col min="3786" max="3786" width="9.28515625" style="242" bestFit="1" customWidth="1"/>
    <col min="3787" max="3787" width="11.5703125" style="242" bestFit="1" customWidth="1"/>
    <col min="3788" max="3788" width="9.28515625" style="242" bestFit="1" customWidth="1"/>
    <col min="3789" max="3789" width="11.5703125" style="242" bestFit="1" customWidth="1"/>
    <col min="3790" max="3790" width="9.28515625" style="242" bestFit="1" customWidth="1"/>
    <col min="3791" max="3791" width="8.85546875" style="242"/>
    <col min="3792" max="3792" width="9.28515625" style="242" bestFit="1" customWidth="1"/>
    <col min="3793" max="3795" width="8.85546875" style="242"/>
    <col min="3796" max="3797" width="9.28515625" style="242" bestFit="1" customWidth="1"/>
    <col min="3798" max="3799" width="11.5703125" style="242" bestFit="1" customWidth="1"/>
    <col min="3800" max="4022" width="8.85546875" style="242"/>
    <col min="4023" max="4023" width="12.42578125" style="242" customWidth="1"/>
    <col min="4024" max="4024" width="12.85546875" style="242" customWidth="1"/>
    <col min="4025" max="4025" width="12" style="242" customWidth="1"/>
    <col min="4026" max="4026" width="12.85546875" style="242" customWidth="1"/>
    <col min="4027" max="4027" width="12" style="242" customWidth="1"/>
    <col min="4028" max="4033" width="10.5703125" style="242" bestFit="1" customWidth="1"/>
    <col min="4034" max="4035" width="10.5703125" style="242" customWidth="1"/>
    <col min="4036" max="4041" width="8.85546875" style="242"/>
    <col min="4042" max="4042" width="9.28515625" style="242" bestFit="1" customWidth="1"/>
    <col min="4043" max="4043" width="11.5703125" style="242" bestFit="1" customWidth="1"/>
    <col min="4044" max="4044" width="9.28515625" style="242" bestFit="1" customWidth="1"/>
    <col min="4045" max="4045" width="11.5703125" style="242" bestFit="1" customWidth="1"/>
    <col min="4046" max="4046" width="9.28515625" style="242" bestFit="1" customWidth="1"/>
    <col min="4047" max="4047" width="8.85546875" style="242"/>
    <col min="4048" max="4048" width="9.28515625" style="242" bestFit="1" customWidth="1"/>
    <col min="4049" max="4051" width="8.85546875" style="242"/>
    <col min="4052" max="4053" width="9.28515625" style="242" bestFit="1" customWidth="1"/>
    <col min="4054" max="4055" width="11.5703125" style="242" bestFit="1" customWidth="1"/>
    <col min="4056" max="4278" width="8.85546875" style="242"/>
    <col min="4279" max="4279" width="12.42578125" style="242" customWidth="1"/>
    <col min="4280" max="4280" width="12.85546875" style="242" customWidth="1"/>
    <col min="4281" max="4281" width="12" style="242" customWidth="1"/>
    <col min="4282" max="4282" width="12.85546875" style="242" customWidth="1"/>
    <col min="4283" max="4283" width="12" style="242" customWidth="1"/>
    <col min="4284" max="4289" width="10.5703125" style="242" bestFit="1" customWidth="1"/>
    <col min="4290" max="4291" width="10.5703125" style="242" customWidth="1"/>
    <col min="4292" max="4297" width="8.85546875" style="242"/>
    <col min="4298" max="4298" width="9.28515625" style="242" bestFit="1" customWidth="1"/>
    <col min="4299" max="4299" width="11.5703125" style="242" bestFit="1" customWidth="1"/>
    <col min="4300" max="4300" width="9.28515625" style="242" bestFit="1" customWidth="1"/>
    <col min="4301" max="4301" width="11.5703125" style="242" bestFit="1" customWidth="1"/>
    <col min="4302" max="4302" width="9.28515625" style="242" bestFit="1" customWidth="1"/>
    <col min="4303" max="4303" width="8.85546875" style="242"/>
    <col min="4304" max="4304" width="9.28515625" style="242" bestFit="1" customWidth="1"/>
    <col min="4305" max="4307" width="8.85546875" style="242"/>
    <col min="4308" max="4309" width="9.28515625" style="242" bestFit="1" customWidth="1"/>
    <col min="4310" max="4311" width="11.5703125" style="242" bestFit="1" customWidth="1"/>
    <col min="4312" max="4534" width="8.85546875" style="242"/>
    <col min="4535" max="4535" width="12.42578125" style="242" customWidth="1"/>
    <col min="4536" max="4536" width="12.85546875" style="242" customWidth="1"/>
    <col min="4537" max="4537" width="12" style="242" customWidth="1"/>
    <col min="4538" max="4538" width="12.85546875" style="242" customWidth="1"/>
    <col min="4539" max="4539" width="12" style="242" customWidth="1"/>
    <col min="4540" max="4545" width="10.5703125" style="242" bestFit="1" customWidth="1"/>
    <col min="4546" max="4547" width="10.5703125" style="242" customWidth="1"/>
    <col min="4548" max="4553" width="8.85546875" style="242"/>
    <col min="4554" max="4554" width="9.28515625" style="242" bestFit="1" customWidth="1"/>
    <col min="4555" max="4555" width="11.5703125" style="242" bestFit="1" customWidth="1"/>
    <col min="4556" max="4556" width="9.28515625" style="242" bestFit="1" customWidth="1"/>
    <col min="4557" max="4557" width="11.5703125" style="242" bestFit="1" customWidth="1"/>
    <col min="4558" max="4558" width="9.28515625" style="242" bestFit="1" customWidth="1"/>
    <col min="4559" max="4559" width="8.85546875" style="242"/>
    <col min="4560" max="4560" width="9.28515625" style="242" bestFit="1" customWidth="1"/>
    <col min="4561" max="4563" width="8.85546875" style="242"/>
    <col min="4564" max="4565" width="9.28515625" style="242" bestFit="1" customWidth="1"/>
    <col min="4566" max="4567" width="11.5703125" style="242" bestFit="1" customWidth="1"/>
    <col min="4568" max="4790" width="8.85546875" style="242"/>
    <col min="4791" max="4791" width="12.42578125" style="242" customWidth="1"/>
    <col min="4792" max="4792" width="12.85546875" style="242" customWidth="1"/>
    <col min="4793" max="4793" width="12" style="242" customWidth="1"/>
    <col min="4794" max="4794" width="12.85546875" style="242" customWidth="1"/>
    <col min="4795" max="4795" width="12" style="242" customWidth="1"/>
    <col min="4796" max="4801" width="10.5703125" style="242" bestFit="1" customWidth="1"/>
    <col min="4802" max="4803" width="10.5703125" style="242" customWidth="1"/>
    <col min="4804" max="4809" width="8.85546875" style="242"/>
    <col min="4810" max="4810" width="9.28515625" style="242" bestFit="1" customWidth="1"/>
    <col min="4811" max="4811" width="11.5703125" style="242" bestFit="1" customWidth="1"/>
    <col min="4812" max="4812" width="9.28515625" style="242" bestFit="1" customWidth="1"/>
    <col min="4813" max="4813" width="11.5703125" style="242" bestFit="1" customWidth="1"/>
    <col min="4814" max="4814" width="9.28515625" style="242" bestFit="1" customWidth="1"/>
    <col min="4815" max="4815" width="8.85546875" style="242"/>
    <col min="4816" max="4816" width="9.28515625" style="242" bestFit="1" customWidth="1"/>
    <col min="4817" max="4819" width="8.85546875" style="242"/>
    <col min="4820" max="4821" width="9.28515625" style="242" bestFit="1" customWidth="1"/>
    <col min="4822" max="4823" width="11.5703125" style="242" bestFit="1" customWidth="1"/>
    <col min="4824" max="5046" width="8.85546875" style="242"/>
    <col min="5047" max="5047" width="12.42578125" style="242" customWidth="1"/>
    <col min="5048" max="5048" width="12.85546875" style="242" customWidth="1"/>
    <col min="5049" max="5049" width="12" style="242" customWidth="1"/>
    <col min="5050" max="5050" width="12.85546875" style="242" customWidth="1"/>
    <col min="5051" max="5051" width="12" style="242" customWidth="1"/>
    <col min="5052" max="5057" width="10.5703125" style="242" bestFit="1" customWidth="1"/>
    <col min="5058" max="5059" width="10.5703125" style="242" customWidth="1"/>
    <col min="5060" max="5065" width="8.85546875" style="242"/>
    <col min="5066" max="5066" width="9.28515625" style="242" bestFit="1" customWidth="1"/>
    <col min="5067" max="5067" width="11.5703125" style="242" bestFit="1" customWidth="1"/>
    <col min="5068" max="5068" width="9.28515625" style="242" bestFit="1" customWidth="1"/>
    <col min="5069" max="5069" width="11.5703125" style="242" bestFit="1" customWidth="1"/>
    <col min="5070" max="5070" width="9.28515625" style="242" bestFit="1" customWidth="1"/>
    <col min="5071" max="5071" width="8.85546875" style="242"/>
    <col min="5072" max="5072" width="9.28515625" style="242" bestFit="1" customWidth="1"/>
    <col min="5073" max="5075" width="8.85546875" style="242"/>
    <col min="5076" max="5077" width="9.28515625" style="242" bestFit="1" customWidth="1"/>
    <col min="5078" max="5079" width="11.5703125" style="242" bestFit="1" customWidth="1"/>
    <col min="5080" max="5302" width="8.85546875" style="242"/>
    <col min="5303" max="5303" width="12.42578125" style="242" customWidth="1"/>
    <col min="5304" max="5304" width="12.85546875" style="242" customWidth="1"/>
    <col min="5305" max="5305" width="12" style="242" customWidth="1"/>
    <col min="5306" max="5306" width="12.85546875" style="242" customWidth="1"/>
    <col min="5307" max="5307" width="12" style="242" customWidth="1"/>
    <col min="5308" max="5313" width="10.5703125" style="242" bestFit="1" customWidth="1"/>
    <col min="5314" max="5315" width="10.5703125" style="242" customWidth="1"/>
    <col min="5316" max="5321" width="8.85546875" style="242"/>
    <col min="5322" max="5322" width="9.28515625" style="242" bestFit="1" customWidth="1"/>
    <col min="5323" max="5323" width="11.5703125" style="242" bestFit="1" customWidth="1"/>
    <col min="5324" max="5324" width="9.28515625" style="242" bestFit="1" customWidth="1"/>
    <col min="5325" max="5325" width="11.5703125" style="242" bestFit="1" customWidth="1"/>
    <col min="5326" max="5326" width="9.28515625" style="242" bestFit="1" customWidth="1"/>
    <col min="5327" max="5327" width="8.85546875" style="242"/>
    <col min="5328" max="5328" width="9.28515625" style="242" bestFit="1" customWidth="1"/>
    <col min="5329" max="5331" width="8.85546875" style="242"/>
    <col min="5332" max="5333" width="9.28515625" style="242" bestFit="1" customWidth="1"/>
    <col min="5334" max="5335" width="11.5703125" style="242" bestFit="1" customWidth="1"/>
    <col min="5336" max="5558" width="8.85546875" style="242"/>
    <col min="5559" max="5559" width="12.42578125" style="242" customWidth="1"/>
    <col min="5560" max="5560" width="12.85546875" style="242" customWidth="1"/>
    <col min="5561" max="5561" width="12" style="242" customWidth="1"/>
    <col min="5562" max="5562" width="12.85546875" style="242" customWidth="1"/>
    <col min="5563" max="5563" width="12" style="242" customWidth="1"/>
    <col min="5564" max="5569" width="10.5703125" style="242" bestFit="1" customWidth="1"/>
    <col min="5570" max="5571" width="10.5703125" style="242" customWidth="1"/>
    <col min="5572" max="5577" width="8.85546875" style="242"/>
    <col min="5578" max="5578" width="9.28515625" style="242" bestFit="1" customWidth="1"/>
    <col min="5579" max="5579" width="11.5703125" style="242" bestFit="1" customWidth="1"/>
    <col min="5580" max="5580" width="9.28515625" style="242" bestFit="1" customWidth="1"/>
    <col min="5581" max="5581" width="11.5703125" style="242" bestFit="1" customWidth="1"/>
    <col min="5582" max="5582" width="9.28515625" style="242" bestFit="1" customWidth="1"/>
    <col min="5583" max="5583" width="8.85546875" style="242"/>
    <col min="5584" max="5584" width="9.28515625" style="242" bestFit="1" customWidth="1"/>
    <col min="5585" max="5587" width="8.85546875" style="242"/>
    <col min="5588" max="5589" width="9.28515625" style="242" bestFit="1" customWidth="1"/>
    <col min="5590" max="5591" width="11.5703125" style="242" bestFit="1" customWidth="1"/>
    <col min="5592" max="5814" width="8.85546875" style="242"/>
    <col min="5815" max="5815" width="12.42578125" style="242" customWidth="1"/>
    <col min="5816" max="5816" width="12.85546875" style="242" customWidth="1"/>
    <col min="5817" max="5817" width="12" style="242" customWidth="1"/>
    <col min="5818" max="5818" width="12.85546875" style="242" customWidth="1"/>
    <col min="5819" max="5819" width="12" style="242" customWidth="1"/>
    <col min="5820" max="5825" width="10.5703125" style="242" bestFit="1" customWidth="1"/>
    <col min="5826" max="5827" width="10.5703125" style="242" customWidth="1"/>
    <col min="5828" max="5833" width="8.85546875" style="242"/>
    <col min="5834" max="5834" width="9.28515625" style="242" bestFit="1" customWidth="1"/>
    <col min="5835" max="5835" width="11.5703125" style="242" bestFit="1" customWidth="1"/>
    <col min="5836" max="5836" width="9.28515625" style="242" bestFit="1" customWidth="1"/>
    <col min="5837" max="5837" width="11.5703125" style="242" bestFit="1" customWidth="1"/>
    <col min="5838" max="5838" width="9.28515625" style="242" bestFit="1" customWidth="1"/>
    <col min="5839" max="5839" width="8.85546875" style="242"/>
    <col min="5840" max="5840" width="9.28515625" style="242" bestFit="1" customWidth="1"/>
    <col min="5841" max="5843" width="8.85546875" style="242"/>
    <col min="5844" max="5845" width="9.28515625" style="242" bestFit="1" customWidth="1"/>
    <col min="5846" max="5847" width="11.5703125" style="242" bestFit="1" customWidth="1"/>
    <col min="5848" max="6070" width="8.85546875" style="242"/>
    <col min="6071" max="6071" width="12.42578125" style="242" customWidth="1"/>
    <col min="6072" max="6072" width="12.85546875" style="242" customWidth="1"/>
    <col min="6073" max="6073" width="12" style="242" customWidth="1"/>
    <col min="6074" max="6074" width="12.85546875" style="242" customWidth="1"/>
    <col min="6075" max="6075" width="12" style="242" customWidth="1"/>
    <col min="6076" max="6081" width="10.5703125" style="242" bestFit="1" customWidth="1"/>
    <col min="6082" max="6083" width="10.5703125" style="242" customWidth="1"/>
    <col min="6084" max="6089" width="8.85546875" style="242"/>
    <col min="6090" max="6090" width="9.28515625" style="242" bestFit="1" customWidth="1"/>
    <col min="6091" max="6091" width="11.5703125" style="242" bestFit="1" customWidth="1"/>
    <col min="6092" max="6092" width="9.28515625" style="242" bestFit="1" customWidth="1"/>
    <col min="6093" max="6093" width="11.5703125" style="242" bestFit="1" customWidth="1"/>
    <col min="6094" max="6094" width="9.28515625" style="242" bestFit="1" customWidth="1"/>
    <col min="6095" max="6095" width="8.85546875" style="242"/>
    <col min="6096" max="6096" width="9.28515625" style="242" bestFit="1" customWidth="1"/>
    <col min="6097" max="6099" width="8.85546875" style="242"/>
    <col min="6100" max="6101" width="9.28515625" style="242" bestFit="1" customWidth="1"/>
    <col min="6102" max="6103" width="11.5703125" style="242" bestFit="1" customWidth="1"/>
    <col min="6104" max="6326" width="8.85546875" style="242"/>
    <col min="6327" max="6327" width="12.42578125" style="242" customWidth="1"/>
    <col min="6328" max="6328" width="12.85546875" style="242" customWidth="1"/>
    <col min="6329" max="6329" width="12" style="242" customWidth="1"/>
    <col min="6330" max="6330" width="12.85546875" style="242" customWidth="1"/>
    <col min="6331" max="6331" width="12" style="242" customWidth="1"/>
    <col min="6332" max="6337" width="10.5703125" style="242" bestFit="1" customWidth="1"/>
    <col min="6338" max="6339" width="10.5703125" style="242" customWidth="1"/>
    <col min="6340" max="6345" width="8.85546875" style="242"/>
    <col min="6346" max="6346" width="9.28515625" style="242" bestFit="1" customWidth="1"/>
    <col min="6347" max="6347" width="11.5703125" style="242" bestFit="1" customWidth="1"/>
    <col min="6348" max="6348" width="9.28515625" style="242" bestFit="1" customWidth="1"/>
    <col min="6349" max="6349" width="11.5703125" style="242" bestFit="1" customWidth="1"/>
    <col min="6350" max="6350" width="9.28515625" style="242" bestFit="1" customWidth="1"/>
    <col min="6351" max="6351" width="8.85546875" style="242"/>
    <col min="6352" max="6352" width="9.28515625" style="242" bestFit="1" customWidth="1"/>
    <col min="6353" max="6355" width="8.85546875" style="242"/>
    <col min="6356" max="6357" width="9.28515625" style="242" bestFit="1" customWidth="1"/>
    <col min="6358" max="6359" width="11.5703125" style="242" bestFit="1" customWidth="1"/>
    <col min="6360" max="6582" width="8.85546875" style="242"/>
    <col min="6583" max="6583" width="12.42578125" style="242" customWidth="1"/>
    <col min="6584" max="6584" width="12.85546875" style="242" customWidth="1"/>
    <col min="6585" max="6585" width="12" style="242" customWidth="1"/>
    <col min="6586" max="6586" width="12.85546875" style="242" customWidth="1"/>
    <col min="6587" max="6587" width="12" style="242" customWidth="1"/>
    <col min="6588" max="6593" width="10.5703125" style="242" bestFit="1" customWidth="1"/>
    <col min="6594" max="6595" width="10.5703125" style="242" customWidth="1"/>
    <col min="6596" max="6601" width="8.85546875" style="242"/>
    <col min="6602" max="6602" width="9.28515625" style="242" bestFit="1" customWidth="1"/>
    <col min="6603" max="6603" width="11.5703125" style="242" bestFit="1" customWidth="1"/>
    <col min="6604" max="6604" width="9.28515625" style="242" bestFit="1" customWidth="1"/>
    <col min="6605" max="6605" width="11.5703125" style="242" bestFit="1" customWidth="1"/>
    <col min="6606" max="6606" width="9.28515625" style="242" bestFit="1" customWidth="1"/>
    <col min="6607" max="6607" width="8.85546875" style="242"/>
    <col min="6608" max="6608" width="9.28515625" style="242" bestFit="1" customWidth="1"/>
    <col min="6609" max="6611" width="8.85546875" style="242"/>
    <col min="6612" max="6613" width="9.28515625" style="242" bestFit="1" customWidth="1"/>
    <col min="6614" max="6615" width="11.5703125" style="242" bestFit="1" customWidth="1"/>
    <col min="6616" max="6838" width="8.85546875" style="242"/>
    <col min="6839" max="6839" width="12.42578125" style="242" customWidth="1"/>
    <col min="6840" max="6840" width="12.85546875" style="242" customWidth="1"/>
    <col min="6841" max="6841" width="12" style="242" customWidth="1"/>
    <col min="6842" max="6842" width="12.85546875" style="242" customWidth="1"/>
    <col min="6843" max="6843" width="12" style="242" customWidth="1"/>
    <col min="6844" max="6849" width="10.5703125" style="242" bestFit="1" customWidth="1"/>
    <col min="6850" max="6851" width="10.5703125" style="242" customWidth="1"/>
    <col min="6852" max="6857" width="8.85546875" style="242"/>
    <col min="6858" max="6858" width="9.28515625" style="242" bestFit="1" customWidth="1"/>
    <col min="6859" max="6859" width="11.5703125" style="242" bestFit="1" customWidth="1"/>
    <col min="6860" max="6860" width="9.28515625" style="242" bestFit="1" customWidth="1"/>
    <col min="6861" max="6861" width="11.5703125" style="242" bestFit="1" customWidth="1"/>
    <col min="6862" max="6862" width="9.28515625" style="242" bestFit="1" customWidth="1"/>
    <col min="6863" max="6863" width="8.85546875" style="242"/>
    <col min="6864" max="6864" width="9.28515625" style="242" bestFit="1" customWidth="1"/>
    <col min="6865" max="6867" width="8.85546875" style="242"/>
    <col min="6868" max="6869" width="9.28515625" style="242" bestFit="1" customWidth="1"/>
    <col min="6870" max="6871" width="11.5703125" style="242" bestFit="1" customWidth="1"/>
    <col min="6872" max="7094" width="8.85546875" style="242"/>
    <col min="7095" max="7095" width="12.42578125" style="242" customWidth="1"/>
    <col min="7096" max="7096" width="12.85546875" style="242" customWidth="1"/>
    <col min="7097" max="7097" width="12" style="242" customWidth="1"/>
    <col min="7098" max="7098" width="12.85546875" style="242" customWidth="1"/>
    <col min="7099" max="7099" width="12" style="242" customWidth="1"/>
    <col min="7100" max="7105" width="10.5703125" style="242" bestFit="1" customWidth="1"/>
    <col min="7106" max="7107" width="10.5703125" style="242" customWidth="1"/>
    <col min="7108" max="7113" width="8.85546875" style="242"/>
    <col min="7114" max="7114" width="9.28515625" style="242" bestFit="1" customWidth="1"/>
    <col min="7115" max="7115" width="11.5703125" style="242" bestFit="1" customWidth="1"/>
    <col min="7116" max="7116" width="9.28515625" style="242" bestFit="1" customWidth="1"/>
    <col min="7117" max="7117" width="11.5703125" style="242" bestFit="1" customWidth="1"/>
    <col min="7118" max="7118" width="9.28515625" style="242" bestFit="1" customWidth="1"/>
    <col min="7119" max="7119" width="8.85546875" style="242"/>
    <col min="7120" max="7120" width="9.28515625" style="242" bestFit="1" customWidth="1"/>
    <col min="7121" max="7123" width="8.85546875" style="242"/>
    <col min="7124" max="7125" width="9.28515625" style="242" bestFit="1" customWidth="1"/>
    <col min="7126" max="7127" width="11.5703125" style="242" bestFit="1" customWidth="1"/>
    <col min="7128" max="7350" width="8.85546875" style="242"/>
    <col min="7351" max="7351" width="12.42578125" style="242" customWidth="1"/>
    <col min="7352" max="7352" width="12.85546875" style="242" customWidth="1"/>
    <col min="7353" max="7353" width="12" style="242" customWidth="1"/>
    <col min="7354" max="7354" width="12.85546875" style="242" customWidth="1"/>
    <col min="7355" max="7355" width="12" style="242" customWidth="1"/>
    <col min="7356" max="7361" width="10.5703125" style="242" bestFit="1" customWidth="1"/>
    <col min="7362" max="7363" width="10.5703125" style="242" customWidth="1"/>
    <col min="7364" max="7369" width="8.85546875" style="242"/>
    <col min="7370" max="7370" width="9.28515625" style="242" bestFit="1" customWidth="1"/>
    <col min="7371" max="7371" width="11.5703125" style="242" bestFit="1" customWidth="1"/>
    <col min="7372" max="7372" width="9.28515625" style="242" bestFit="1" customWidth="1"/>
    <col min="7373" max="7373" width="11.5703125" style="242" bestFit="1" customWidth="1"/>
    <col min="7374" max="7374" width="9.28515625" style="242" bestFit="1" customWidth="1"/>
    <col min="7375" max="7375" width="8.85546875" style="242"/>
    <col min="7376" max="7376" width="9.28515625" style="242" bestFit="1" customWidth="1"/>
    <col min="7377" max="7379" width="8.85546875" style="242"/>
    <col min="7380" max="7381" width="9.28515625" style="242" bestFit="1" customWidth="1"/>
    <col min="7382" max="7383" width="11.5703125" style="242" bestFit="1" customWidth="1"/>
    <col min="7384" max="7606" width="8.85546875" style="242"/>
    <col min="7607" max="7607" width="12.42578125" style="242" customWidth="1"/>
    <col min="7608" max="7608" width="12.85546875" style="242" customWidth="1"/>
    <col min="7609" max="7609" width="12" style="242" customWidth="1"/>
    <col min="7610" max="7610" width="12.85546875" style="242" customWidth="1"/>
    <col min="7611" max="7611" width="12" style="242" customWidth="1"/>
    <col min="7612" max="7617" width="10.5703125" style="242" bestFit="1" customWidth="1"/>
    <col min="7618" max="7619" width="10.5703125" style="242" customWidth="1"/>
    <col min="7620" max="7625" width="8.85546875" style="242"/>
    <col min="7626" max="7626" width="9.28515625" style="242" bestFit="1" customWidth="1"/>
    <col min="7627" max="7627" width="11.5703125" style="242" bestFit="1" customWidth="1"/>
    <col min="7628" max="7628" width="9.28515625" style="242" bestFit="1" customWidth="1"/>
    <col min="7629" max="7629" width="11.5703125" style="242" bestFit="1" customWidth="1"/>
    <col min="7630" max="7630" width="9.28515625" style="242" bestFit="1" customWidth="1"/>
    <col min="7631" max="7631" width="8.85546875" style="242"/>
    <col min="7632" max="7632" width="9.28515625" style="242" bestFit="1" customWidth="1"/>
    <col min="7633" max="7635" width="8.85546875" style="242"/>
    <col min="7636" max="7637" width="9.28515625" style="242" bestFit="1" customWidth="1"/>
    <col min="7638" max="7639" width="11.5703125" style="242" bestFit="1" customWidth="1"/>
    <col min="7640" max="7862" width="8.85546875" style="242"/>
    <col min="7863" max="7863" width="12.42578125" style="242" customWidth="1"/>
    <col min="7864" max="7864" width="12.85546875" style="242" customWidth="1"/>
    <col min="7865" max="7865" width="12" style="242" customWidth="1"/>
    <col min="7866" max="7866" width="12.85546875" style="242" customWidth="1"/>
    <col min="7867" max="7867" width="12" style="242" customWidth="1"/>
    <col min="7868" max="7873" width="10.5703125" style="242" bestFit="1" customWidth="1"/>
    <col min="7874" max="7875" width="10.5703125" style="242" customWidth="1"/>
    <col min="7876" max="7881" width="8.85546875" style="242"/>
    <col min="7882" max="7882" width="9.28515625" style="242" bestFit="1" customWidth="1"/>
    <col min="7883" max="7883" width="11.5703125" style="242" bestFit="1" customWidth="1"/>
    <col min="7884" max="7884" width="9.28515625" style="242" bestFit="1" customWidth="1"/>
    <col min="7885" max="7885" width="11.5703125" style="242" bestFit="1" customWidth="1"/>
    <col min="7886" max="7886" width="9.28515625" style="242" bestFit="1" customWidth="1"/>
    <col min="7887" max="7887" width="8.85546875" style="242"/>
    <col min="7888" max="7888" width="9.28515625" style="242" bestFit="1" customWidth="1"/>
    <col min="7889" max="7891" width="8.85546875" style="242"/>
    <col min="7892" max="7893" width="9.28515625" style="242" bestFit="1" customWidth="1"/>
    <col min="7894" max="7895" width="11.5703125" style="242" bestFit="1" customWidth="1"/>
    <col min="7896" max="8118" width="8.85546875" style="242"/>
    <col min="8119" max="8119" width="12.42578125" style="242" customWidth="1"/>
    <col min="8120" max="8120" width="12.85546875" style="242" customWidth="1"/>
    <col min="8121" max="8121" width="12" style="242" customWidth="1"/>
    <col min="8122" max="8122" width="12.85546875" style="242" customWidth="1"/>
    <col min="8123" max="8123" width="12" style="242" customWidth="1"/>
    <col min="8124" max="8129" width="10.5703125" style="242" bestFit="1" customWidth="1"/>
    <col min="8130" max="8131" width="10.5703125" style="242" customWidth="1"/>
    <col min="8132" max="8137" width="8.85546875" style="242"/>
    <col min="8138" max="8138" width="9.28515625" style="242" bestFit="1" customWidth="1"/>
    <col min="8139" max="8139" width="11.5703125" style="242" bestFit="1" customWidth="1"/>
    <col min="8140" max="8140" width="9.28515625" style="242" bestFit="1" customWidth="1"/>
    <col min="8141" max="8141" width="11.5703125" style="242" bestFit="1" customWidth="1"/>
    <col min="8142" max="8142" width="9.28515625" style="242" bestFit="1" customWidth="1"/>
    <col min="8143" max="8143" width="8.85546875" style="242"/>
    <col min="8144" max="8144" width="9.28515625" style="242" bestFit="1" customWidth="1"/>
    <col min="8145" max="8147" width="8.85546875" style="242"/>
    <col min="8148" max="8149" width="9.28515625" style="242" bestFit="1" customWidth="1"/>
    <col min="8150" max="8151" width="11.5703125" style="242" bestFit="1" customWidth="1"/>
    <col min="8152" max="8374" width="8.85546875" style="242"/>
    <col min="8375" max="8375" width="12.42578125" style="242" customWidth="1"/>
    <col min="8376" max="8376" width="12.85546875" style="242" customWidth="1"/>
    <col min="8377" max="8377" width="12" style="242" customWidth="1"/>
    <col min="8378" max="8378" width="12.85546875" style="242" customWidth="1"/>
    <col min="8379" max="8379" width="12" style="242" customWidth="1"/>
    <col min="8380" max="8385" width="10.5703125" style="242" bestFit="1" customWidth="1"/>
    <col min="8386" max="8387" width="10.5703125" style="242" customWidth="1"/>
    <col min="8388" max="8393" width="8.85546875" style="242"/>
    <col min="8394" max="8394" width="9.28515625" style="242" bestFit="1" customWidth="1"/>
    <col min="8395" max="8395" width="11.5703125" style="242" bestFit="1" customWidth="1"/>
    <col min="8396" max="8396" width="9.28515625" style="242" bestFit="1" customWidth="1"/>
    <col min="8397" max="8397" width="11.5703125" style="242" bestFit="1" customWidth="1"/>
    <col min="8398" max="8398" width="9.28515625" style="242" bestFit="1" customWidth="1"/>
    <col min="8399" max="8399" width="8.85546875" style="242"/>
    <col min="8400" max="8400" width="9.28515625" style="242" bestFit="1" customWidth="1"/>
    <col min="8401" max="8403" width="8.85546875" style="242"/>
    <col min="8404" max="8405" width="9.28515625" style="242" bestFit="1" customWidth="1"/>
    <col min="8406" max="8407" width="11.5703125" style="242" bestFit="1" customWidth="1"/>
    <col min="8408" max="8630" width="8.85546875" style="242"/>
    <col min="8631" max="8631" width="12.42578125" style="242" customWidth="1"/>
    <col min="8632" max="8632" width="12.85546875" style="242" customWidth="1"/>
    <col min="8633" max="8633" width="12" style="242" customWidth="1"/>
    <col min="8634" max="8634" width="12.85546875" style="242" customWidth="1"/>
    <col min="8635" max="8635" width="12" style="242" customWidth="1"/>
    <col min="8636" max="8641" width="10.5703125" style="242" bestFit="1" customWidth="1"/>
    <col min="8642" max="8643" width="10.5703125" style="242" customWidth="1"/>
    <col min="8644" max="8649" width="8.85546875" style="242"/>
    <col min="8650" max="8650" width="9.28515625" style="242" bestFit="1" customWidth="1"/>
    <col min="8651" max="8651" width="11.5703125" style="242" bestFit="1" customWidth="1"/>
    <col min="8652" max="8652" width="9.28515625" style="242" bestFit="1" customWidth="1"/>
    <col min="8653" max="8653" width="11.5703125" style="242" bestFit="1" customWidth="1"/>
    <col min="8654" max="8654" width="9.28515625" style="242" bestFit="1" customWidth="1"/>
    <col min="8655" max="8655" width="8.85546875" style="242"/>
    <col min="8656" max="8656" width="9.28515625" style="242" bestFit="1" customWidth="1"/>
    <col min="8657" max="8659" width="8.85546875" style="242"/>
    <col min="8660" max="8661" width="9.28515625" style="242" bestFit="1" customWidth="1"/>
    <col min="8662" max="8663" width="11.5703125" style="242" bestFit="1" customWidth="1"/>
    <col min="8664" max="8886" width="8.85546875" style="242"/>
    <col min="8887" max="8887" width="12.42578125" style="242" customWidth="1"/>
    <col min="8888" max="8888" width="12.85546875" style="242" customWidth="1"/>
    <col min="8889" max="8889" width="12" style="242" customWidth="1"/>
    <col min="8890" max="8890" width="12.85546875" style="242" customWidth="1"/>
    <col min="8891" max="8891" width="12" style="242" customWidth="1"/>
    <col min="8892" max="8897" width="10.5703125" style="242" bestFit="1" customWidth="1"/>
    <col min="8898" max="8899" width="10.5703125" style="242" customWidth="1"/>
    <col min="8900" max="8905" width="8.85546875" style="242"/>
    <col min="8906" max="8906" width="9.28515625" style="242" bestFit="1" customWidth="1"/>
    <col min="8907" max="8907" width="11.5703125" style="242" bestFit="1" customWidth="1"/>
    <col min="8908" max="8908" width="9.28515625" style="242" bestFit="1" customWidth="1"/>
    <col min="8909" max="8909" width="11.5703125" style="242" bestFit="1" customWidth="1"/>
    <col min="8910" max="8910" width="9.28515625" style="242" bestFit="1" customWidth="1"/>
    <col min="8911" max="8911" width="8.85546875" style="242"/>
    <col min="8912" max="8912" width="9.28515625" style="242" bestFit="1" customWidth="1"/>
    <col min="8913" max="8915" width="8.85546875" style="242"/>
    <col min="8916" max="8917" width="9.28515625" style="242" bestFit="1" customWidth="1"/>
    <col min="8918" max="8919" width="11.5703125" style="242" bestFit="1" customWidth="1"/>
    <col min="8920" max="9142" width="8.85546875" style="242"/>
    <col min="9143" max="9143" width="12.42578125" style="242" customWidth="1"/>
    <col min="9144" max="9144" width="12.85546875" style="242" customWidth="1"/>
    <col min="9145" max="9145" width="12" style="242" customWidth="1"/>
    <col min="9146" max="9146" width="12.85546875" style="242" customWidth="1"/>
    <col min="9147" max="9147" width="12" style="242" customWidth="1"/>
    <col min="9148" max="9153" width="10.5703125" style="242" bestFit="1" customWidth="1"/>
    <col min="9154" max="9155" width="10.5703125" style="242" customWidth="1"/>
    <col min="9156" max="9161" width="8.85546875" style="242"/>
    <col min="9162" max="9162" width="9.28515625" style="242" bestFit="1" customWidth="1"/>
    <col min="9163" max="9163" width="11.5703125" style="242" bestFit="1" customWidth="1"/>
    <col min="9164" max="9164" width="9.28515625" style="242" bestFit="1" customWidth="1"/>
    <col min="9165" max="9165" width="11.5703125" style="242" bestFit="1" customWidth="1"/>
    <col min="9166" max="9166" width="9.28515625" style="242" bestFit="1" customWidth="1"/>
    <col min="9167" max="9167" width="8.85546875" style="242"/>
    <col min="9168" max="9168" width="9.28515625" style="242" bestFit="1" customWidth="1"/>
    <col min="9169" max="9171" width="8.85546875" style="242"/>
    <col min="9172" max="9173" width="9.28515625" style="242" bestFit="1" customWidth="1"/>
    <col min="9174" max="9175" width="11.5703125" style="242" bestFit="1" customWidth="1"/>
    <col min="9176" max="9398" width="8.85546875" style="242"/>
    <col min="9399" max="9399" width="12.42578125" style="242" customWidth="1"/>
    <col min="9400" max="9400" width="12.85546875" style="242" customWidth="1"/>
    <col min="9401" max="9401" width="12" style="242" customWidth="1"/>
    <col min="9402" max="9402" width="12.85546875" style="242" customWidth="1"/>
    <col min="9403" max="9403" width="12" style="242" customWidth="1"/>
    <col min="9404" max="9409" width="10.5703125" style="242" bestFit="1" customWidth="1"/>
    <col min="9410" max="9411" width="10.5703125" style="242" customWidth="1"/>
    <col min="9412" max="9417" width="8.85546875" style="242"/>
    <col min="9418" max="9418" width="9.28515625" style="242" bestFit="1" customWidth="1"/>
    <col min="9419" max="9419" width="11.5703125" style="242" bestFit="1" customWidth="1"/>
    <col min="9420" max="9420" width="9.28515625" style="242" bestFit="1" customWidth="1"/>
    <col min="9421" max="9421" width="11.5703125" style="242" bestFit="1" customWidth="1"/>
    <col min="9422" max="9422" width="9.28515625" style="242" bestFit="1" customWidth="1"/>
    <col min="9423" max="9423" width="8.85546875" style="242"/>
    <col min="9424" max="9424" width="9.28515625" style="242" bestFit="1" customWidth="1"/>
    <col min="9425" max="9427" width="8.85546875" style="242"/>
    <col min="9428" max="9429" width="9.28515625" style="242" bestFit="1" customWidth="1"/>
    <col min="9430" max="9431" width="11.5703125" style="242" bestFit="1" customWidth="1"/>
    <col min="9432" max="9654" width="8.85546875" style="242"/>
    <col min="9655" max="9655" width="12.42578125" style="242" customWidth="1"/>
    <col min="9656" max="9656" width="12.85546875" style="242" customWidth="1"/>
    <col min="9657" max="9657" width="12" style="242" customWidth="1"/>
    <col min="9658" max="9658" width="12.85546875" style="242" customWidth="1"/>
    <col min="9659" max="9659" width="12" style="242" customWidth="1"/>
    <col min="9660" max="9665" width="10.5703125" style="242" bestFit="1" customWidth="1"/>
    <col min="9666" max="9667" width="10.5703125" style="242" customWidth="1"/>
    <col min="9668" max="9673" width="8.85546875" style="242"/>
    <col min="9674" max="9674" width="9.28515625" style="242" bestFit="1" customWidth="1"/>
    <col min="9675" max="9675" width="11.5703125" style="242" bestFit="1" customWidth="1"/>
    <col min="9676" max="9676" width="9.28515625" style="242" bestFit="1" customWidth="1"/>
    <col min="9677" max="9677" width="11.5703125" style="242" bestFit="1" customWidth="1"/>
    <col min="9678" max="9678" width="9.28515625" style="242" bestFit="1" customWidth="1"/>
    <col min="9679" max="9679" width="8.85546875" style="242"/>
    <col min="9680" max="9680" width="9.28515625" style="242" bestFit="1" customWidth="1"/>
    <col min="9681" max="9683" width="8.85546875" style="242"/>
    <col min="9684" max="9685" width="9.28515625" style="242" bestFit="1" customWidth="1"/>
    <col min="9686" max="9687" width="11.5703125" style="242" bestFit="1" customWidth="1"/>
    <col min="9688" max="9910" width="8.85546875" style="242"/>
    <col min="9911" max="9911" width="12.42578125" style="242" customWidth="1"/>
    <col min="9912" max="9912" width="12.85546875" style="242" customWidth="1"/>
    <col min="9913" max="9913" width="12" style="242" customWidth="1"/>
    <col min="9914" max="9914" width="12.85546875" style="242" customWidth="1"/>
    <col min="9915" max="9915" width="12" style="242" customWidth="1"/>
    <col min="9916" max="9921" width="10.5703125" style="242" bestFit="1" customWidth="1"/>
    <col min="9922" max="9923" width="10.5703125" style="242" customWidth="1"/>
    <col min="9924" max="9929" width="8.85546875" style="242"/>
    <col min="9930" max="9930" width="9.28515625" style="242" bestFit="1" customWidth="1"/>
    <col min="9931" max="9931" width="11.5703125" style="242" bestFit="1" customWidth="1"/>
    <col min="9932" max="9932" width="9.28515625" style="242" bestFit="1" customWidth="1"/>
    <col min="9933" max="9933" width="11.5703125" style="242" bestFit="1" customWidth="1"/>
    <col min="9934" max="9934" width="9.28515625" style="242" bestFit="1" customWidth="1"/>
    <col min="9935" max="9935" width="8.85546875" style="242"/>
    <col min="9936" max="9936" width="9.28515625" style="242" bestFit="1" customWidth="1"/>
    <col min="9937" max="9939" width="8.85546875" style="242"/>
    <col min="9940" max="9941" width="9.28515625" style="242" bestFit="1" customWidth="1"/>
    <col min="9942" max="9943" width="11.5703125" style="242" bestFit="1" customWidth="1"/>
    <col min="9944" max="10166" width="8.85546875" style="242"/>
    <col min="10167" max="10167" width="12.42578125" style="242" customWidth="1"/>
    <col min="10168" max="10168" width="12.85546875" style="242" customWidth="1"/>
    <col min="10169" max="10169" width="12" style="242" customWidth="1"/>
    <col min="10170" max="10170" width="12.85546875" style="242" customWidth="1"/>
    <col min="10171" max="10171" width="12" style="242" customWidth="1"/>
    <col min="10172" max="10177" width="10.5703125" style="242" bestFit="1" customWidth="1"/>
    <col min="10178" max="10179" width="10.5703125" style="242" customWidth="1"/>
    <col min="10180" max="10185" width="8.85546875" style="242"/>
    <col min="10186" max="10186" width="9.28515625" style="242" bestFit="1" customWidth="1"/>
    <col min="10187" max="10187" width="11.5703125" style="242" bestFit="1" customWidth="1"/>
    <col min="10188" max="10188" width="9.28515625" style="242" bestFit="1" customWidth="1"/>
    <col min="10189" max="10189" width="11.5703125" style="242" bestFit="1" customWidth="1"/>
    <col min="10190" max="10190" width="9.28515625" style="242" bestFit="1" customWidth="1"/>
    <col min="10191" max="10191" width="8.85546875" style="242"/>
    <col min="10192" max="10192" width="9.28515625" style="242" bestFit="1" customWidth="1"/>
    <col min="10193" max="10195" width="8.85546875" style="242"/>
    <col min="10196" max="10197" width="9.28515625" style="242" bestFit="1" customWidth="1"/>
    <col min="10198" max="10199" width="11.5703125" style="242" bestFit="1" customWidth="1"/>
    <col min="10200" max="10422" width="8.85546875" style="242"/>
    <col min="10423" max="10423" width="12.42578125" style="242" customWidth="1"/>
    <col min="10424" max="10424" width="12.85546875" style="242" customWidth="1"/>
    <col min="10425" max="10425" width="12" style="242" customWidth="1"/>
    <col min="10426" max="10426" width="12.85546875" style="242" customWidth="1"/>
    <col min="10427" max="10427" width="12" style="242" customWidth="1"/>
    <col min="10428" max="10433" width="10.5703125" style="242" bestFit="1" customWidth="1"/>
    <col min="10434" max="10435" width="10.5703125" style="242" customWidth="1"/>
    <col min="10436" max="10441" width="8.85546875" style="242"/>
    <col min="10442" max="10442" width="9.28515625" style="242" bestFit="1" customWidth="1"/>
    <col min="10443" max="10443" width="11.5703125" style="242" bestFit="1" customWidth="1"/>
    <col min="10444" max="10444" width="9.28515625" style="242" bestFit="1" customWidth="1"/>
    <col min="10445" max="10445" width="11.5703125" style="242" bestFit="1" customWidth="1"/>
    <col min="10446" max="10446" width="9.28515625" style="242" bestFit="1" customWidth="1"/>
    <col min="10447" max="10447" width="8.85546875" style="242"/>
    <col min="10448" max="10448" width="9.28515625" style="242" bestFit="1" customWidth="1"/>
    <col min="10449" max="10451" width="8.85546875" style="242"/>
    <col min="10452" max="10453" width="9.28515625" style="242" bestFit="1" customWidth="1"/>
    <col min="10454" max="10455" width="11.5703125" style="242" bestFit="1" customWidth="1"/>
    <col min="10456" max="10678" width="8.85546875" style="242"/>
    <col min="10679" max="10679" width="12.42578125" style="242" customWidth="1"/>
    <col min="10680" max="10680" width="12.85546875" style="242" customWidth="1"/>
    <col min="10681" max="10681" width="12" style="242" customWidth="1"/>
    <col min="10682" max="10682" width="12.85546875" style="242" customWidth="1"/>
    <col min="10683" max="10683" width="12" style="242" customWidth="1"/>
    <col min="10684" max="10689" width="10.5703125" style="242" bestFit="1" customWidth="1"/>
    <col min="10690" max="10691" width="10.5703125" style="242" customWidth="1"/>
    <col min="10692" max="10697" width="8.85546875" style="242"/>
    <col min="10698" max="10698" width="9.28515625" style="242" bestFit="1" customWidth="1"/>
    <col min="10699" max="10699" width="11.5703125" style="242" bestFit="1" customWidth="1"/>
    <col min="10700" max="10700" width="9.28515625" style="242" bestFit="1" customWidth="1"/>
    <col min="10701" max="10701" width="11.5703125" style="242" bestFit="1" customWidth="1"/>
    <col min="10702" max="10702" width="9.28515625" style="242" bestFit="1" customWidth="1"/>
    <col min="10703" max="10703" width="8.85546875" style="242"/>
    <col min="10704" max="10704" width="9.28515625" style="242" bestFit="1" customWidth="1"/>
    <col min="10705" max="10707" width="8.85546875" style="242"/>
    <col min="10708" max="10709" width="9.28515625" style="242" bestFit="1" customWidth="1"/>
    <col min="10710" max="10711" width="11.5703125" style="242" bestFit="1" customWidth="1"/>
    <col min="10712" max="10934" width="8.85546875" style="242"/>
    <col min="10935" max="10935" width="12.42578125" style="242" customWidth="1"/>
    <col min="10936" max="10936" width="12.85546875" style="242" customWidth="1"/>
    <col min="10937" max="10937" width="12" style="242" customWidth="1"/>
    <col min="10938" max="10938" width="12.85546875" style="242" customWidth="1"/>
    <col min="10939" max="10939" width="12" style="242" customWidth="1"/>
    <col min="10940" max="10945" width="10.5703125" style="242" bestFit="1" customWidth="1"/>
    <col min="10946" max="10947" width="10.5703125" style="242" customWidth="1"/>
    <col min="10948" max="10953" width="8.85546875" style="242"/>
    <col min="10954" max="10954" width="9.28515625" style="242" bestFit="1" customWidth="1"/>
    <col min="10955" max="10955" width="11.5703125" style="242" bestFit="1" customWidth="1"/>
    <col min="10956" max="10956" width="9.28515625" style="242" bestFit="1" customWidth="1"/>
    <col min="10957" max="10957" width="11.5703125" style="242" bestFit="1" customWidth="1"/>
    <col min="10958" max="10958" width="9.28515625" style="242" bestFit="1" customWidth="1"/>
    <col min="10959" max="10959" width="8.85546875" style="242"/>
    <col min="10960" max="10960" width="9.28515625" style="242" bestFit="1" customWidth="1"/>
    <col min="10961" max="10963" width="8.85546875" style="242"/>
    <col min="10964" max="10965" width="9.28515625" style="242" bestFit="1" customWidth="1"/>
    <col min="10966" max="10967" width="11.5703125" style="242" bestFit="1" customWidth="1"/>
    <col min="10968" max="11190" width="8.85546875" style="242"/>
    <col min="11191" max="11191" width="12.42578125" style="242" customWidth="1"/>
    <col min="11192" max="11192" width="12.85546875" style="242" customWidth="1"/>
    <col min="11193" max="11193" width="12" style="242" customWidth="1"/>
    <col min="11194" max="11194" width="12.85546875" style="242" customWidth="1"/>
    <col min="11195" max="11195" width="12" style="242" customWidth="1"/>
    <col min="11196" max="11201" width="10.5703125" style="242" bestFit="1" customWidth="1"/>
    <col min="11202" max="11203" width="10.5703125" style="242" customWidth="1"/>
    <col min="11204" max="11209" width="8.85546875" style="242"/>
    <col min="11210" max="11210" width="9.28515625" style="242" bestFit="1" customWidth="1"/>
    <col min="11211" max="11211" width="11.5703125" style="242" bestFit="1" customWidth="1"/>
    <col min="11212" max="11212" width="9.28515625" style="242" bestFit="1" customWidth="1"/>
    <col min="11213" max="11213" width="11.5703125" style="242" bestFit="1" customWidth="1"/>
    <col min="11214" max="11214" width="9.28515625" style="242" bestFit="1" customWidth="1"/>
    <col min="11215" max="11215" width="8.85546875" style="242"/>
    <col min="11216" max="11216" width="9.28515625" style="242" bestFit="1" customWidth="1"/>
    <col min="11217" max="11219" width="8.85546875" style="242"/>
    <col min="11220" max="11221" width="9.28515625" style="242" bestFit="1" customWidth="1"/>
    <col min="11222" max="11223" width="11.5703125" style="242" bestFit="1" customWidth="1"/>
    <col min="11224" max="11446" width="8.85546875" style="242"/>
    <col min="11447" max="11447" width="12.42578125" style="242" customWidth="1"/>
    <col min="11448" max="11448" width="12.85546875" style="242" customWidth="1"/>
    <col min="11449" max="11449" width="12" style="242" customWidth="1"/>
    <col min="11450" max="11450" width="12.85546875" style="242" customWidth="1"/>
    <col min="11451" max="11451" width="12" style="242" customWidth="1"/>
    <col min="11452" max="11457" width="10.5703125" style="242" bestFit="1" customWidth="1"/>
    <col min="11458" max="11459" width="10.5703125" style="242" customWidth="1"/>
    <col min="11460" max="11465" width="8.85546875" style="242"/>
    <col min="11466" max="11466" width="9.28515625" style="242" bestFit="1" customWidth="1"/>
    <col min="11467" max="11467" width="11.5703125" style="242" bestFit="1" customWidth="1"/>
    <col min="11468" max="11468" width="9.28515625" style="242" bestFit="1" customWidth="1"/>
    <col min="11469" max="11469" width="11.5703125" style="242" bestFit="1" customWidth="1"/>
    <col min="11470" max="11470" width="9.28515625" style="242" bestFit="1" customWidth="1"/>
    <col min="11471" max="11471" width="8.85546875" style="242"/>
    <col min="11472" max="11472" width="9.28515625" style="242" bestFit="1" customWidth="1"/>
    <col min="11473" max="11475" width="8.85546875" style="242"/>
    <col min="11476" max="11477" width="9.28515625" style="242" bestFit="1" customWidth="1"/>
    <col min="11478" max="11479" width="11.5703125" style="242" bestFit="1" customWidth="1"/>
    <col min="11480" max="11702" width="8.85546875" style="242"/>
    <col min="11703" max="11703" width="12.42578125" style="242" customWidth="1"/>
    <col min="11704" max="11704" width="12.85546875" style="242" customWidth="1"/>
    <col min="11705" max="11705" width="12" style="242" customWidth="1"/>
    <col min="11706" max="11706" width="12.85546875" style="242" customWidth="1"/>
    <col min="11707" max="11707" width="12" style="242" customWidth="1"/>
    <col min="11708" max="11713" width="10.5703125" style="242" bestFit="1" customWidth="1"/>
    <col min="11714" max="11715" width="10.5703125" style="242" customWidth="1"/>
    <col min="11716" max="11721" width="8.85546875" style="242"/>
    <col min="11722" max="11722" width="9.28515625" style="242" bestFit="1" customWidth="1"/>
    <col min="11723" max="11723" width="11.5703125" style="242" bestFit="1" customWidth="1"/>
    <col min="11724" max="11724" width="9.28515625" style="242" bestFit="1" customWidth="1"/>
    <col min="11725" max="11725" width="11.5703125" style="242" bestFit="1" customWidth="1"/>
    <col min="11726" max="11726" width="9.28515625" style="242" bestFit="1" customWidth="1"/>
    <col min="11727" max="11727" width="8.85546875" style="242"/>
    <col min="11728" max="11728" width="9.28515625" style="242" bestFit="1" customWidth="1"/>
    <col min="11729" max="11731" width="8.85546875" style="242"/>
    <col min="11732" max="11733" width="9.28515625" style="242" bestFit="1" customWidth="1"/>
    <col min="11734" max="11735" width="11.5703125" style="242" bestFit="1" customWidth="1"/>
    <col min="11736" max="11958" width="8.85546875" style="242"/>
    <col min="11959" max="11959" width="12.42578125" style="242" customWidth="1"/>
    <col min="11960" max="11960" width="12.85546875" style="242" customWidth="1"/>
    <col min="11961" max="11961" width="12" style="242" customWidth="1"/>
    <col min="11962" max="11962" width="12.85546875" style="242" customWidth="1"/>
    <col min="11963" max="11963" width="12" style="242" customWidth="1"/>
    <col min="11964" max="11969" width="10.5703125" style="242" bestFit="1" customWidth="1"/>
    <col min="11970" max="11971" width="10.5703125" style="242" customWidth="1"/>
    <col min="11972" max="11977" width="8.85546875" style="242"/>
    <col min="11978" max="11978" width="9.28515625" style="242" bestFit="1" customWidth="1"/>
    <col min="11979" max="11979" width="11.5703125" style="242" bestFit="1" customWidth="1"/>
    <col min="11980" max="11980" width="9.28515625" style="242" bestFit="1" customWidth="1"/>
    <col min="11981" max="11981" width="11.5703125" style="242" bestFit="1" customWidth="1"/>
    <col min="11982" max="11982" width="9.28515625" style="242" bestFit="1" customWidth="1"/>
    <col min="11983" max="11983" width="8.85546875" style="242"/>
    <col min="11984" max="11984" width="9.28515625" style="242" bestFit="1" customWidth="1"/>
    <col min="11985" max="11987" width="8.85546875" style="242"/>
    <col min="11988" max="11989" width="9.28515625" style="242" bestFit="1" customWidth="1"/>
    <col min="11990" max="11991" width="11.5703125" style="242" bestFit="1" customWidth="1"/>
    <col min="11992" max="12214" width="8.85546875" style="242"/>
    <col min="12215" max="12215" width="12.42578125" style="242" customWidth="1"/>
    <col min="12216" max="12216" width="12.85546875" style="242" customWidth="1"/>
    <col min="12217" max="12217" width="12" style="242" customWidth="1"/>
    <col min="12218" max="12218" width="12.85546875" style="242" customWidth="1"/>
    <col min="12219" max="12219" width="12" style="242" customWidth="1"/>
    <col min="12220" max="12225" width="10.5703125" style="242" bestFit="1" customWidth="1"/>
    <col min="12226" max="12227" width="10.5703125" style="242" customWidth="1"/>
    <col min="12228" max="12233" width="8.85546875" style="242"/>
    <col min="12234" max="12234" width="9.28515625" style="242" bestFit="1" customWidth="1"/>
    <col min="12235" max="12235" width="11.5703125" style="242" bestFit="1" customWidth="1"/>
    <col min="12236" max="12236" width="9.28515625" style="242" bestFit="1" customWidth="1"/>
    <col min="12237" max="12237" width="11.5703125" style="242" bestFit="1" customWidth="1"/>
    <col min="12238" max="12238" width="9.28515625" style="242" bestFit="1" customWidth="1"/>
    <col min="12239" max="12239" width="8.85546875" style="242"/>
    <col min="12240" max="12240" width="9.28515625" style="242" bestFit="1" customWidth="1"/>
    <col min="12241" max="12243" width="8.85546875" style="242"/>
    <col min="12244" max="12245" width="9.28515625" style="242" bestFit="1" customWidth="1"/>
    <col min="12246" max="12247" width="11.5703125" style="242" bestFit="1" customWidth="1"/>
    <col min="12248" max="12470" width="8.85546875" style="242"/>
    <col min="12471" max="12471" width="12.42578125" style="242" customWidth="1"/>
    <col min="12472" max="12472" width="12.85546875" style="242" customWidth="1"/>
    <col min="12473" max="12473" width="12" style="242" customWidth="1"/>
    <col min="12474" max="12474" width="12.85546875" style="242" customWidth="1"/>
    <col min="12475" max="12475" width="12" style="242" customWidth="1"/>
    <col min="12476" max="12481" width="10.5703125" style="242" bestFit="1" customWidth="1"/>
    <col min="12482" max="12483" width="10.5703125" style="242" customWidth="1"/>
    <col min="12484" max="12489" width="8.85546875" style="242"/>
    <col min="12490" max="12490" width="9.28515625" style="242" bestFit="1" customWidth="1"/>
    <col min="12491" max="12491" width="11.5703125" style="242" bestFit="1" customWidth="1"/>
    <col min="12492" max="12492" width="9.28515625" style="242" bestFit="1" customWidth="1"/>
    <col min="12493" max="12493" width="11.5703125" style="242" bestFit="1" customWidth="1"/>
    <col min="12494" max="12494" width="9.28515625" style="242" bestFit="1" customWidth="1"/>
    <col min="12495" max="12495" width="8.85546875" style="242"/>
    <col min="12496" max="12496" width="9.28515625" style="242" bestFit="1" customWidth="1"/>
    <col min="12497" max="12499" width="8.85546875" style="242"/>
    <col min="12500" max="12501" width="9.28515625" style="242" bestFit="1" customWidth="1"/>
    <col min="12502" max="12503" width="11.5703125" style="242" bestFit="1" customWidth="1"/>
    <col min="12504" max="12726" width="8.85546875" style="242"/>
    <col min="12727" max="12727" width="12.42578125" style="242" customWidth="1"/>
    <col min="12728" max="12728" width="12.85546875" style="242" customWidth="1"/>
    <col min="12729" max="12729" width="12" style="242" customWidth="1"/>
    <col min="12730" max="12730" width="12.85546875" style="242" customWidth="1"/>
    <col min="12731" max="12731" width="12" style="242" customWidth="1"/>
    <col min="12732" max="12737" width="10.5703125" style="242" bestFit="1" customWidth="1"/>
    <col min="12738" max="12739" width="10.5703125" style="242" customWidth="1"/>
    <col min="12740" max="12745" width="8.85546875" style="242"/>
    <col min="12746" max="12746" width="9.28515625" style="242" bestFit="1" customWidth="1"/>
    <col min="12747" max="12747" width="11.5703125" style="242" bestFit="1" customWidth="1"/>
    <col min="12748" max="12748" width="9.28515625" style="242" bestFit="1" customWidth="1"/>
    <col min="12749" max="12749" width="11.5703125" style="242" bestFit="1" customWidth="1"/>
    <col min="12750" max="12750" width="9.28515625" style="242" bestFit="1" customWidth="1"/>
    <col min="12751" max="12751" width="8.85546875" style="242"/>
    <col min="12752" max="12752" width="9.28515625" style="242" bestFit="1" customWidth="1"/>
    <col min="12753" max="12755" width="8.85546875" style="242"/>
    <col min="12756" max="12757" width="9.28515625" style="242" bestFit="1" customWidth="1"/>
    <col min="12758" max="12759" width="11.5703125" style="242" bestFit="1" customWidth="1"/>
    <col min="12760" max="12982" width="8.85546875" style="242"/>
    <col min="12983" max="12983" width="12.42578125" style="242" customWidth="1"/>
    <col min="12984" max="12984" width="12.85546875" style="242" customWidth="1"/>
    <col min="12985" max="12985" width="12" style="242" customWidth="1"/>
    <col min="12986" max="12986" width="12.85546875" style="242" customWidth="1"/>
    <col min="12987" max="12987" width="12" style="242" customWidth="1"/>
    <col min="12988" max="12993" width="10.5703125" style="242" bestFit="1" customWidth="1"/>
    <col min="12994" max="12995" width="10.5703125" style="242" customWidth="1"/>
    <col min="12996" max="13001" width="8.85546875" style="242"/>
    <col min="13002" max="13002" width="9.28515625" style="242" bestFit="1" customWidth="1"/>
    <col min="13003" max="13003" width="11.5703125" style="242" bestFit="1" customWidth="1"/>
    <col min="13004" max="13004" width="9.28515625" style="242" bestFit="1" customWidth="1"/>
    <col min="13005" max="13005" width="11.5703125" style="242" bestFit="1" customWidth="1"/>
    <col min="13006" max="13006" width="9.28515625" style="242" bestFit="1" customWidth="1"/>
    <col min="13007" max="13007" width="8.85546875" style="242"/>
    <col min="13008" max="13008" width="9.28515625" style="242" bestFit="1" customWidth="1"/>
    <col min="13009" max="13011" width="8.85546875" style="242"/>
    <col min="13012" max="13013" width="9.28515625" style="242" bestFit="1" customWidth="1"/>
    <col min="13014" max="13015" width="11.5703125" style="242" bestFit="1" customWidth="1"/>
    <col min="13016" max="13238" width="8.85546875" style="242"/>
    <col min="13239" max="13239" width="12.42578125" style="242" customWidth="1"/>
    <col min="13240" max="13240" width="12.85546875" style="242" customWidth="1"/>
    <col min="13241" max="13241" width="12" style="242" customWidth="1"/>
    <col min="13242" max="13242" width="12.85546875" style="242" customWidth="1"/>
    <col min="13243" max="13243" width="12" style="242" customWidth="1"/>
    <col min="13244" max="13249" width="10.5703125" style="242" bestFit="1" customWidth="1"/>
    <col min="13250" max="13251" width="10.5703125" style="242" customWidth="1"/>
    <col min="13252" max="13257" width="8.85546875" style="242"/>
    <col min="13258" max="13258" width="9.28515625" style="242" bestFit="1" customWidth="1"/>
    <col min="13259" max="13259" width="11.5703125" style="242" bestFit="1" customWidth="1"/>
    <col min="13260" max="13260" width="9.28515625" style="242" bestFit="1" customWidth="1"/>
    <col min="13261" max="13261" width="11.5703125" style="242" bestFit="1" customWidth="1"/>
    <col min="13262" max="13262" width="9.28515625" style="242" bestFit="1" customWidth="1"/>
    <col min="13263" max="13263" width="8.85546875" style="242"/>
    <col min="13264" max="13264" width="9.28515625" style="242" bestFit="1" customWidth="1"/>
    <col min="13265" max="13267" width="8.85546875" style="242"/>
    <col min="13268" max="13269" width="9.28515625" style="242" bestFit="1" customWidth="1"/>
    <col min="13270" max="13271" width="11.5703125" style="242" bestFit="1" customWidth="1"/>
    <col min="13272" max="13494" width="8.85546875" style="242"/>
    <col min="13495" max="13495" width="12.42578125" style="242" customWidth="1"/>
    <col min="13496" max="13496" width="12.85546875" style="242" customWidth="1"/>
    <col min="13497" max="13497" width="12" style="242" customWidth="1"/>
    <col min="13498" max="13498" width="12.85546875" style="242" customWidth="1"/>
    <col min="13499" max="13499" width="12" style="242" customWidth="1"/>
    <col min="13500" max="13505" width="10.5703125" style="242" bestFit="1" customWidth="1"/>
    <col min="13506" max="13507" width="10.5703125" style="242" customWidth="1"/>
    <col min="13508" max="13513" width="8.85546875" style="242"/>
    <col min="13514" max="13514" width="9.28515625" style="242" bestFit="1" customWidth="1"/>
    <col min="13515" max="13515" width="11.5703125" style="242" bestFit="1" customWidth="1"/>
    <col min="13516" max="13516" width="9.28515625" style="242" bestFit="1" customWidth="1"/>
    <col min="13517" max="13517" width="11.5703125" style="242" bestFit="1" customWidth="1"/>
    <col min="13518" max="13518" width="9.28515625" style="242" bestFit="1" customWidth="1"/>
    <col min="13519" max="13519" width="8.85546875" style="242"/>
    <col min="13520" max="13520" width="9.28515625" style="242" bestFit="1" customWidth="1"/>
    <col min="13521" max="13523" width="8.85546875" style="242"/>
    <col min="13524" max="13525" width="9.28515625" style="242" bestFit="1" customWidth="1"/>
    <col min="13526" max="13527" width="11.5703125" style="242" bestFit="1" customWidth="1"/>
    <col min="13528" max="13750" width="8.85546875" style="242"/>
    <col min="13751" max="13751" width="12.42578125" style="242" customWidth="1"/>
    <col min="13752" max="13752" width="12.85546875" style="242" customWidth="1"/>
    <col min="13753" max="13753" width="12" style="242" customWidth="1"/>
    <col min="13754" max="13754" width="12.85546875" style="242" customWidth="1"/>
    <col min="13755" max="13755" width="12" style="242" customWidth="1"/>
    <col min="13756" max="13761" width="10.5703125" style="242" bestFit="1" customWidth="1"/>
    <col min="13762" max="13763" width="10.5703125" style="242" customWidth="1"/>
    <col min="13764" max="13769" width="8.85546875" style="242"/>
    <col min="13770" max="13770" width="9.28515625" style="242" bestFit="1" customWidth="1"/>
    <col min="13771" max="13771" width="11.5703125" style="242" bestFit="1" customWidth="1"/>
    <col min="13772" max="13772" width="9.28515625" style="242" bestFit="1" customWidth="1"/>
    <col min="13773" max="13773" width="11.5703125" style="242" bestFit="1" customWidth="1"/>
    <col min="13774" max="13774" width="9.28515625" style="242" bestFit="1" customWidth="1"/>
    <col min="13775" max="13775" width="8.85546875" style="242"/>
    <col min="13776" max="13776" width="9.28515625" style="242" bestFit="1" customWidth="1"/>
    <col min="13777" max="13779" width="8.85546875" style="242"/>
    <col min="13780" max="13781" width="9.28515625" style="242" bestFit="1" customWidth="1"/>
    <col min="13782" max="13783" width="11.5703125" style="242" bestFit="1" customWidth="1"/>
    <col min="13784" max="14006" width="8.85546875" style="242"/>
    <col min="14007" max="14007" width="12.42578125" style="242" customWidth="1"/>
    <col min="14008" max="14008" width="12.85546875" style="242" customWidth="1"/>
    <col min="14009" max="14009" width="12" style="242" customWidth="1"/>
    <col min="14010" max="14010" width="12.85546875" style="242" customWidth="1"/>
    <col min="14011" max="14011" width="12" style="242" customWidth="1"/>
    <col min="14012" max="14017" width="10.5703125" style="242" bestFit="1" customWidth="1"/>
    <col min="14018" max="14019" width="10.5703125" style="242" customWidth="1"/>
    <col min="14020" max="14025" width="8.85546875" style="242"/>
    <col min="14026" max="14026" width="9.28515625" style="242" bestFit="1" customWidth="1"/>
    <col min="14027" max="14027" width="11.5703125" style="242" bestFit="1" customWidth="1"/>
    <col min="14028" max="14028" width="9.28515625" style="242" bestFit="1" customWidth="1"/>
    <col min="14029" max="14029" width="11.5703125" style="242" bestFit="1" customWidth="1"/>
    <col min="14030" max="14030" width="9.28515625" style="242" bestFit="1" customWidth="1"/>
    <col min="14031" max="14031" width="8.85546875" style="242"/>
    <col min="14032" max="14032" width="9.28515625" style="242" bestFit="1" customWidth="1"/>
    <col min="14033" max="14035" width="8.85546875" style="242"/>
    <col min="14036" max="14037" width="9.28515625" style="242" bestFit="1" customWidth="1"/>
    <col min="14038" max="14039" width="11.5703125" style="242" bestFit="1" customWidth="1"/>
    <col min="14040" max="14262" width="8.85546875" style="242"/>
    <col min="14263" max="14263" width="12.42578125" style="242" customWidth="1"/>
    <col min="14264" max="14264" width="12.85546875" style="242" customWidth="1"/>
    <col min="14265" max="14265" width="12" style="242" customWidth="1"/>
    <col min="14266" max="14266" width="12.85546875" style="242" customWidth="1"/>
    <col min="14267" max="14267" width="12" style="242" customWidth="1"/>
    <col min="14268" max="14273" width="10.5703125" style="242" bestFit="1" customWidth="1"/>
    <col min="14274" max="14275" width="10.5703125" style="242" customWidth="1"/>
    <col min="14276" max="14281" width="8.85546875" style="242"/>
    <col min="14282" max="14282" width="9.28515625" style="242" bestFit="1" customWidth="1"/>
    <col min="14283" max="14283" width="11.5703125" style="242" bestFit="1" customWidth="1"/>
    <col min="14284" max="14284" width="9.28515625" style="242" bestFit="1" customWidth="1"/>
    <col min="14285" max="14285" width="11.5703125" style="242" bestFit="1" customWidth="1"/>
    <col min="14286" max="14286" width="9.28515625" style="242" bestFit="1" customWidth="1"/>
    <col min="14287" max="14287" width="8.85546875" style="242"/>
    <col min="14288" max="14288" width="9.28515625" style="242" bestFit="1" customWidth="1"/>
    <col min="14289" max="14291" width="8.85546875" style="242"/>
    <col min="14292" max="14293" width="9.28515625" style="242" bestFit="1" customWidth="1"/>
    <col min="14294" max="14295" width="11.5703125" style="242" bestFit="1" customWidth="1"/>
    <col min="14296" max="14518" width="8.85546875" style="242"/>
    <col min="14519" max="14519" width="12.42578125" style="242" customWidth="1"/>
    <col min="14520" max="14520" width="12.85546875" style="242" customWidth="1"/>
    <col min="14521" max="14521" width="12" style="242" customWidth="1"/>
    <col min="14522" max="14522" width="12.85546875" style="242" customWidth="1"/>
    <col min="14523" max="14523" width="12" style="242" customWidth="1"/>
    <col min="14524" max="14529" width="10.5703125" style="242" bestFit="1" customWidth="1"/>
    <col min="14530" max="14531" width="10.5703125" style="242" customWidth="1"/>
    <col min="14532" max="14537" width="8.85546875" style="242"/>
    <col min="14538" max="14538" width="9.28515625" style="242" bestFit="1" customWidth="1"/>
    <col min="14539" max="14539" width="11.5703125" style="242" bestFit="1" customWidth="1"/>
    <col min="14540" max="14540" width="9.28515625" style="242" bestFit="1" customWidth="1"/>
    <col min="14541" max="14541" width="11.5703125" style="242" bestFit="1" customWidth="1"/>
    <col min="14542" max="14542" width="9.28515625" style="242" bestFit="1" customWidth="1"/>
    <col min="14543" max="14543" width="8.85546875" style="242"/>
    <col min="14544" max="14544" width="9.28515625" style="242" bestFit="1" customWidth="1"/>
    <col min="14545" max="14547" width="8.85546875" style="242"/>
    <col min="14548" max="14549" width="9.28515625" style="242" bestFit="1" customWidth="1"/>
    <col min="14550" max="14551" width="11.5703125" style="242" bestFit="1" customWidth="1"/>
    <col min="14552" max="14774" width="8.85546875" style="242"/>
    <col min="14775" max="14775" width="12.42578125" style="242" customWidth="1"/>
    <col min="14776" max="14776" width="12.85546875" style="242" customWidth="1"/>
    <col min="14777" max="14777" width="12" style="242" customWidth="1"/>
    <col min="14778" max="14778" width="12.85546875" style="242" customWidth="1"/>
    <col min="14779" max="14779" width="12" style="242" customWidth="1"/>
    <col min="14780" max="14785" width="10.5703125" style="242" bestFit="1" customWidth="1"/>
    <col min="14786" max="14787" width="10.5703125" style="242" customWidth="1"/>
    <col min="14788" max="14793" width="8.85546875" style="242"/>
    <col min="14794" max="14794" width="9.28515625" style="242" bestFit="1" customWidth="1"/>
    <col min="14795" max="14795" width="11.5703125" style="242" bestFit="1" customWidth="1"/>
    <col min="14796" max="14796" width="9.28515625" style="242" bestFit="1" customWidth="1"/>
    <col min="14797" max="14797" width="11.5703125" style="242" bestFit="1" customWidth="1"/>
    <col min="14798" max="14798" width="9.28515625" style="242" bestFit="1" customWidth="1"/>
    <col min="14799" max="14799" width="8.85546875" style="242"/>
    <col min="14800" max="14800" width="9.28515625" style="242" bestFit="1" customWidth="1"/>
    <col min="14801" max="14803" width="8.85546875" style="242"/>
    <col min="14804" max="14805" width="9.28515625" style="242" bestFit="1" customWidth="1"/>
    <col min="14806" max="14807" width="11.5703125" style="242" bestFit="1" customWidth="1"/>
    <col min="14808" max="15030" width="8.85546875" style="242"/>
    <col min="15031" max="15031" width="12.42578125" style="242" customWidth="1"/>
    <col min="15032" max="15032" width="12.85546875" style="242" customWidth="1"/>
    <col min="15033" max="15033" width="12" style="242" customWidth="1"/>
    <col min="15034" max="15034" width="12.85546875" style="242" customWidth="1"/>
    <col min="15035" max="15035" width="12" style="242" customWidth="1"/>
    <col min="15036" max="15041" width="10.5703125" style="242" bestFit="1" customWidth="1"/>
    <col min="15042" max="15043" width="10.5703125" style="242" customWidth="1"/>
    <col min="15044" max="15049" width="8.85546875" style="242"/>
    <col min="15050" max="15050" width="9.28515625" style="242" bestFit="1" customWidth="1"/>
    <col min="15051" max="15051" width="11.5703125" style="242" bestFit="1" customWidth="1"/>
    <col min="15052" max="15052" width="9.28515625" style="242" bestFit="1" customWidth="1"/>
    <col min="15053" max="15053" width="11.5703125" style="242" bestFit="1" customWidth="1"/>
    <col min="15054" max="15054" width="9.28515625" style="242" bestFit="1" customWidth="1"/>
    <col min="15055" max="15055" width="8.85546875" style="242"/>
    <col min="15056" max="15056" width="9.28515625" style="242" bestFit="1" customWidth="1"/>
    <col min="15057" max="15059" width="8.85546875" style="242"/>
    <col min="15060" max="15061" width="9.28515625" style="242" bestFit="1" customWidth="1"/>
    <col min="15062" max="15063" width="11.5703125" style="242" bestFit="1" customWidth="1"/>
    <col min="15064" max="15286" width="8.85546875" style="242"/>
    <col min="15287" max="15287" width="12.42578125" style="242" customWidth="1"/>
    <col min="15288" max="15288" width="12.85546875" style="242" customWidth="1"/>
    <col min="15289" max="15289" width="12" style="242" customWidth="1"/>
    <col min="15290" max="15290" width="12.85546875" style="242" customWidth="1"/>
    <col min="15291" max="15291" width="12" style="242" customWidth="1"/>
    <col min="15292" max="15297" width="10.5703125" style="242" bestFit="1" customWidth="1"/>
    <col min="15298" max="15299" width="10.5703125" style="242" customWidth="1"/>
    <col min="15300" max="15305" width="8.85546875" style="242"/>
    <col min="15306" max="15306" width="9.28515625" style="242" bestFit="1" customWidth="1"/>
    <col min="15307" max="15307" width="11.5703125" style="242" bestFit="1" customWidth="1"/>
    <col min="15308" max="15308" width="9.28515625" style="242" bestFit="1" customWidth="1"/>
    <col min="15309" max="15309" width="11.5703125" style="242" bestFit="1" customWidth="1"/>
    <col min="15310" max="15310" width="9.28515625" style="242" bestFit="1" customWidth="1"/>
    <col min="15311" max="15311" width="8.85546875" style="242"/>
    <col min="15312" max="15312" width="9.28515625" style="242" bestFit="1" customWidth="1"/>
    <col min="15313" max="15315" width="8.85546875" style="242"/>
    <col min="15316" max="15317" width="9.28515625" style="242" bestFit="1" customWidth="1"/>
    <col min="15318" max="15319" width="11.5703125" style="242" bestFit="1" customWidth="1"/>
    <col min="15320" max="15542" width="8.85546875" style="242"/>
    <col min="15543" max="15543" width="12.42578125" style="242" customWidth="1"/>
    <col min="15544" max="15544" width="12.85546875" style="242" customWidth="1"/>
    <col min="15545" max="15545" width="12" style="242" customWidth="1"/>
    <col min="15546" max="15546" width="12.85546875" style="242" customWidth="1"/>
    <col min="15547" max="15547" width="12" style="242" customWidth="1"/>
    <col min="15548" max="15553" width="10.5703125" style="242" bestFit="1" customWidth="1"/>
    <col min="15554" max="15555" width="10.5703125" style="242" customWidth="1"/>
    <col min="15556" max="15561" width="8.85546875" style="242"/>
    <col min="15562" max="15562" width="9.28515625" style="242" bestFit="1" customWidth="1"/>
    <col min="15563" max="15563" width="11.5703125" style="242" bestFit="1" customWidth="1"/>
    <col min="15564" max="15564" width="9.28515625" style="242" bestFit="1" customWidth="1"/>
    <col min="15565" max="15565" width="11.5703125" style="242" bestFit="1" customWidth="1"/>
    <col min="15566" max="15566" width="9.28515625" style="242" bestFit="1" customWidth="1"/>
    <col min="15567" max="15567" width="8.85546875" style="242"/>
    <col min="15568" max="15568" width="9.28515625" style="242" bestFit="1" customWidth="1"/>
    <col min="15569" max="15571" width="8.85546875" style="242"/>
    <col min="15572" max="15573" width="9.28515625" style="242" bestFit="1" customWidth="1"/>
    <col min="15574" max="15575" width="11.5703125" style="242" bestFit="1" customWidth="1"/>
    <col min="15576" max="15798" width="8.85546875" style="242"/>
    <col min="15799" max="15799" width="12.42578125" style="242" customWidth="1"/>
    <col min="15800" max="15800" width="12.85546875" style="242" customWidth="1"/>
    <col min="15801" max="15801" width="12" style="242" customWidth="1"/>
    <col min="15802" max="15802" width="12.85546875" style="242" customWidth="1"/>
    <col min="15803" max="15803" width="12" style="242" customWidth="1"/>
    <col min="15804" max="15809" width="10.5703125" style="242" bestFit="1" customWidth="1"/>
    <col min="15810" max="15811" width="10.5703125" style="242" customWidth="1"/>
    <col min="15812" max="15817" width="8.85546875" style="242"/>
    <col min="15818" max="15818" width="9.28515625" style="242" bestFit="1" customWidth="1"/>
    <col min="15819" max="15819" width="11.5703125" style="242" bestFit="1" customWidth="1"/>
    <col min="15820" max="15820" width="9.28515625" style="242" bestFit="1" customWidth="1"/>
    <col min="15821" max="15821" width="11.5703125" style="242" bestFit="1" customWidth="1"/>
    <col min="15822" max="15822" width="9.28515625" style="242" bestFit="1" customWidth="1"/>
    <col min="15823" max="15823" width="8.85546875" style="242"/>
    <col min="15824" max="15824" width="9.28515625" style="242" bestFit="1" customWidth="1"/>
    <col min="15825" max="15827" width="8.85546875" style="242"/>
    <col min="15828" max="15829" width="9.28515625" style="242" bestFit="1" customWidth="1"/>
    <col min="15830" max="15831" width="11.5703125" style="242" bestFit="1" customWidth="1"/>
    <col min="15832" max="16054" width="8.85546875" style="242"/>
    <col min="16055" max="16055" width="12.42578125" style="242" customWidth="1"/>
    <col min="16056" max="16056" width="12.85546875" style="242" customWidth="1"/>
    <col min="16057" max="16057" width="12" style="242" customWidth="1"/>
    <col min="16058" max="16058" width="12.85546875" style="242" customWidth="1"/>
    <col min="16059" max="16059" width="12" style="242" customWidth="1"/>
    <col min="16060" max="16065" width="10.5703125" style="242" bestFit="1" customWidth="1"/>
    <col min="16066" max="16067" width="10.5703125" style="242" customWidth="1"/>
    <col min="16068" max="16073" width="8.85546875" style="242"/>
    <col min="16074" max="16074" width="9.28515625" style="242" bestFit="1" customWidth="1"/>
    <col min="16075" max="16075" width="11.5703125" style="242" bestFit="1" customWidth="1"/>
    <col min="16076" max="16076" width="9.28515625" style="242" bestFit="1" customWidth="1"/>
    <col min="16077" max="16077" width="11.5703125" style="242" bestFit="1" customWidth="1"/>
    <col min="16078" max="16078" width="9.28515625" style="242" bestFit="1" customWidth="1"/>
    <col min="16079" max="16079" width="8.85546875" style="242"/>
    <col min="16080" max="16080" width="9.28515625" style="242" bestFit="1" customWidth="1"/>
    <col min="16081" max="16083" width="8.85546875" style="242"/>
    <col min="16084" max="16085" width="9.28515625" style="242" bestFit="1" customWidth="1"/>
    <col min="16086" max="16087" width="11.5703125" style="242" bestFit="1" customWidth="1"/>
    <col min="16088" max="16384" width="8.85546875" style="242"/>
  </cols>
  <sheetData>
    <row r="2" spans="1:5" x14ac:dyDescent="0.25">
      <c r="A2" s="241" t="s">
        <v>330</v>
      </c>
    </row>
    <row r="4" spans="1:5" ht="13.5" thickBot="1" x14ac:dyDescent="0.3">
      <c r="A4" s="249" t="s">
        <v>21</v>
      </c>
      <c r="B4" s="243">
        <v>1995</v>
      </c>
      <c r="C4" s="251">
        <v>2020</v>
      </c>
      <c r="D4" s="251"/>
    </row>
    <row r="5" spans="1:5" ht="39" thickBot="1" x14ac:dyDescent="0.3">
      <c r="A5" s="250"/>
      <c r="B5" s="224" t="s">
        <v>64</v>
      </c>
      <c r="C5" s="224" t="s">
        <v>64</v>
      </c>
      <c r="D5" s="224" t="s">
        <v>65</v>
      </c>
    </row>
    <row r="6" spans="1:5" ht="13.5" thickBot="1" x14ac:dyDescent="0.3">
      <c r="A6" s="12" t="s">
        <v>24</v>
      </c>
      <c r="B6" s="245">
        <v>9.5</v>
      </c>
      <c r="C6" s="195">
        <v>37.242844998583166</v>
      </c>
      <c r="D6" s="198">
        <v>42.354683953738061</v>
      </c>
      <c r="E6" s="244"/>
    </row>
    <row r="7" spans="1:5" ht="13.5" thickBot="1" x14ac:dyDescent="0.3">
      <c r="A7" s="12" t="s">
        <v>25</v>
      </c>
      <c r="B7" s="245">
        <v>10</v>
      </c>
      <c r="C7" s="195">
        <v>37.997121430194682</v>
      </c>
      <c r="D7" s="198">
        <v>44.753809549755715</v>
      </c>
      <c r="E7" s="244"/>
    </row>
    <row r="8" spans="1:5" ht="13.5" thickBot="1" x14ac:dyDescent="0.3">
      <c r="A8" s="12" t="s">
        <v>26</v>
      </c>
      <c r="B8" s="245">
        <v>9.1</v>
      </c>
      <c r="C8" s="195">
        <v>42.099864112333805</v>
      </c>
      <c r="D8" s="198">
        <v>45.355471164885628</v>
      </c>
      <c r="E8" s="244"/>
    </row>
    <row r="9" spans="1:5" ht="13.5" thickBot="1" x14ac:dyDescent="0.3">
      <c r="A9" s="12" t="s">
        <v>27</v>
      </c>
      <c r="B9" s="245">
        <v>5.2</v>
      </c>
      <c r="C9" s="195">
        <v>29.026391302590632</v>
      </c>
      <c r="D9" s="198">
        <v>28.516498256281857</v>
      </c>
      <c r="E9" s="244"/>
    </row>
    <row r="10" spans="1:5" ht="13.5" thickBot="1" x14ac:dyDescent="0.3">
      <c r="A10" s="12" t="s">
        <v>28</v>
      </c>
      <c r="B10" s="245">
        <v>8.6999999999999993</v>
      </c>
      <c r="C10" s="195">
        <v>33.233585251845703</v>
      </c>
      <c r="D10" s="198">
        <v>33.444104427656114</v>
      </c>
      <c r="E10" s="244"/>
    </row>
    <row r="11" spans="1:5" ht="13.5" thickBot="1" x14ac:dyDescent="0.3">
      <c r="A11" s="223" t="s">
        <v>29</v>
      </c>
      <c r="B11" s="224">
        <v>8.1</v>
      </c>
      <c r="C11" s="217">
        <v>35.829060588996569</v>
      </c>
      <c r="D11" s="217">
        <v>38.220232698461842</v>
      </c>
      <c r="E11" s="244"/>
    </row>
  </sheetData>
  <mergeCells count="2">
    <mergeCell ref="A4:A5"/>
    <mergeCell ref="C4:D4"/>
  </mergeCells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9"/>
  <sheetViews>
    <sheetView workbookViewId="0">
      <selection activeCell="C3" sqref="C3"/>
    </sheetView>
  </sheetViews>
  <sheetFormatPr defaultColWidth="11.7109375" defaultRowHeight="12.75" x14ac:dyDescent="0.2"/>
  <cols>
    <col min="1" max="1" width="3" style="191" customWidth="1"/>
    <col min="2" max="2" width="22" style="191" customWidth="1"/>
    <col min="3" max="4" width="11.7109375" style="191" customWidth="1"/>
    <col min="5" max="5" width="12.5703125" style="191" customWidth="1"/>
    <col min="6" max="209" width="11.7109375" style="191"/>
    <col min="210" max="210" width="22" style="191" customWidth="1"/>
    <col min="211" max="212" width="11.7109375" style="191" customWidth="1"/>
    <col min="213" max="213" width="12.5703125" style="191" customWidth="1"/>
    <col min="214" max="214" width="11.7109375" style="191" customWidth="1"/>
    <col min="215" max="215" width="21.28515625" style="191" customWidth="1"/>
    <col min="216" max="217" width="12.42578125" style="191" customWidth="1"/>
    <col min="218" max="218" width="13.28515625" style="191" customWidth="1"/>
    <col min="219" max="219" width="9.7109375" style="191" customWidth="1"/>
    <col min="220" max="220" width="11.7109375" style="191" customWidth="1"/>
    <col min="221" max="221" width="20.85546875" style="191" bestFit="1" customWidth="1"/>
    <col min="222" max="222" width="13.28515625" style="191" customWidth="1"/>
    <col min="223" max="223" width="9.7109375" style="191" customWidth="1"/>
    <col min="224" max="225" width="11.7109375" style="191" customWidth="1"/>
    <col min="226" max="465" width="11.7109375" style="191"/>
    <col min="466" max="466" width="22" style="191" customWidth="1"/>
    <col min="467" max="468" width="11.7109375" style="191" customWidth="1"/>
    <col min="469" max="469" width="12.5703125" style="191" customWidth="1"/>
    <col min="470" max="470" width="11.7109375" style="191" customWidth="1"/>
    <col min="471" max="471" width="21.28515625" style="191" customWidth="1"/>
    <col min="472" max="473" width="12.42578125" style="191" customWidth="1"/>
    <col min="474" max="474" width="13.28515625" style="191" customWidth="1"/>
    <col min="475" max="475" width="9.7109375" style="191" customWidth="1"/>
    <col min="476" max="476" width="11.7109375" style="191" customWidth="1"/>
    <col min="477" max="477" width="20.85546875" style="191" bestFit="1" customWidth="1"/>
    <col min="478" max="478" width="13.28515625" style="191" customWidth="1"/>
    <col min="479" max="479" width="9.7109375" style="191" customWidth="1"/>
    <col min="480" max="481" width="11.7109375" style="191" customWidth="1"/>
    <col min="482" max="721" width="11.7109375" style="191"/>
    <col min="722" max="722" width="22" style="191" customWidth="1"/>
    <col min="723" max="724" width="11.7109375" style="191" customWidth="1"/>
    <col min="725" max="725" width="12.5703125" style="191" customWidth="1"/>
    <col min="726" max="726" width="11.7109375" style="191" customWidth="1"/>
    <col min="727" max="727" width="21.28515625" style="191" customWidth="1"/>
    <col min="728" max="729" width="12.42578125" style="191" customWidth="1"/>
    <col min="730" max="730" width="13.28515625" style="191" customWidth="1"/>
    <col min="731" max="731" width="9.7109375" style="191" customWidth="1"/>
    <col min="732" max="732" width="11.7109375" style="191" customWidth="1"/>
    <col min="733" max="733" width="20.85546875" style="191" bestFit="1" customWidth="1"/>
    <col min="734" max="734" width="13.28515625" style="191" customWidth="1"/>
    <col min="735" max="735" width="9.7109375" style="191" customWidth="1"/>
    <col min="736" max="737" width="11.7109375" style="191" customWidth="1"/>
    <col min="738" max="977" width="11.7109375" style="191"/>
    <col min="978" max="978" width="22" style="191" customWidth="1"/>
    <col min="979" max="980" width="11.7109375" style="191" customWidth="1"/>
    <col min="981" max="981" width="12.5703125" style="191" customWidth="1"/>
    <col min="982" max="982" width="11.7109375" style="191" customWidth="1"/>
    <col min="983" max="983" width="21.28515625" style="191" customWidth="1"/>
    <col min="984" max="985" width="12.42578125" style="191" customWidth="1"/>
    <col min="986" max="986" width="13.28515625" style="191" customWidth="1"/>
    <col min="987" max="987" width="9.7109375" style="191" customWidth="1"/>
    <col min="988" max="988" width="11.7109375" style="191" customWidth="1"/>
    <col min="989" max="989" width="20.85546875" style="191" bestFit="1" customWidth="1"/>
    <col min="990" max="990" width="13.28515625" style="191" customWidth="1"/>
    <col min="991" max="991" width="9.7109375" style="191" customWidth="1"/>
    <col min="992" max="993" width="11.7109375" style="191" customWidth="1"/>
    <col min="994" max="1233" width="11.7109375" style="191"/>
    <col min="1234" max="1234" width="22" style="191" customWidth="1"/>
    <col min="1235" max="1236" width="11.7109375" style="191" customWidth="1"/>
    <col min="1237" max="1237" width="12.5703125" style="191" customWidth="1"/>
    <col min="1238" max="1238" width="11.7109375" style="191" customWidth="1"/>
    <col min="1239" max="1239" width="21.28515625" style="191" customWidth="1"/>
    <col min="1240" max="1241" width="12.42578125" style="191" customWidth="1"/>
    <col min="1242" max="1242" width="13.28515625" style="191" customWidth="1"/>
    <col min="1243" max="1243" width="9.7109375" style="191" customWidth="1"/>
    <col min="1244" max="1244" width="11.7109375" style="191" customWidth="1"/>
    <col min="1245" max="1245" width="20.85546875" style="191" bestFit="1" customWidth="1"/>
    <col min="1246" max="1246" width="13.28515625" style="191" customWidth="1"/>
    <col min="1247" max="1247" width="9.7109375" style="191" customWidth="1"/>
    <col min="1248" max="1249" width="11.7109375" style="191" customWidth="1"/>
    <col min="1250" max="1489" width="11.7109375" style="191"/>
    <col min="1490" max="1490" width="22" style="191" customWidth="1"/>
    <col min="1491" max="1492" width="11.7109375" style="191" customWidth="1"/>
    <col min="1493" max="1493" width="12.5703125" style="191" customWidth="1"/>
    <col min="1494" max="1494" width="11.7109375" style="191" customWidth="1"/>
    <col min="1495" max="1495" width="21.28515625" style="191" customWidth="1"/>
    <col min="1496" max="1497" width="12.42578125" style="191" customWidth="1"/>
    <col min="1498" max="1498" width="13.28515625" style="191" customWidth="1"/>
    <col min="1499" max="1499" width="9.7109375" style="191" customWidth="1"/>
    <col min="1500" max="1500" width="11.7109375" style="191" customWidth="1"/>
    <col min="1501" max="1501" width="20.85546875" style="191" bestFit="1" customWidth="1"/>
    <col min="1502" max="1502" width="13.28515625" style="191" customWidth="1"/>
    <col min="1503" max="1503" width="9.7109375" style="191" customWidth="1"/>
    <col min="1504" max="1505" width="11.7109375" style="191" customWidth="1"/>
    <col min="1506" max="1745" width="11.7109375" style="191"/>
    <col min="1746" max="1746" width="22" style="191" customWidth="1"/>
    <col min="1747" max="1748" width="11.7109375" style="191" customWidth="1"/>
    <col min="1749" max="1749" width="12.5703125" style="191" customWidth="1"/>
    <col min="1750" max="1750" width="11.7109375" style="191" customWidth="1"/>
    <col min="1751" max="1751" width="21.28515625" style="191" customWidth="1"/>
    <col min="1752" max="1753" width="12.42578125" style="191" customWidth="1"/>
    <col min="1754" max="1754" width="13.28515625" style="191" customWidth="1"/>
    <col min="1755" max="1755" width="9.7109375" style="191" customWidth="1"/>
    <col min="1756" max="1756" width="11.7109375" style="191" customWidth="1"/>
    <col min="1757" max="1757" width="20.85546875" style="191" bestFit="1" customWidth="1"/>
    <col min="1758" max="1758" width="13.28515625" style="191" customWidth="1"/>
    <col min="1759" max="1759" width="9.7109375" style="191" customWidth="1"/>
    <col min="1760" max="1761" width="11.7109375" style="191" customWidth="1"/>
    <col min="1762" max="2001" width="11.7109375" style="191"/>
    <col min="2002" max="2002" width="22" style="191" customWidth="1"/>
    <col min="2003" max="2004" width="11.7109375" style="191" customWidth="1"/>
    <col min="2005" max="2005" width="12.5703125" style="191" customWidth="1"/>
    <col min="2006" max="2006" width="11.7109375" style="191" customWidth="1"/>
    <col min="2007" max="2007" width="21.28515625" style="191" customWidth="1"/>
    <col min="2008" max="2009" width="12.42578125" style="191" customWidth="1"/>
    <col min="2010" max="2010" width="13.28515625" style="191" customWidth="1"/>
    <col min="2011" max="2011" width="9.7109375" style="191" customWidth="1"/>
    <col min="2012" max="2012" width="11.7109375" style="191" customWidth="1"/>
    <col min="2013" max="2013" width="20.85546875" style="191" bestFit="1" customWidth="1"/>
    <col min="2014" max="2014" width="13.28515625" style="191" customWidth="1"/>
    <col min="2015" max="2015" width="9.7109375" style="191" customWidth="1"/>
    <col min="2016" max="2017" width="11.7109375" style="191" customWidth="1"/>
    <col min="2018" max="2257" width="11.7109375" style="191"/>
    <col min="2258" max="2258" width="22" style="191" customWidth="1"/>
    <col min="2259" max="2260" width="11.7109375" style="191" customWidth="1"/>
    <col min="2261" max="2261" width="12.5703125" style="191" customWidth="1"/>
    <col min="2262" max="2262" width="11.7109375" style="191" customWidth="1"/>
    <col min="2263" max="2263" width="21.28515625" style="191" customWidth="1"/>
    <col min="2264" max="2265" width="12.42578125" style="191" customWidth="1"/>
    <col min="2266" max="2266" width="13.28515625" style="191" customWidth="1"/>
    <col min="2267" max="2267" width="9.7109375" style="191" customWidth="1"/>
    <col min="2268" max="2268" width="11.7109375" style="191" customWidth="1"/>
    <col min="2269" max="2269" width="20.85546875" style="191" bestFit="1" customWidth="1"/>
    <col min="2270" max="2270" width="13.28515625" style="191" customWidth="1"/>
    <col min="2271" max="2271" width="9.7109375" style="191" customWidth="1"/>
    <col min="2272" max="2273" width="11.7109375" style="191" customWidth="1"/>
    <col min="2274" max="2513" width="11.7109375" style="191"/>
    <col min="2514" max="2514" width="22" style="191" customWidth="1"/>
    <col min="2515" max="2516" width="11.7109375" style="191" customWidth="1"/>
    <col min="2517" max="2517" width="12.5703125" style="191" customWidth="1"/>
    <col min="2518" max="2518" width="11.7109375" style="191" customWidth="1"/>
    <col min="2519" max="2519" width="21.28515625" style="191" customWidth="1"/>
    <col min="2520" max="2521" width="12.42578125" style="191" customWidth="1"/>
    <col min="2522" max="2522" width="13.28515625" style="191" customWidth="1"/>
    <col min="2523" max="2523" width="9.7109375" style="191" customWidth="1"/>
    <col min="2524" max="2524" width="11.7109375" style="191" customWidth="1"/>
    <col min="2525" max="2525" width="20.85546875" style="191" bestFit="1" customWidth="1"/>
    <col min="2526" max="2526" width="13.28515625" style="191" customWidth="1"/>
    <col min="2527" max="2527" width="9.7109375" style="191" customWidth="1"/>
    <col min="2528" max="2529" width="11.7109375" style="191" customWidth="1"/>
    <col min="2530" max="2769" width="11.7109375" style="191"/>
    <col min="2770" max="2770" width="22" style="191" customWidth="1"/>
    <col min="2771" max="2772" width="11.7109375" style="191" customWidth="1"/>
    <col min="2773" max="2773" width="12.5703125" style="191" customWidth="1"/>
    <col min="2774" max="2774" width="11.7109375" style="191" customWidth="1"/>
    <col min="2775" max="2775" width="21.28515625" style="191" customWidth="1"/>
    <col min="2776" max="2777" width="12.42578125" style="191" customWidth="1"/>
    <col min="2778" max="2778" width="13.28515625" style="191" customWidth="1"/>
    <col min="2779" max="2779" width="9.7109375" style="191" customWidth="1"/>
    <col min="2780" max="2780" width="11.7109375" style="191" customWidth="1"/>
    <col min="2781" max="2781" width="20.85546875" style="191" bestFit="1" customWidth="1"/>
    <col min="2782" max="2782" width="13.28515625" style="191" customWidth="1"/>
    <col min="2783" max="2783" width="9.7109375" style="191" customWidth="1"/>
    <col min="2784" max="2785" width="11.7109375" style="191" customWidth="1"/>
    <col min="2786" max="3025" width="11.7109375" style="191"/>
    <col min="3026" max="3026" width="22" style="191" customWidth="1"/>
    <col min="3027" max="3028" width="11.7109375" style="191" customWidth="1"/>
    <col min="3029" max="3029" width="12.5703125" style="191" customWidth="1"/>
    <col min="3030" max="3030" width="11.7109375" style="191" customWidth="1"/>
    <col min="3031" max="3031" width="21.28515625" style="191" customWidth="1"/>
    <col min="3032" max="3033" width="12.42578125" style="191" customWidth="1"/>
    <col min="3034" max="3034" width="13.28515625" style="191" customWidth="1"/>
    <col min="3035" max="3035" width="9.7109375" style="191" customWidth="1"/>
    <col min="3036" max="3036" width="11.7109375" style="191" customWidth="1"/>
    <col min="3037" max="3037" width="20.85546875" style="191" bestFit="1" customWidth="1"/>
    <col min="3038" max="3038" width="13.28515625" style="191" customWidth="1"/>
    <col min="3039" max="3039" width="9.7109375" style="191" customWidth="1"/>
    <col min="3040" max="3041" width="11.7109375" style="191" customWidth="1"/>
    <col min="3042" max="3281" width="11.7109375" style="191"/>
    <col min="3282" max="3282" width="22" style="191" customWidth="1"/>
    <col min="3283" max="3284" width="11.7109375" style="191" customWidth="1"/>
    <col min="3285" max="3285" width="12.5703125" style="191" customWidth="1"/>
    <col min="3286" max="3286" width="11.7109375" style="191" customWidth="1"/>
    <col min="3287" max="3287" width="21.28515625" style="191" customWidth="1"/>
    <col min="3288" max="3289" width="12.42578125" style="191" customWidth="1"/>
    <col min="3290" max="3290" width="13.28515625" style="191" customWidth="1"/>
    <col min="3291" max="3291" width="9.7109375" style="191" customWidth="1"/>
    <col min="3292" max="3292" width="11.7109375" style="191" customWidth="1"/>
    <col min="3293" max="3293" width="20.85546875" style="191" bestFit="1" customWidth="1"/>
    <col min="3294" max="3294" width="13.28515625" style="191" customWidth="1"/>
    <col min="3295" max="3295" width="9.7109375" style="191" customWidth="1"/>
    <col min="3296" max="3297" width="11.7109375" style="191" customWidth="1"/>
    <col min="3298" max="3537" width="11.7109375" style="191"/>
    <col min="3538" max="3538" width="22" style="191" customWidth="1"/>
    <col min="3539" max="3540" width="11.7109375" style="191" customWidth="1"/>
    <col min="3541" max="3541" width="12.5703125" style="191" customWidth="1"/>
    <col min="3542" max="3542" width="11.7109375" style="191" customWidth="1"/>
    <col min="3543" max="3543" width="21.28515625" style="191" customWidth="1"/>
    <col min="3544" max="3545" width="12.42578125" style="191" customWidth="1"/>
    <col min="3546" max="3546" width="13.28515625" style="191" customWidth="1"/>
    <col min="3547" max="3547" width="9.7109375" style="191" customWidth="1"/>
    <col min="3548" max="3548" width="11.7109375" style="191" customWidth="1"/>
    <col min="3549" max="3549" width="20.85546875" style="191" bestFit="1" customWidth="1"/>
    <col min="3550" max="3550" width="13.28515625" style="191" customWidth="1"/>
    <col min="3551" max="3551" width="9.7109375" style="191" customWidth="1"/>
    <col min="3552" max="3553" width="11.7109375" style="191" customWidth="1"/>
    <col min="3554" max="3793" width="11.7109375" style="191"/>
    <col min="3794" max="3794" width="22" style="191" customWidth="1"/>
    <col min="3795" max="3796" width="11.7109375" style="191" customWidth="1"/>
    <col min="3797" max="3797" width="12.5703125" style="191" customWidth="1"/>
    <col min="3798" max="3798" width="11.7109375" style="191" customWidth="1"/>
    <col min="3799" max="3799" width="21.28515625" style="191" customWidth="1"/>
    <col min="3800" max="3801" width="12.42578125" style="191" customWidth="1"/>
    <col min="3802" max="3802" width="13.28515625" style="191" customWidth="1"/>
    <col min="3803" max="3803" width="9.7109375" style="191" customWidth="1"/>
    <col min="3804" max="3804" width="11.7109375" style="191" customWidth="1"/>
    <col min="3805" max="3805" width="20.85546875" style="191" bestFit="1" customWidth="1"/>
    <col min="3806" max="3806" width="13.28515625" style="191" customWidth="1"/>
    <col min="3807" max="3807" width="9.7109375" style="191" customWidth="1"/>
    <col min="3808" max="3809" width="11.7109375" style="191" customWidth="1"/>
    <col min="3810" max="4049" width="11.7109375" style="191"/>
    <col min="4050" max="4050" width="22" style="191" customWidth="1"/>
    <col min="4051" max="4052" width="11.7109375" style="191" customWidth="1"/>
    <col min="4053" max="4053" width="12.5703125" style="191" customWidth="1"/>
    <col min="4054" max="4054" width="11.7109375" style="191" customWidth="1"/>
    <col min="4055" max="4055" width="21.28515625" style="191" customWidth="1"/>
    <col min="4056" max="4057" width="12.42578125" style="191" customWidth="1"/>
    <col min="4058" max="4058" width="13.28515625" style="191" customWidth="1"/>
    <col min="4059" max="4059" width="9.7109375" style="191" customWidth="1"/>
    <col min="4060" max="4060" width="11.7109375" style="191" customWidth="1"/>
    <col min="4061" max="4061" width="20.85546875" style="191" bestFit="1" customWidth="1"/>
    <col min="4062" max="4062" width="13.28515625" style="191" customWidth="1"/>
    <col min="4063" max="4063" width="9.7109375" style="191" customWidth="1"/>
    <col min="4064" max="4065" width="11.7109375" style="191" customWidth="1"/>
    <col min="4066" max="4305" width="11.7109375" style="191"/>
    <col min="4306" max="4306" width="22" style="191" customWidth="1"/>
    <col min="4307" max="4308" width="11.7109375" style="191" customWidth="1"/>
    <col min="4309" max="4309" width="12.5703125" style="191" customWidth="1"/>
    <col min="4310" max="4310" width="11.7109375" style="191" customWidth="1"/>
    <col min="4311" max="4311" width="21.28515625" style="191" customWidth="1"/>
    <col min="4312" max="4313" width="12.42578125" style="191" customWidth="1"/>
    <col min="4314" max="4314" width="13.28515625" style="191" customWidth="1"/>
    <col min="4315" max="4315" width="9.7109375" style="191" customWidth="1"/>
    <col min="4316" max="4316" width="11.7109375" style="191" customWidth="1"/>
    <col min="4317" max="4317" width="20.85546875" style="191" bestFit="1" customWidth="1"/>
    <col min="4318" max="4318" width="13.28515625" style="191" customWidth="1"/>
    <col min="4319" max="4319" width="9.7109375" style="191" customWidth="1"/>
    <col min="4320" max="4321" width="11.7109375" style="191" customWidth="1"/>
    <col min="4322" max="4561" width="11.7109375" style="191"/>
    <col min="4562" max="4562" width="22" style="191" customWidth="1"/>
    <col min="4563" max="4564" width="11.7109375" style="191" customWidth="1"/>
    <col min="4565" max="4565" width="12.5703125" style="191" customWidth="1"/>
    <col min="4566" max="4566" width="11.7109375" style="191" customWidth="1"/>
    <col min="4567" max="4567" width="21.28515625" style="191" customWidth="1"/>
    <col min="4568" max="4569" width="12.42578125" style="191" customWidth="1"/>
    <col min="4570" max="4570" width="13.28515625" style="191" customWidth="1"/>
    <col min="4571" max="4571" width="9.7109375" style="191" customWidth="1"/>
    <col min="4572" max="4572" width="11.7109375" style="191" customWidth="1"/>
    <col min="4573" max="4573" width="20.85546875" style="191" bestFit="1" customWidth="1"/>
    <col min="4574" max="4574" width="13.28515625" style="191" customWidth="1"/>
    <col min="4575" max="4575" width="9.7109375" style="191" customWidth="1"/>
    <col min="4576" max="4577" width="11.7109375" style="191" customWidth="1"/>
    <col min="4578" max="4817" width="11.7109375" style="191"/>
    <col min="4818" max="4818" width="22" style="191" customWidth="1"/>
    <col min="4819" max="4820" width="11.7109375" style="191" customWidth="1"/>
    <col min="4821" max="4821" width="12.5703125" style="191" customWidth="1"/>
    <col min="4822" max="4822" width="11.7109375" style="191" customWidth="1"/>
    <col min="4823" max="4823" width="21.28515625" style="191" customWidth="1"/>
    <col min="4824" max="4825" width="12.42578125" style="191" customWidth="1"/>
    <col min="4826" max="4826" width="13.28515625" style="191" customWidth="1"/>
    <col min="4827" max="4827" width="9.7109375" style="191" customWidth="1"/>
    <col min="4828" max="4828" width="11.7109375" style="191" customWidth="1"/>
    <col min="4829" max="4829" width="20.85546875" style="191" bestFit="1" customWidth="1"/>
    <col min="4830" max="4830" width="13.28515625" style="191" customWidth="1"/>
    <col min="4831" max="4831" width="9.7109375" style="191" customWidth="1"/>
    <col min="4832" max="4833" width="11.7109375" style="191" customWidth="1"/>
    <col min="4834" max="5073" width="11.7109375" style="191"/>
    <col min="5074" max="5074" width="22" style="191" customWidth="1"/>
    <col min="5075" max="5076" width="11.7109375" style="191" customWidth="1"/>
    <col min="5077" max="5077" width="12.5703125" style="191" customWidth="1"/>
    <col min="5078" max="5078" width="11.7109375" style="191" customWidth="1"/>
    <col min="5079" max="5079" width="21.28515625" style="191" customWidth="1"/>
    <col min="5080" max="5081" width="12.42578125" style="191" customWidth="1"/>
    <col min="5082" max="5082" width="13.28515625" style="191" customWidth="1"/>
    <col min="5083" max="5083" width="9.7109375" style="191" customWidth="1"/>
    <col min="5084" max="5084" width="11.7109375" style="191" customWidth="1"/>
    <col min="5085" max="5085" width="20.85546875" style="191" bestFit="1" customWidth="1"/>
    <col min="5086" max="5086" width="13.28515625" style="191" customWidth="1"/>
    <col min="5087" max="5087" width="9.7109375" style="191" customWidth="1"/>
    <col min="5088" max="5089" width="11.7109375" style="191" customWidth="1"/>
    <col min="5090" max="5329" width="11.7109375" style="191"/>
    <col min="5330" max="5330" width="22" style="191" customWidth="1"/>
    <col min="5331" max="5332" width="11.7109375" style="191" customWidth="1"/>
    <col min="5333" max="5333" width="12.5703125" style="191" customWidth="1"/>
    <col min="5334" max="5334" width="11.7109375" style="191" customWidth="1"/>
    <col min="5335" max="5335" width="21.28515625" style="191" customWidth="1"/>
    <col min="5336" max="5337" width="12.42578125" style="191" customWidth="1"/>
    <col min="5338" max="5338" width="13.28515625" style="191" customWidth="1"/>
    <col min="5339" max="5339" width="9.7109375" style="191" customWidth="1"/>
    <col min="5340" max="5340" width="11.7109375" style="191" customWidth="1"/>
    <col min="5341" max="5341" width="20.85546875" style="191" bestFit="1" customWidth="1"/>
    <col min="5342" max="5342" width="13.28515625" style="191" customWidth="1"/>
    <col min="5343" max="5343" width="9.7109375" style="191" customWidth="1"/>
    <col min="5344" max="5345" width="11.7109375" style="191" customWidth="1"/>
    <col min="5346" max="5585" width="11.7109375" style="191"/>
    <col min="5586" max="5586" width="22" style="191" customWidth="1"/>
    <col min="5587" max="5588" width="11.7109375" style="191" customWidth="1"/>
    <col min="5589" max="5589" width="12.5703125" style="191" customWidth="1"/>
    <col min="5590" max="5590" width="11.7109375" style="191" customWidth="1"/>
    <col min="5591" max="5591" width="21.28515625" style="191" customWidth="1"/>
    <col min="5592" max="5593" width="12.42578125" style="191" customWidth="1"/>
    <col min="5594" max="5594" width="13.28515625" style="191" customWidth="1"/>
    <col min="5595" max="5595" width="9.7109375" style="191" customWidth="1"/>
    <col min="5596" max="5596" width="11.7109375" style="191" customWidth="1"/>
    <col min="5597" max="5597" width="20.85546875" style="191" bestFit="1" customWidth="1"/>
    <col min="5598" max="5598" width="13.28515625" style="191" customWidth="1"/>
    <col min="5599" max="5599" width="9.7109375" style="191" customWidth="1"/>
    <col min="5600" max="5601" width="11.7109375" style="191" customWidth="1"/>
    <col min="5602" max="5841" width="11.7109375" style="191"/>
    <col min="5842" max="5842" width="22" style="191" customWidth="1"/>
    <col min="5843" max="5844" width="11.7109375" style="191" customWidth="1"/>
    <col min="5845" max="5845" width="12.5703125" style="191" customWidth="1"/>
    <col min="5846" max="5846" width="11.7109375" style="191" customWidth="1"/>
    <col min="5847" max="5847" width="21.28515625" style="191" customWidth="1"/>
    <col min="5848" max="5849" width="12.42578125" style="191" customWidth="1"/>
    <col min="5850" max="5850" width="13.28515625" style="191" customWidth="1"/>
    <col min="5851" max="5851" width="9.7109375" style="191" customWidth="1"/>
    <col min="5852" max="5852" width="11.7109375" style="191" customWidth="1"/>
    <col min="5853" max="5853" width="20.85546875" style="191" bestFit="1" customWidth="1"/>
    <col min="5854" max="5854" width="13.28515625" style="191" customWidth="1"/>
    <col min="5855" max="5855" width="9.7109375" style="191" customWidth="1"/>
    <col min="5856" max="5857" width="11.7109375" style="191" customWidth="1"/>
    <col min="5858" max="6097" width="11.7109375" style="191"/>
    <col min="6098" max="6098" width="22" style="191" customWidth="1"/>
    <col min="6099" max="6100" width="11.7109375" style="191" customWidth="1"/>
    <col min="6101" max="6101" width="12.5703125" style="191" customWidth="1"/>
    <col min="6102" max="6102" width="11.7109375" style="191" customWidth="1"/>
    <col min="6103" max="6103" width="21.28515625" style="191" customWidth="1"/>
    <col min="6104" max="6105" width="12.42578125" style="191" customWidth="1"/>
    <col min="6106" max="6106" width="13.28515625" style="191" customWidth="1"/>
    <col min="6107" max="6107" width="9.7109375" style="191" customWidth="1"/>
    <col min="6108" max="6108" width="11.7109375" style="191" customWidth="1"/>
    <col min="6109" max="6109" width="20.85546875" style="191" bestFit="1" customWidth="1"/>
    <col min="6110" max="6110" width="13.28515625" style="191" customWidth="1"/>
    <col min="6111" max="6111" width="9.7109375" style="191" customWidth="1"/>
    <col min="6112" max="6113" width="11.7109375" style="191" customWidth="1"/>
    <col min="6114" max="6353" width="11.7109375" style="191"/>
    <col min="6354" max="6354" width="22" style="191" customWidth="1"/>
    <col min="6355" max="6356" width="11.7109375" style="191" customWidth="1"/>
    <col min="6357" max="6357" width="12.5703125" style="191" customWidth="1"/>
    <col min="6358" max="6358" width="11.7109375" style="191" customWidth="1"/>
    <col min="6359" max="6359" width="21.28515625" style="191" customWidth="1"/>
    <col min="6360" max="6361" width="12.42578125" style="191" customWidth="1"/>
    <col min="6362" max="6362" width="13.28515625" style="191" customWidth="1"/>
    <col min="6363" max="6363" width="9.7109375" style="191" customWidth="1"/>
    <col min="6364" max="6364" width="11.7109375" style="191" customWidth="1"/>
    <col min="6365" max="6365" width="20.85546875" style="191" bestFit="1" customWidth="1"/>
    <col min="6366" max="6366" width="13.28515625" style="191" customWidth="1"/>
    <col min="6367" max="6367" width="9.7109375" style="191" customWidth="1"/>
    <col min="6368" max="6369" width="11.7109375" style="191" customWidth="1"/>
    <col min="6370" max="6609" width="11.7109375" style="191"/>
    <col min="6610" max="6610" width="22" style="191" customWidth="1"/>
    <col min="6611" max="6612" width="11.7109375" style="191" customWidth="1"/>
    <col min="6613" max="6613" width="12.5703125" style="191" customWidth="1"/>
    <col min="6614" max="6614" width="11.7109375" style="191" customWidth="1"/>
    <col min="6615" max="6615" width="21.28515625" style="191" customWidth="1"/>
    <col min="6616" max="6617" width="12.42578125" style="191" customWidth="1"/>
    <col min="6618" max="6618" width="13.28515625" style="191" customWidth="1"/>
    <col min="6619" max="6619" width="9.7109375" style="191" customWidth="1"/>
    <col min="6620" max="6620" width="11.7109375" style="191" customWidth="1"/>
    <col min="6621" max="6621" width="20.85546875" style="191" bestFit="1" customWidth="1"/>
    <col min="6622" max="6622" width="13.28515625" style="191" customWidth="1"/>
    <col min="6623" max="6623" width="9.7109375" style="191" customWidth="1"/>
    <col min="6624" max="6625" width="11.7109375" style="191" customWidth="1"/>
    <col min="6626" max="6865" width="11.7109375" style="191"/>
    <col min="6866" max="6866" width="22" style="191" customWidth="1"/>
    <col min="6867" max="6868" width="11.7109375" style="191" customWidth="1"/>
    <col min="6869" max="6869" width="12.5703125" style="191" customWidth="1"/>
    <col min="6870" max="6870" width="11.7109375" style="191" customWidth="1"/>
    <col min="6871" max="6871" width="21.28515625" style="191" customWidth="1"/>
    <col min="6872" max="6873" width="12.42578125" style="191" customWidth="1"/>
    <col min="6874" max="6874" width="13.28515625" style="191" customWidth="1"/>
    <col min="6875" max="6875" width="9.7109375" style="191" customWidth="1"/>
    <col min="6876" max="6876" width="11.7109375" style="191" customWidth="1"/>
    <col min="6877" max="6877" width="20.85546875" style="191" bestFit="1" customWidth="1"/>
    <col min="6878" max="6878" width="13.28515625" style="191" customWidth="1"/>
    <col min="6879" max="6879" width="9.7109375" style="191" customWidth="1"/>
    <col min="6880" max="6881" width="11.7109375" style="191" customWidth="1"/>
    <col min="6882" max="7121" width="11.7109375" style="191"/>
    <col min="7122" max="7122" width="22" style="191" customWidth="1"/>
    <col min="7123" max="7124" width="11.7109375" style="191" customWidth="1"/>
    <col min="7125" max="7125" width="12.5703125" style="191" customWidth="1"/>
    <col min="7126" max="7126" width="11.7109375" style="191" customWidth="1"/>
    <col min="7127" max="7127" width="21.28515625" style="191" customWidth="1"/>
    <col min="7128" max="7129" width="12.42578125" style="191" customWidth="1"/>
    <col min="7130" max="7130" width="13.28515625" style="191" customWidth="1"/>
    <col min="7131" max="7131" width="9.7109375" style="191" customWidth="1"/>
    <col min="7132" max="7132" width="11.7109375" style="191" customWidth="1"/>
    <col min="7133" max="7133" width="20.85546875" style="191" bestFit="1" customWidth="1"/>
    <col min="7134" max="7134" width="13.28515625" style="191" customWidth="1"/>
    <col min="7135" max="7135" width="9.7109375" style="191" customWidth="1"/>
    <col min="7136" max="7137" width="11.7109375" style="191" customWidth="1"/>
    <col min="7138" max="7377" width="11.7109375" style="191"/>
    <col min="7378" max="7378" width="22" style="191" customWidth="1"/>
    <col min="7379" max="7380" width="11.7109375" style="191" customWidth="1"/>
    <col min="7381" max="7381" width="12.5703125" style="191" customWidth="1"/>
    <col min="7382" max="7382" width="11.7109375" style="191" customWidth="1"/>
    <col min="7383" max="7383" width="21.28515625" style="191" customWidth="1"/>
    <col min="7384" max="7385" width="12.42578125" style="191" customWidth="1"/>
    <col min="7386" max="7386" width="13.28515625" style="191" customWidth="1"/>
    <col min="7387" max="7387" width="9.7109375" style="191" customWidth="1"/>
    <col min="7388" max="7388" width="11.7109375" style="191" customWidth="1"/>
    <col min="7389" max="7389" width="20.85546875" style="191" bestFit="1" customWidth="1"/>
    <col min="7390" max="7390" width="13.28515625" style="191" customWidth="1"/>
    <col min="7391" max="7391" width="9.7109375" style="191" customWidth="1"/>
    <col min="7392" max="7393" width="11.7109375" style="191" customWidth="1"/>
    <col min="7394" max="7633" width="11.7109375" style="191"/>
    <col min="7634" max="7634" width="22" style="191" customWidth="1"/>
    <col min="7635" max="7636" width="11.7109375" style="191" customWidth="1"/>
    <col min="7637" max="7637" width="12.5703125" style="191" customWidth="1"/>
    <col min="7638" max="7638" width="11.7109375" style="191" customWidth="1"/>
    <col min="7639" max="7639" width="21.28515625" style="191" customWidth="1"/>
    <col min="7640" max="7641" width="12.42578125" style="191" customWidth="1"/>
    <col min="7642" max="7642" width="13.28515625" style="191" customWidth="1"/>
    <col min="7643" max="7643" width="9.7109375" style="191" customWidth="1"/>
    <col min="7644" max="7644" width="11.7109375" style="191" customWidth="1"/>
    <col min="7645" max="7645" width="20.85546875" style="191" bestFit="1" customWidth="1"/>
    <col min="7646" max="7646" width="13.28515625" style="191" customWidth="1"/>
    <col min="7647" max="7647" width="9.7109375" style="191" customWidth="1"/>
    <col min="7648" max="7649" width="11.7109375" style="191" customWidth="1"/>
    <col min="7650" max="7889" width="11.7109375" style="191"/>
    <col min="7890" max="7890" width="22" style="191" customWidth="1"/>
    <col min="7891" max="7892" width="11.7109375" style="191" customWidth="1"/>
    <col min="7893" max="7893" width="12.5703125" style="191" customWidth="1"/>
    <col min="7894" max="7894" width="11.7109375" style="191" customWidth="1"/>
    <col min="7895" max="7895" width="21.28515625" style="191" customWidth="1"/>
    <col min="7896" max="7897" width="12.42578125" style="191" customWidth="1"/>
    <col min="7898" max="7898" width="13.28515625" style="191" customWidth="1"/>
    <col min="7899" max="7899" width="9.7109375" style="191" customWidth="1"/>
    <col min="7900" max="7900" width="11.7109375" style="191" customWidth="1"/>
    <col min="7901" max="7901" width="20.85546875" style="191" bestFit="1" customWidth="1"/>
    <col min="7902" max="7902" width="13.28515625" style="191" customWidth="1"/>
    <col min="7903" max="7903" width="9.7109375" style="191" customWidth="1"/>
    <col min="7904" max="7905" width="11.7109375" style="191" customWidth="1"/>
    <col min="7906" max="8145" width="11.7109375" style="191"/>
    <col min="8146" max="8146" width="22" style="191" customWidth="1"/>
    <col min="8147" max="8148" width="11.7109375" style="191" customWidth="1"/>
    <col min="8149" max="8149" width="12.5703125" style="191" customWidth="1"/>
    <col min="8150" max="8150" width="11.7109375" style="191" customWidth="1"/>
    <col min="8151" max="8151" width="21.28515625" style="191" customWidth="1"/>
    <col min="8152" max="8153" width="12.42578125" style="191" customWidth="1"/>
    <col min="8154" max="8154" width="13.28515625" style="191" customWidth="1"/>
    <col min="8155" max="8155" width="9.7109375" style="191" customWidth="1"/>
    <col min="8156" max="8156" width="11.7109375" style="191" customWidth="1"/>
    <col min="8157" max="8157" width="20.85546875" style="191" bestFit="1" customWidth="1"/>
    <col min="8158" max="8158" width="13.28515625" style="191" customWidth="1"/>
    <col min="8159" max="8159" width="9.7109375" style="191" customWidth="1"/>
    <col min="8160" max="8161" width="11.7109375" style="191" customWidth="1"/>
    <col min="8162" max="8401" width="11.7109375" style="191"/>
    <col min="8402" max="8402" width="22" style="191" customWidth="1"/>
    <col min="8403" max="8404" width="11.7109375" style="191" customWidth="1"/>
    <col min="8405" max="8405" width="12.5703125" style="191" customWidth="1"/>
    <col min="8406" max="8406" width="11.7109375" style="191" customWidth="1"/>
    <col min="8407" max="8407" width="21.28515625" style="191" customWidth="1"/>
    <col min="8408" max="8409" width="12.42578125" style="191" customWidth="1"/>
    <col min="8410" max="8410" width="13.28515625" style="191" customWidth="1"/>
    <col min="8411" max="8411" width="9.7109375" style="191" customWidth="1"/>
    <col min="8412" max="8412" width="11.7109375" style="191" customWidth="1"/>
    <col min="8413" max="8413" width="20.85546875" style="191" bestFit="1" customWidth="1"/>
    <col min="8414" max="8414" width="13.28515625" style="191" customWidth="1"/>
    <col min="8415" max="8415" width="9.7109375" style="191" customWidth="1"/>
    <col min="8416" max="8417" width="11.7109375" style="191" customWidth="1"/>
    <col min="8418" max="8657" width="11.7109375" style="191"/>
    <col min="8658" max="8658" width="22" style="191" customWidth="1"/>
    <col min="8659" max="8660" width="11.7109375" style="191" customWidth="1"/>
    <col min="8661" max="8661" width="12.5703125" style="191" customWidth="1"/>
    <col min="8662" max="8662" width="11.7109375" style="191" customWidth="1"/>
    <col min="8663" max="8663" width="21.28515625" style="191" customWidth="1"/>
    <col min="8664" max="8665" width="12.42578125" style="191" customWidth="1"/>
    <col min="8666" max="8666" width="13.28515625" style="191" customWidth="1"/>
    <col min="8667" max="8667" width="9.7109375" style="191" customWidth="1"/>
    <col min="8668" max="8668" width="11.7109375" style="191" customWidth="1"/>
    <col min="8669" max="8669" width="20.85546875" style="191" bestFit="1" customWidth="1"/>
    <col min="8670" max="8670" width="13.28515625" style="191" customWidth="1"/>
    <col min="8671" max="8671" width="9.7109375" style="191" customWidth="1"/>
    <col min="8672" max="8673" width="11.7109375" style="191" customWidth="1"/>
    <col min="8674" max="8913" width="11.7109375" style="191"/>
    <col min="8914" max="8914" width="22" style="191" customWidth="1"/>
    <col min="8915" max="8916" width="11.7109375" style="191" customWidth="1"/>
    <col min="8917" max="8917" width="12.5703125" style="191" customWidth="1"/>
    <col min="8918" max="8918" width="11.7109375" style="191" customWidth="1"/>
    <col min="8919" max="8919" width="21.28515625" style="191" customWidth="1"/>
    <col min="8920" max="8921" width="12.42578125" style="191" customWidth="1"/>
    <col min="8922" max="8922" width="13.28515625" style="191" customWidth="1"/>
    <col min="8923" max="8923" width="9.7109375" style="191" customWidth="1"/>
    <col min="8924" max="8924" width="11.7109375" style="191" customWidth="1"/>
    <col min="8925" max="8925" width="20.85546875" style="191" bestFit="1" customWidth="1"/>
    <col min="8926" max="8926" width="13.28515625" style="191" customWidth="1"/>
    <col min="8927" max="8927" width="9.7109375" style="191" customWidth="1"/>
    <col min="8928" max="8929" width="11.7109375" style="191" customWidth="1"/>
    <col min="8930" max="9169" width="11.7109375" style="191"/>
    <col min="9170" max="9170" width="22" style="191" customWidth="1"/>
    <col min="9171" max="9172" width="11.7109375" style="191" customWidth="1"/>
    <col min="9173" max="9173" width="12.5703125" style="191" customWidth="1"/>
    <col min="9174" max="9174" width="11.7109375" style="191" customWidth="1"/>
    <col min="9175" max="9175" width="21.28515625" style="191" customWidth="1"/>
    <col min="9176" max="9177" width="12.42578125" style="191" customWidth="1"/>
    <col min="9178" max="9178" width="13.28515625" style="191" customWidth="1"/>
    <col min="9179" max="9179" width="9.7109375" style="191" customWidth="1"/>
    <col min="9180" max="9180" width="11.7109375" style="191" customWidth="1"/>
    <col min="9181" max="9181" width="20.85546875" style="191" bestFit="1" customWidth="1"/>
    <col min="9182" max="9182" width="13.28515625" style="191" customWidth="1"/>
    <col min="9183" max="9183" width="9.7109375" style="191" customWidth="1"/>
    <col min="9184" max="9185" width="11.7109375" style="191" customWidth="1"/>
    <col min="9186" max="9425" width="11.7109375" style="191"/>
    <col min="9426" max="9426" width="22" style="191" customWidth="1"/>
    <col min="9427" max="9428" width="11.7109375" style="191" customWidth="1"/>
    <col min="9429" max="9429" width="12.5703125" style="191" customWidth="1"/>
    <col min="9430" max="9430" width="11.7109375" style="191" customWidth="1"/>
    <col min="9431" max="9431" width="21.28515625" style="191" customWidth="1"/>
    <col min="9432" max="9433" width="12.42578125" style="191" customWidth="1"/>
    <col min="9434" max="9434" width="13.28515625" style="191" customWidth="1"/>
    <col min="9435" max="9435" width="9.7109375" style="191" customWidth="1"/>
    <col min="9436" max="9436" width="11.7109375" style="191" customWidth="1"/>
    <col min="9437" max="9437" width="20.85546875" style="191" bestFit="1" customWidth="1"/>
    <col min="9438" max="9438" width="13.28515625" style="191" customWidth="1"/>
    <col min="9439" max="9439" width="9.7109375" style="191" customWidth="1"/>
    <col min="9440" max="9441" width="11.7109375" style="191" customWidth="1"/>
    <col min="9442" max="9681" width="11.7109375" style="191"/>
    <col min="9682" max="9682" width="22" style="191" customWidth="1"/>
    <col min="9683" max="9684" width="11.7109375" style="191" customWidth="1"/>
    <col min="9685" max="9685" width="12.5703125" style="191" customWidth="1"/>
    <col min="9686" max="9686" width="11.7109375" style="191" customWidth="1"/>
    <col min="9687" max="9687" width="21.28515625" style="191" customWidth="1"/>
    <col min="9688" max="9689" width="12.42578125" style="191" customWidth="1"/>
    <col min="9690" max="9690" width="13.28515625" style="191" customWidth="1"/>
    <col min="9691" max="9691" width="9.7109375" style="191" customWidth="1"/>
    <col min="9692" max="9692" width="11.7109375" style="191" customWidth="1"/>
    <col min="9693" max="9693" width="20.85546875" style="191" bestFit="1" customWidth="1"/>
    <col min="9694" max="9694" width="13.28515625" style="191" customWidth="1"/>
    <col min="9695" max="9695" width="9.7109375" style="191" customWidth="1"/>
    <col min="9696" max="9697" width="11.7109375" style="191" customWidth="1"/>
    <col min="9698" max="9937" width="11.7109375" style="191"/>
    <col min="9938" max="9938" width="22" style="191" customWidth="1"/>
    <col min="9939" max="9940" width="11.7109375" style="191" customWidth="1"/>
    <col min="9941" max="9941" width="12.5703125" style="191" customWidth="1"/>
    <col min="9942" max="9942" width="11.7109375" style="191" customWidth="1"/>
    <col min="9943" max="9943" width="21.28515625" style="191" customWidth="1"/>
    <col min="9944" max="9945" width="12.42578125" style="191" customWidth="1"/>
    <col min="9946" max="9946" width="13.28515625" style="191" customWidth="1"/>
    <col min="9947" max="9947" width="9.7109375" style="191" customWidth="1"/>
    <col min="9948" max="9948" width="11.7109375" style="191" customWidth="1"/>
    <col min="9949" max="9949" width="20.85546875" style="191" bestFit="1" customWidth="1"/>
    <col min="9950" max="9950" width="13.28515625" style="191" customWidth="1"/>
    <col min="9951" max="9951" width="9.7109375" style="191" customWidth="1"/>
    <col min="9952" max="9953" width="11.7109375" style="191" customWidth="1"/>
    <col min="9954" max="10193" width="11.7109375" style="191"/>
    <col min="10194" max="10194" width="22" style="191" customWidth="1"/>
    <col min="10195" max="10196" width="11.7109375" style="191" customWidth="1"/>
    <col min="10197" max="10197" width="12.5703125" style="191" customWidth="1"/>
    <col min="10198" max="10198" width="11.7109375" style="191" customWidth="1"/>
    <col min="10199" max="10199" width="21.28515625" style="191" customWidth="1"/>
    <col min="10200" max="10201" width="12.42578125" style="191" customWidth="1"/>
    <col min="10202" max="10202" width="13.28515625" style="191" customWidth="1"/>
    <col min="10203" max="10203" width="9.7109375" style="191" customWidth="1"/>
    <col min="10204" max="10204" width="11.7109375" style="191" customWidth="1"/>
    <col min="10205" max="10205" width="20.85546875" style="191" bestFit="1" customWidth="1"/>
    <col min="10206" max="10206" width="13.28515625" style="191" customWidth="1"/>
    <col min="10207" max="10207" width="9.7109375" style="191" customWidth="1"/>
    <col min="10208" max="10209" width="11.7109375" style="191" customWidth="1"/>
    <col min="10210" max="10449" width="11.7109375" style="191"/>
    <col min="10450" max="10450" width="22" style="191" customWidth="1"/>
    <col min="10451" max="10452" width="11.7109375" style="191" customWidth="1"/>
    <col min="10453" max="10453" width="12.5703125" style="191" customWidth="1"/>
    <col min="10454" max="10454" width="11.7109375" style="191" customWidth="1"/>
    <col min="10455" max="10455" width="21.28515625" style="191" customWidth="1"/>
    <col min="10456" max="10457" width="12.42578125" style="191" customWidth="1"/>
    <col min="10458" max="10458" width="13.28515625" style="191" customWidth="1"/>
    <col min="10459" max="10459" width="9.7109375" style="191" customWidth="1"/>
    <col min="10460" max="10460" width="11.7109375" style="191" customWidth="1"/>
    <col min="10461" max="10461" width="20.85546875" style="191" bestFit="1" customWidth="1"/>
    <col min="10462" max="10462" width="13.28515625" style="191" customWidth="1"/>
    <col min="10463" max="10463" width="9.7109375" style="191" customWidth="1"/>
    <col min="10464" max="10465" width="11.7109375" style="191" customWidth="1"/>
    <col min="10466" max="10705" width="11.7109375" style="191"/>
    <col min="10706" max="10706" width="22" style="191" customWidth="1"/>
    <col min="10707" max="10708" width="11.7109375" style="191" customWidth="1"/>
    <col min="10709" max="10709" width="12.5703125" style="191" customWidth="1"/>
    <col min="10710" max="10710" width="11.7109375" style="191" customWidth="1"/>
    <col min="10711" max="10711" width="21.28515625" style="191" customWidth="1"/>
    <col min="10712" max="10713" width="12.42578125" style="191" customWidth="1"/>
    <col min="10714" max="10714" width="13.28515625" style="191" customWidth="1"/>
    <col min="10715" max="10715" width="9.7109375" style="191" customWidth="1"/>
    <col min="10716" max="10716" width="11.7109375" style="191" customWidth="1"/>
    <col min="10717" max="10717" width="20.85546875" style="191" bestFit="1" customWidth="1"/>
    <col min="10718" max="10718" width="13.28515625" style="191" customWidth="1"/>
    <col min="10719" max="10719" width="9.7109375" style="191" customWidth="1"/>
    <col min="10720" max="10721" width="11.7109375" style="191" customWidth="1"/>
    <col min="10722" max="10961" width="11.7109375" style="191"/>
    <col min="10962" max="10962" width="22" style="191" customWidth="1"/>
    <col min="10963" max="10964" width="11.7109375" style="191" customWidth="1"/>
    <col min="10965" max="10965" width="12.5703125" style="191" customWidth="1"/>
    <col min="10966" max="10966" width="11.7109375" style="191" customWidth="1"/>
    <col min="10967" max="10967" width="21.28515625" style="191" customWidth="1"/>
    <col min="10968" max="10969" width="12.42578125" style="191" customWidth="1"/>
    <col min="10970" max="10970" width="13.28515625" style="191" customWidth="1"/>
    <col min="10971" max="10971" width="9.7109375" style="191" customWidth="1"/>
    <col min="10972" max="10972" width="11.7109375" style="191" customWidth="1"/>
    <col min="10973" max="10973" width="20.85546875" style="191" bestFit="1" customWidth="1"/>
    <col min="10974" max="10974" width="13.28515625" style="191" customWidth="1"/>
    <col min="10975" max="10975" width="9.7109375" style="191" customWidth="1"/>
    <col min="10976" max="10977" width="11.7109375" style="191" customWidth="1"/>
    <col min="10978" max="11217" width="11.7109375" style="191"/>
    <col min="11218" max="11218" width="22" style="191" customWidth="1"/>
    <col min="11219" max="11220" width="11.7109375" style="191" customWidth="1"/>
    <col min="11221" max="11221" width="12.5703125" style="191" customWidth="1"/>
    <col min="11222" max="11222" width="11.7109375" style="191" customWidth="1"/>
    <col min="11223" max="11223" width="21.28515625" style="191" customWidth="1"/>
    <col min="11224" max="11225" width="12.42578125" style="191" customWidth="1"/>
    <col min="11226" max="11226" width="13.28515625" style="191" customWidth="1"/>
    <col min="11227" max="11227" width="9.7109375" style="191" customWidth="1"/>
    <col min="11228" max="11228" width="11.7109375" style="191" customWidth="1"/>
    <col min="11229" max="11229" width="20.85546875" style="191" bestFit="1" customWidth="1"/>
    <col min="11230" max="11230" width="13.28515625" style="191" customWidth="1"/>
    <col min="11231" max="11231" width="9.7109375" style="191" customWidth="1"/>
    <col min="11232" max="11233" width="11.7109375" style="191" customWidth="1"/>
    <col min="11234" max="11473" width="11.7109375" style="191"/>
    <col min="11474" max="11474" width="22" style="191" customWidth="1"/>
    <col min="11475" max="11476" width="11.7109375" style="191" customWidth="1"/>
    <col min="11477" max="11477" width="12.5703125" style="191" customWidth="1"/>
    <col min="11478" max="11478" width="11.7109375" style="191" customWidth="1"/>
    <col min="11479" max="11479" width="21.28515625" style="191" customWidth="1"/>
    <col min="11480" max="11481" width="12.42578125" style="191" customWidth="1"/>
    <col min="11482" max="11482" width="13.28515625" style="191" customWidth="1"/>
    <col min="11483" max="11483" width="9.7109375" style="191" customWidth="1"/>
    <col min="11484" max="11484" width="11.7109375" style="191" customWidth="1"/>
    <col min="11485" max="11485" width="20.85546875" style="191" bestFit="1" customWidth="1"/>
    <col min="11486" max="11486" width="13.28515625" style="191" customWidth="1"/>
    <col min="11487" max="11487" width="9.7109375" style="191" customWidth="1"/>
    <col min="11488" max="11489" width="11.7109375" style="191" customWidth="1"/>
    <col min="11490" max="11729" width="11.7109375" style="191"/>
    <col min="11730" max="11730" width="22" style="191" customWidth="1"/>
    <col min="11731" max="11732" width="11.7109375" style="191" customWidth="1"/>
    <col min="11733" max="11733" width="12.5703125" style="191" customWidth="1"/>
    <col min="11734" max="11734" width="11.7109375" style="191" customWidth="1"/>
    <col min="11735" max="11735" width="21.28515625" style="191" customWidth="1"/>
    <col min="11736" max="11737" width="12.42578125" style="191" customWidth="1"/>
    <col min="11738" max="11738" width="13.28515625" style="191" customWidth="1"/>
    <col min="11739" max="11739" width="9.7109375" style="191" customWidth="1"/>
    <col min="11740" max="11740" width="11.7109375" style="191" customWidth="1"/>
    <col min="11741" max="11741" width="20.85546875" style="191" bestFit="1" customWidth="1"/>
    <col min="11742" max="11742" width="13.28515625" style="191" customWidth="1"/>
    <col min="11743" max="11743" width="9.7109375" style="191" customWidth="1"/>
    <col min="11744" max="11745" width="11.7109375" style="191" customWidth="1"/>
    <col min="11746" max="11985" width="11.7109375" style="191"/>
    <col min="11986" max="11986" width="22" style="191" customWidth="1"/>
    <col min="11987" max="11988" width="11.7109375" style="191" customWidth="1"/>
    <col min="11989" max="11989" width="12.5703125" style="191" customWidth="1"/>
    <col min="11990" max="11990" width="11.7109375" style="191" customWidth="1"/>
    <col min="11991" max="11991" width="21.28515625" style="191" customWidth="1"/>
    <col min="11992" max="11993" width="12.42578125" style="191" customWidth="1"/>
    <col min="11994" max="11994" width="13.28515625" style="191" customWidth="1"/>
    <col min="11995" max="11995" width="9.7109375" style="191" customWidth="1"/>
    <col min="11996" max="11996" width="11.7109375" style="191" customWidth="1"/>
    <col min="11997" max="11997" width="20.85546875" style="191" bestFit="1" customWidth="1"/>
    <col min="11998" max="11998" width="13.28515625" style="191" customWidth="1"/>
    <col min="11999" max="11999" width="9.7109375" style="191" customWidth="1"/>
    <col min="12000" max="12001" width="11.7109375" style="191" customWidth="1"/>
    <col min="12002" max="12241" width="11.7109375" style="191"/>
    <col min="12242" max="12242" width="22" style="191" customWidth="1"/>
    <col min="12243" max="12244" width="11.7109375" style="191" customWidth="1"/>
    <col min="12245" max="12245" width="12.5703125" style="191" customWidth="1"/>
    <col min="12246" max="12246" width="11.7109375" style="191" customWidth="1"/>
    <col min="12247" max="12247" width="21.28515625" style="191" customWidth="1"/>
    <col min="12248" max="12249" width="12.42578125" style="191" customWidth="1"/>
    <col min="12250" max="12250" width="13.28515625" style="191" customWidth="1"/>
    <col min="12251" max="12251" width="9.7109375" style="191" customWidth="1"/>
    <col min="12252" max="12252" width="11.7109375" style="191" customWidth="1"/>
    <col min="12253" max="12253" width="20.85546875" style="191" bestFit="1" customWidth="1"/>
    <col min="12254" max="12254" width="13.28515625" style="191" customWidth="1"/>
    <col min="12255" max="12255" width="9.7109375" style="191" customWidth="1"/>
    <col min="12256" max="12257" width="11.7109375" style="191" customWidth="1"/>
    <col min="12258" max="12497" width="11.7109375" style="191"/>
    <col min="12498" max="12498" width="22" style="191" customWidth="1"/>
    <col min="12499" max="12500" width="11.7109375" style="191" customWidth="1"/>
    <col min="12501" max="12501" width="12.5703125" style="191" customWidth="1"/>
    <col min="12502" max="12502" width="11.7109375" style="191" customWidth="1"/>
    <col min="12503" max="12503" width="21.28515625" style="191" customWidth="1"/>
    <col min="12504" max="12505" width="12.42578125" style="191" customWidth="1"/>
    <col min="12506" max="12506" width="13.28515625" style="191" customWidth="1"/>
    <col min="12507" max="12507" width="9.7109375" style="191" customWidth="1"/>
    <col min="12508" max="12508" width="11.7109375" style="191" customWidth="1"/>
    <col min="12509" max="12509" width="20.85546875" style="191" bestFit="1" customWidth="1"/>
    <col min="12510" max="12510" width="13.28515625" style="191" customWidth="1"/>
    <col min="12511" max="12511" width="9.7109375" style="191" customWidth="1"/>
    <col min="12512" max="12513" width="11.7109375" style="191" customWidth="1"/>
    <col min="12514" max="12753" width="11.7109375" style="191"/>
    <col min="12754" max="12754" width="22" style="191" customWidth="1"/>
    <col min="12755" max="12756" width="11.7109375" style="191" customWidth="1"/>
    <col min="12757" max="12757" width="12.5703125" style="191" customWidth="1"/>
    <col min="12758" max="12758" width="11.7109375" style="191" customWidth="1"/>
    <col min="12759" max="12759" width="21.28515625" style="191" customWidth="1"/>
    <col min="12760" max="12761" width="12.42578125" style="191" customWidth="1"/>
    <col min="12762" max="12762" width="13.28515625" style="191" customWidth="1"/>
    <col min="12763" max="12763" width="9.7109375" style="191" customWidth="1"/>
    <col min="12764" max="12764" width="11.7109375" style="191" customWidth="1"/>
    <col min="12765" max="12765" width="20.85546875" style="191" bestFit="1" customWidth="1"/>
    <col min="12766" max="12766" width="13.28515625" style="191" customWidth="1"/>
    <col min="12767" max="12767" width="9.7109375" style="191" customWidth="1"/>
    <col min="12768" max="12769" width="11.7109375" style="191" customWidth="1"/>
    <col min="12770" max="13009" width="11.7109375" style="191"/>
    <col min="13010" max="13010" width="22" style="191" customWidth="1"/>
    <col min="13011" max="13012" width="11.7109375" style="191" customWidth="1"/>
    <col min="13013" max="13013" width="12.5703125" style="191" customWidth="1"/>
    <col min="13014" max="13014" width="11.7109375" style="191" customWidth="1"/>
    <col min="13015" max="13015" width="21.28515625" style="191" customWidth="1"/>
    <col min="13016" max="13017" width="12.42578125" style="191" customWidth="1"/>
    <col min="13018" max="13018" width="13.28515625" style="191" customWidth="1"/>
    <col min="13019" max="13019" width="9.7109375" style="191" customWidth="1"/>
    <col min="13020" max="13020" width="11.7109375" style="191" customWidth="1"/>
    <col min="13021" max="13021" width="20.85546875" style="191" bestFit="1" customWidth="1"/>
    <col min="13022" max="13022" width="13.28515625" style="191" customWidth="1"/>
    <col min="13023" max="13023" width="9.7109375" style="191" customWidth="1"/>
    <col min="13024" max="13025" width="11.7109375" style="191" customWidth="1"/>
    <col min="13026" max="13265" width="11.7109375" style="191"/>
    <col min="13266" max="13266" width="22" style="191" customWidth="1"/>
    <col min="13267" max="13268" width="11.7109375" style="191" customWidth="1"/>
    <col min="13269" max="13269" width="12.5703125" style="191" customWidth="1"/>
    <col min="13270" max="13270" width="11.7109375" style="191" customWidth="1"/>
    <col min="13271" max="13271" width="21.28515625" style="191" customWidth="1"/>
    <col min="13272" max="13273" width="12.42578125" style="191" customWidth="1"/>
    <col min="13274" max="13274" width="13.28515625" style="191" customWidth="1"/>
    <col min="13275" max="13275" width="9.7109375" style="191" customWidth="1"/>
    <col min="13276" max="13276" width="11.7109375" style="191" customWidth="1"/>
    <col min="13277" max="13277" width="20.85546875" style="191" bestFit="1" customWidth="1"/>
    <col min="13278" max="13278" width="13.28515625" style="191" customWidth="1"/>
    <col min="13279" max="13279" width="9.7109375" style="191" customWidth="1"/>
    <col min="13280" max="13281" width="11.7109375" style="191" customWidth="1"/>
    <col min="13282" max="13521" width="11.7109375" style="191"/>
    <col min="13522" max="13522" width="22" style="191" customWidth="1"/>
    <col min="13523" max="13524" width="11.7109375" style="191" customWidth="1"/>
    <col min="13525" max="13525" width="12.5703125" style="191" customWidth="1"/>
    <col min="13526" max="13526" width="11.7109375" style="191" customWidth="1"/>
    <col min="13527" max="13527" width="21.28515625" style="191" customWidth="1"/>
    <col min="13528" max="13529" width="12.42578125" style="191" customWidth="1"/>
    <col min="13530" max="13530" width="13.28515625" style="191" customWidth="1"/>
    <col min="13531" max="13531" width="9.7109375" style="191" customWidth="1"/>
    <col min="13532" max="13532" width="11.7109375" style="191" customWidth="1"/>
    <col min="13533" max="13533" width="20.85546875" style="191" bestFit="1" customWidth="1"/>
    <col min="13534" max="13534" width="13.28515625" style="191" customWidth="1"/>
    <col min="13535" max="13535" width="9.7109375" style="191" customWidth="1"/>
    <col min="13536" max="13537" width="11.7109375" style="191" customWidth="1"/>
    <col min="13538" max="13777" width="11.7109375" style="191"/>
    <col min="13778" max="13778" width="22" style="191" customWidth="1"/>
    <col min="13779" max="13780" width="11.7109375" style="191" customWidth="1"/>
    <col min="13781" max="13781" width="12.5703125" style="191" customWidth="1"/>
    <col min="13782" max="13782" width="11.7109375" style="191" customWidth="1"/>
    <col min="13783" max="13783" width="21.28515625" style="191" customWidth="1"/>
    <col min="13784" max="13785" width="12.42578125" style="191" customWidth="1"/>
    <col min="13786" max="13786" width="13.28515625" style="191" customWidth="1"/>
    <col min="13787" max="13787" width="9.7109375" style="191" customWidth="1"/>
    <col min="13788" max="13788" width="11.7109375" style="191" customWidth="1"/>
    <col min="13789" max="13789" width="20.85546875" style="191" bestFit="1" customWidth="1"/>
    <col min="13790" max="13790" width="13.28515625" style="191" customWidth="1"/>
    <col min="13791" max="13791" width="9.7109375" style="191" customWidth="1"/>
    <col min="13792" max="13793" width="11.7109375" style="191" customWidth="1"/>
    <col min="13794" max="14033" width="11.7109375" style="191"/>
    <col min="14034" max="14034" width="22" style="191" customWidth="1"/>
    <col min="14035" max="14036" width="11.7109375" style="191" customWidth="1"/>
    <col min="14037" max="14037" width="12.5703125" style="191" customWidth="1"/>
    <col min="14038" max="14038" width="11.7109375" style="191" customWidth="1"/>
    <col min="14039" max="14039" width="21.28515625" style="191" customWidth="1"/>
    <col min="14040" max="14041" width="12.42578125" style="191" customWidth="1"/>
    <col min="14042" max="14042" width="13.28515625" style="191" customWidth="1"/>
    <col min="14043" max="14043" width="9.7109375" style="191" customWidth="1"/>
    <col min="14044" max="14044" width="11.7109375" style="191" customWidth="1"/>
    <col min="14045" max="14045" width="20.85546875" style="191" bestFit="1" customWidth="1"/>
    <col min="14046" max="14046" width="13.28515625" style="191" customWidth="1"/>
    <col min="14047" max="14047" width="9.7109375" style="191" customWidth="1"/>
    <col min="14048" max="14049" width="11.7109375" style="191" customWidth="1"/>
    <col min="14050" max="14289" width="11.7109375" style="191"/>
    <col min="14290" max="14290" width="22" style="191" customWidth="1"/>
    <col min="14291" max="14292" width="11.7109375" style="191" customWidth="1"/>
    <col min="14293" max="14293" width="12.5703125" style="191" customWidth="1"/>
    <col min="14294" max="14294" width="11.7109375" style="191" customWidth="1"/>
    <col min="14295" max="14295" width="21.28515625" style="191" customWidth="1"/>
    <col min="14296" max="14297" width="12.42578125" style="191" customWidth="1"/>
    <col min="14298" max="14298" width="13.28515625" style="191" customWidth="1"/>
    <col min="14299" max="14299" width="9.7109375" style="191" customWidth="1"/>
    <col min="14300" max="14300" width="11.7109375" style="191" customWidth="1"/>
    <col min="14301" max="14301" width="20.85546875" style="191" bestFit="1" customWidth="1"/>
    <col min="14302" max="14302" width="13.28515625" style="191" customWidth="1"/>
    <col min="14303" max="14303" width="9.7109375" style="191" customWidth="1"/>
    <col min="14304" max="14305" width="11.7109375" style="191" customWidth="1"/>
    <col min="14306" max="14545" width="11.7109375" style="191"/>
    <col min="14546" max="14546" width="22" style="191" customWidth="1"/>
    <col min="14547" max="14548" width="11.7109375" style="191" customWidth="1"/>
    <col min="14549" max="14549" width="12.5703125" style="191" customWidth="1"/>
    <col min="14550" max="14550" width="11.7109375" style="191" customWidth="1"/>
    <col min="14551" max="14551" width="21.28515625" style="191" customWidth="1"/>
    <col min="14552" max="14553" width="12.42578125" style="191" customWidth="1"/>
    <col min="14554" max="14554" width="13.28515625" style="191" customWidth="1"/>
    <col min="14555" max="14555" width="9.7109375" style="191" customWidth="1"/>
    <col min="14556" max="14556" width="11.7109375" style="191" customWidth="1"/>
    <col min="14557" max="14557" width="20.85546875" style="191" bestFit="1" customWidth="1"/>
    <col min="14558" max="14558" width="13.28515625" style="191" customWidth="1"/>
    <col min="14559" max="14559" width="9.7109375" style="191" customWidth="1"/>
    <col min="14560" max="14561" width="11.7109375" style="191" customWidth="1"/>
    <col min="14562" max="14801" width="11.7109375" style="191"/>
    <col min="14802" max="14802" width="22" style="191" customWidth="1"/>
    <col min="14803" max="14804" width="11.7109375" style="191" customWidth="1"/>
    <col min="14805" max="14805" width="12.5703125" style="191" customWidth="1"/>
    <col min="14806" max="14806" width="11.7109375" style="191" customWidth="1"/>
    <col min="14807" max="14807" width="21.28515625" style="191" customWidth="1"/>
    <col min="14808" max="14809" width="12.42578125" style="191" customWidth="1"/>
    <col min="14810" max="14810" width="13.28515625" style="191" customWidth="1"/>
    <col min="14811" max="14811" width="9.7109375" style="191" customWidth="1"/>
    <col min="14812" max="14812" width="11.7109375" style="191" customWidth="1"/>
    <col min="14813" max="14813" width="20.85546875" style="191" bestFit="1" customWidth="1"/>
    <col min="14814" max="14814" width="13.28515625" style="191" customWidth="1"/>
    <col min="14815" max="14815" width="9.7109375" style="191" customWidth="1"/>
    <col min="14816" max="14817" width="11.7109375" style="191" customWidth="1"/>
    <col min="14818" max="15057" width="11.7109375" style="191"/>
    <col min="15058" max="15058" width="22" style="191" customWidth="1"/>
    <col min="15059" max="15060" width="11.7109375" style="191" customWidth="1"/>
    <col min="15061" max="15061" width="12.5703125" style="191" customWidth="1"/>
    <col min="15062" max="15062" width="11.7109375" style="191" customWidth="1"/>
    <col min="15063" max="15063" width="21.28515625" style="191" customWidth="1"/>
    <col min="15064" max="15065" width="12.42578125" style="191" customWidth="1"/>
    <col min="15066" max="15066" width="13.28515625" style="191" customWidth="1"/>
    <col min="15067" max="15067" width="9.7109375" style="191" customWidth="1"/>
    <col min="15068" max="15068" width="11.7109375" style="191" customWidth="1"/>
    <col min="15069" max="15069" width="20.85546875" style="191" bestFit="1" customWidth="1"/>
    <col min="15070" max="15070" width="13.28515625" style="191" customWidth="1"/>
    <col min="15071" max="15071" width="9.7109375" style="191" customWidth="1"/>
    <col min="15072" max="15073" width="11.7109375" style="191" customWidth="1"/>
    <col min="15074" max="15313" width="11.7109375" style="191"/>
    <col min="15314" max="15314" width="22" style="191" customWidth="1"/>
    <col min="15315" max="15316" width="11.7109375" style="191" customWidth="1"/>
    <col min="15317" max="15317" width="12.5703125" style="191" customWidth="1"/>
    <col min="15318" max="15318" width="11.7109375" style="191" customWidth="1"/>
    <col min="15319" max="15319" width="21.28515625" style="191" customWidth="1"/>
    <col min="15320" max="15321" width="12.42578125" style="191" customWidth="1"/>
    <col min="15322" max="15322" width="13.28515625" style="191" customWidth="1"/>
    <col min="15323" max="15323" width="9.7109375" style="191" customWidth="1"/>
    <col min="15324" max="15324" width="11.7109375" style="191" customWidth="1"/>
    <col min="15325" max="15325" width="20.85546875" style="191" bestFit="1" customWidth="1"/>
    <col min="15326" max="15326" width="13.28515625" style="191" customWidth="1"/>
    <col min="15327" max="15327" width="9.7109375" style="191" customWidth="1"/>
    <col min="15328" max="15329" width="11.7109375" style="191" customWidth="1"/>
    <col min="15330" max="15569" width="11.7109375" style="191"/>
    <col min="15570" max="15570" width="22" style="191" customWidth="1"/>
    <col min="15571" max="15572" width="11.7109375" style="191" customWidth="1"/>
    <col min="15573" max="15573" width="12.5703125" style="191" customWidth="1"/>
    <col min="15574" max="15574" width="11.7109375" style="191" customWidth="1"/>
    <col min="15575" max="15575" width="21.28515625" style="191" customWidth="1"/>
    <col min="15576" max="15577" width="12.42578125" style="191" customWidth="1"/>
    <col min="15578" max="15578" width="13.28515625" style="191" customWidth="1"/>
    <col min="15579" max="15579" width="9.7109375" style="191" customWidth="1"/>
    <col min="15580" max="15580" width="11.7109375" style="191" customWidth="1"/>
    <col min="15581" max="15581" width="20.85546875" style="191" bestFit="1" customWidth="1"/>
    <col min="15582" max="15582" width="13.28515625" style="191" customWidth="1"/>
    <col min="15583" max="15583" width="9.7109375" style="191" customWidth="1"/>
    <col min="15584" max="15585" width="11.7109375" style="191" customWidth="1"/>
    <col min="15586" max="15825" width="11.7109375" style="191"/>
    <col min="15826" max="15826" width="22" style="191" customWidth="1"/>
    <col min="15827" max="15828" width="11.7109375" style="191" customWidth="1"/>
    <col min="15829" max="15829" width="12.5703125" style="191" customWidth="1"/>
    <col min="15830" max="15830" width="11.7109375" style="191" customWidth="1"/>
    <col min="15831" max="15831" width="21.28515625" style="191" customWidth="1"/>
    <col min="15832" max="15833" width="12.42578125" style="191" customWidth="1"/>
    <col min="15834" max="15834" width="13.28515625" style="191" customWidth="1"/>
    <col min="15835" max="15835" width="9.7109375" style="191" customWidth="1"/>
    <col min="15836" max="15836" width="11.7109375" style="191" customWidth="1"/>
    <col min="15837" max="15837" width="20.85546875" style="191" bestFit="1" customWidth="1"/>
    <col min="15838" max="15838" width="13.28515625" style="191" customWidth="1"/>
    <col min="15839" max="15839" width="9.7109375" style="191" customWidth="1"/>
    <col min="15840" max="15841" width="11.7109375" style="191" customWidth="1"/>
    <col min="15842" max="16081" width="11.7109375" style="191"/>
    <col min="16082" max="16082" width="22" style="191" customWidth="1"/>
    <col min="16083" max="16084" width="11.7109375" style="191" customWidth="1"/>
    <col min="16085" max="16085" width="12.5703125" style="191" customWidth="1"/>
    <col min="16086" max="16086" width="11.7109375" style="191" customWidth="1"/>
    <col min="16087" max="16087" width="21.28515625" style="191" customWidth="1"/>
    <col min="16088" max="16089" width="12.42578125" style="191" customWidth="1"/>
    <col min="16090" max="16090" width="13.28515625" style="191" customWidth="1"/>
    <col min="16091" max="16091" width="9.7109375" style="191" customWidth="1"/>
    <col min="16092" max="16092" width="11.7109375" style="191" customWidth="1"/>
    <col min="16093" max="16093" width="20.85546875" style="191" bestFit="1" customWidth="1"/>
    <col min="16094" max="16094" width="13.28515625" style="191" customWidth="1"/>
    <col min="16095" max="16095" width="9.7109375" style="191" customWidth="1"/>
    <col min="16096" max="16097" width="11.7109375" style="191" customWidth="1"/>
    <col min="16098" max="16384" width="11.7109375" style="191"/>
  </cols>
  <sheetData>
    <row r="1" spans="2:5" x14ac:dyDescent="0.2">
      <c r="B1" s="84" t="s">
        <v>228</v>
      </c>
    </row>
    <row r="2" spans="2:5" ht="13.5" thickBot="1" x14ac:dyDescent="0.25"/>
    <row r="3" spans="2:5" ht="26.25" thickBot="1" x14ac:dyDescent="0.3">
      <c r="B3" s="213" t="s">
        <v>66</v>
      </c>
      <c r="C3" s="212" t="s">
        <v>67</v>
      </c>
      <c r="D3" s="212" t="s">
        <v>68</v>
      </c>
      <c r="E3" s="212" t="s">
        <v>69</v>
      </c>
    </row>
    <row r="4" spans="2:5" ht="13.5" x14ac:dyDescent="0.25">
      <c r="B4" s="211" t="s">
        <v>70</v>
      </c>
      <c r="C4" s="216">
        <v>61.779767301538158</v>
      </c>
      <c r="D4" s="216">
        <v>38.220232698461842</v>
      </c>
      <c r="E4" s="216">
        <v>100</v>
      </c>
    </row>
    <row r="5" spans="2:5" ht="13.5" x14ac:dyDescent="0.25">
      <c r="B5" s="211" t="s">
        <v>71</v>
      </c>
      <c r="C5" s="216">
        <v>65.546553327135086</v>
      </c>
      <c r="D5" s="216">
        <v>34.453446672864921</v>
      </c>
      <c r="E5" s="216">
        <v>100</v>
      </c>
    </row>
    <row r="6" spans="2:5" ht="13.5" x14ac:dyDescent="0.25">
      <c r="B6" s="211" t="s">
        <v>72</v>
      </c>
      <c r="C6" s="216">
        <v>68.935502283105023</v>
      </c>
      <c r="D6" s="216">
        <v>31.06449771689498</v>
      </c>
      <c r="E6" s="216">
        <v>100</v>
      </c>
    </row>
    <row r="7" spans="2:5" ht="14.25" thickBot="1" x14ac:dyDescent="0.3">
      <c r="B7" s="210" t="s">
        <v>73</v>
      </c>
      <c r="C7" s="215">
        <v>74.981602890018735</v>
      </c>
      <c r="D7" s="215">
        <v>25.018397109981265</v>
      </c>
      <c r="E7" s="215">
        <v>100</v>
      </c>
    </row>
    <row r="8" spans="2:5" ht="14.25" thickBot="1" x14ac:dyDescent="0.3">
      <c r="B8" s="168" t="s">
        <v>74</v>
      </c>
      <c r="C8" s="201">
        <v>64.170939411003431</v>
      </c>
      <c r="D8" s="201">
        <v>35.829060588996569</v>
      </c>
      <c r="E8" s="201">
        <v>100</v>
      </c>
    </row>
    <row r="9" spans="2:5" ht="13.5" x14ac:dyDescent="0.25">
      <c r="B9" s="214"/>
    </row>
  </sheetData>
  <pageMargins left="0" right="0" top="0" bottom="0" header="0" footer="0"/>
  <pageSetup paperSize="9" scale="6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9"/>
  <sheetViews>
    <sheetView workbookViewId="0">
      <selection sqref="A1:I31"/>
    </sheetView>
  </sheetViews>
  <sheetFormatPr defaultColWidth="9.140625" defaultRowHeight="16.5" x14ac:dyDescent="0.3"/>
  <cols>
    <col min="1" max="1" width="20.5703125" style="85" customWidth="1"/>
    <col min="2" max="2" width="9.28515625" style="85" bestFit="1" customWidth="1"/>
    <col min="3" max="3" width="9.140625" style="85"/>
    <col min="4" max="4" width="13.28515625" style="85" customWidth="1"/>
    <col min="5" max="6" width="9.140625" style="85"/>
    <col min="7" max="7" width="24.5703125" style="85" bestFit="1" customWidth="1"/>
    <col min="8" max="8" width="12.42578125" style="85" customWidth="1"/>
    <col min="9" max="9" width="11" style="85" customWidth="1"/>
    <col min="10" max="16384" width="9.140625" style="76"/>
  </cols>
  <sheetData>
    <row r="1" spans="1:9" x14ac:dyDescent="0.3">
      <c r="A1" s="84" t="s">
        <v>142</v>
      </c>
    </row>
    <row r="2" spans="1:9" x14ac:dyDescent="0.3">
      <c r="A2" s="8" t="s">
        <v>232</v>
      </c>
    </row>
    <row r="3" spans="1:9" ht="17.25" thickBot="1" x14ac:dyDescent="0.35"/>
    <row r="4" spans="1:9" x14ac:dyDescent="0.3">
      <c r="A4" s="2" t="s">
        <v>31</v>
      </c>
      <c r="B4" s="252" t="s">
        <v>32</v>
      </c>
      <c r="C4" s="252"/>
      <c r="D4" s="3" t="s">
        <v>31</v>
      </c>
      <c r="E4" s="253" t="s">
        <v>33</v>
      </c>
      <c r="F4" s="253"/>
      <c r="G4" s="2" t="s">
        <v>31</v>
      </c>
      <c r="H4" s="252" t="s">
        <v>34</v>
      </c>
      <c r="I4" s="252"/>
    </row>
    <row r="5" spans="1:9" ht="17.25" thickBot="1" x14ac:dyDescent="0.35">
      <c r="A5" s="4" t="s">
        <v>35</v>
      </c>
      <c r="B5" s="254" t="s">
        <v>36</v>
      </c>
      <c r="C5" s="254"/>
      <c r="D5" s="5" t="s">
        <v>35</v>
      </c>
      <c r="E5" s="255" t="s">
        <v>37</v>
      </c>
      <c r="F5" s="255"/>
      <c r="G5" s="4" t="s">
        <v>38</v>
      </c>
      <c r="H5" s="254"/>
      <c r="I5" s="254"/>
    </row>
    <row r="6" spans="1:9" ht="17.25" thickBot="1" x14ac:dyDescent="0.35">
      <c r="A6" s="77"/>
      <c r="B6" s="6" t="s">
        <v>39</v>
      </c>
      <c r="C6" s="7" t="s">
        <v>138</v>
      </c>
      <c r="D6" s="78"/>
      <c r="E6" s="6" t="s">
        <v>39</v>
      </c>
      <c r="F6" s="7" t="s">
        <v>138</v>
      </c>
      <c r="G6" s="77"/>
      <c r="H6" s="6" t="s">
        <v>39</v>
      </c>
      <c r="I6" s="7" t="s">
        <v>139</v>
      </c>
    </row>
    <row r="7" spans="1:9" ht="17.25" thickBot="1" x14ac:dyDescent="0.35">
      <c r="A7" s="105" t="s">
        <v>40</v>
      </c>
      <c r="B7" s="106">
        <v>3506</v>
      </c>
      <c r="C7" s="109">
        <v>16.676179604261794</v>
      </c>
      <c r="D7" s="107" t="s">
        <v>42</v>
      </c>
      <c r="E7" s="106">
        <v>1116</v>
      </c>
      <c r="F7" s="108">
        <v>14.822685615619605</v>
      </c>
      <c r="G7" s="105" t="s">
        <v>40</v>
      </c>
      <c r="H7" s="106">
        <v>10742</v>
      </c>
      <c r="I7" s="108">
        <v>17.965614128980466</v>
      </c>
    </row>
    <row r="8" spans="1:9" ht="17.25" thickBot="1" x14ac:dyDescent="0.35">
      <c r="A8" s="105" t="s">
        <v>41</v>
      </c>
      <c r="B8" s="106">
        <v>1894</v>
      </c>
      <c r="C8" s="109">
        <v>9.0087519025875196</v>
      </c>
      <c r="D8" s="107" t="s">
        <v>41</v>
      </c>
      <c r="E8" s="106">
        <v>1087</v>
      </c>
      <c r="F8" s="108">
        <v>14.437508301235225</v>
      </c>
      <c r="G8" s="105" t="s">
        <v>41</v>
      </c>
      <c r="H8" s="106">
        <v>8097</v>
      </c>
      <c r="I8" s="108">
        <v>13.541945410757291</v>
      </c>
    </row>
    <row r="9" spans="1:9" ht="17.25" thickBot="1" x14ac:dyDescent="0.35">
      <c r="A9" s="105" t="s">
        <v>42</v>
      </c>
      <c r="B9" s="106">
        <v>1733</v>
      </c>
      <c r="C9" s="109">
        <v>8.2429604261796054</v>
      </c>
      <c r="D9" s="107" t="s">
        <v>40</v>
      </c>
      <c r="E9" s="106">
        <v>764</v>
      </c>
      <c r="F9" s="108">
        <v>10.147429937574712</v>
      </c>
      <c r="G9" s="105" t="s">
        <v>42</v>
      </c>
      <c r="H9" s="106">
        <v>6349</v>
      </c>
      <c r="I9" s="108">
        <v>10.618477388279368</v>
      </c>
    </row>
    <row r="10" spans="1:9" ht="17.25" thickBot="1" x14ac:dyDescent="0.35">
      <c r="A10" s="105" t="s">
        <v>45</v>
      </c>
      <c r="B10" s="106">
        <v>1131</v>
      </c>
      <c r="C10" s="109">
        <v>5.3795662100456623</v>
      </c>
      <c r="D10" s="107" t="s">
        <v>44</v>
      </c>
      <c r="E10" s="106">
        <v>357</v>
      </c>
      <c r="F10" s="108">
        <v>4.7416655598353037</v>
      </c>
      <c r="G10" s="105" t="s">
        <v>50</v>
      </c>
      <c r="H10" s="106">
        <v>3623</v>
      </c>
      <c r="I10" s="108">
        <v>6.0593390420123097</v>
      </c>
    </row>
    <row r="11" spans="1:9" ht="17.25" thickBot="1" x14ac:dyDescent="0.35">
      <c r="A11" s="105" t="s">
        <v>48</v>
      </c>
      <c r="B11" s="106">
        <v>721</v>
      </c>
      <c r="C11" s="109">
        <v>3.42941400304414</v>
      </c>
      <c r="D11" s="107" t="s">
        <v>46</v>
      </c>
      <c r="E11" s="106">
        <v>214</v>
      </c>
      <c r="F11" s="108">
        <v>2.8423429406295657</v>
      </c>
      <c r="G11" s="105" t="s">
        <v>56</v>
      </c>
      <c r="H11" s="106">
        <v>2986</v>
      </c>
      <c r="I11" s="108">
        <v>4.9939791276424943</v>
      </c>
    </row>
    <row r="12" spans="1:9" ht="17.25" thickBot="1" x14ac:dyDescent="0.35">
      <c r="A12" s="105" t="s">
        <v>43</v>
      </c>
      <c r="B12" s="106">
        <v>710</v>
      </c>
      <c r="C12" s="109">
        <v>3.3770928462709286</v>
      </c>
      <c r="D12" s="107" t="s">
        <v>49</v>
      </c>
      <c r="E12" s="106">
        <v>207</v>
      </c>
      <c r="F12" s="108">
        <v>2.749369106122991</v>
      </c>
      <c r="G12" s="105" t="s">
        <v>47</v>
      </c>
      <c r="H12" s="106">
        <v>2949</v>
      </c>
      <c r="I12" s="108">
        <v>4.9320979395236826</v>
      </c>
    </row>
    <row r="13" spans="1:9" ht="17.25" thickBot="1" x14ac:dyDescent="0.35">
      <c r="A13" s="105" t="s">
        <v>231</v>
      </c>
      <c r="B13" s="106">
        <v>574</v>
      </c>
      <c r="C13" s="109">
        <v>2.7302130898021306</v>
      </c>
      <c r="D13" s="107" t="s">
        <v>60</v>
      </c>
      <c r="E13" s="106">
        <v>173</v>
      </c>
      <c r="F13" s="108">
        <v>2.2977819099482004</v>
      </c>
      <c r="G13" s="105" t="s">
        <v>46</v>
      </c>
      <c r="H13" s="106">
        <v>2632</v>
      </c>
      <c r="I13" s="108">
        <v>4.4019266791544016</v>
      </c>
    </row>
    <row r="14" spans="1:9" ht="17.25" thickBot="1" x14ac:dyDescent="0.35">
      <c r="A14" s="105" t="s">
        <v>53</v>
      </c>
      <c r="B14" s="106">
        <v>573</v>
      </c>
      <c r="C14" s="109">
        <v>2.7254566210045663</v>
      </c>
      <c r="D14" s="107" t="s">
        <v>216</v>
      </c>
      <c r="E14" s="106">
        <v>166</v>
      </c>
      <c r="F14" s="108">
        <v>2.2048080754416257</v>
      </c>
      <c r="G14" s="105" t="s">
        <v>215</v>
      </c>
      <c r="H14" s="106">
        <v>2547</v>
      </c>
      <c r="I14" s="108">
        <v>4.2597671929355094</v>
      </c>
    </row>
    <row r="15" spans="1:9" ht="17.25" thickBot="1" x14ac:dyDescent="0.35">
      <c r="A15" s="105" t="s">
        <v>54</v>
      </c>
      <c r="B15" s="106">
        <v>374</v>
      </c>
      <c r="C15" s="109">
        <v>1.7789193302891932</v>
      </c>
      <c r="D15" s="107" t="s">
        <v>229</v>
      </c>
      <c r="E15" s="106">
        <v>161</v>
      </c>
      <c r="F15" s="108">
        <v>2.1383981936512151</v>
      </c>
      <c r="G15" s="105" t="s">
        <v>52</v>
      </c>
      <c r="H15" s="106">
        <v>2462</v>
      </c>
      <c r="I15" s="108">
        <v>4.1176077067166172</v>
      </c>
    </row>
    <row r="16" spans="1:9" ht="17.25" thickBot="1" x14ac:dyDescent="0.35">
      <c r="A16" s="105" t="s">
        <v>55</v>
      </c>
      <c r="B16" s="106">
        <v>352</v>
      </c>
      <c r="C16" s="109">
        <v>1.6742770167427701</v>
      </c>
      <c r="D16" s="107" t="s">
        <v>55</v>
      </c>
      <c r="E16" s="106">
        <v>158</v>
      </c>
      <c r="F16" s="108">
        <v>2.098552264576969</v>
      </c>
      <c r="G16" s="105" t="s">
        <v>218</v>
      </c>
      <c r="H16" s="106">
        <v>1519</v>
      </c>
      <c r="I16" s="108">
        <v>2.5404736419587906</v>
      </c>
    </row>
    <row r="17" spans="1:9" ht="17.25" thickBot="1" x14ac:dyDescent="0.35">
      <c r="A17" s="105" t="s">
        <v>49</v>
      </c>
      <c r="B17" s="106">
        <v>323</v>
      </c>
      <c r="C17" s="109">
        <v>1.5363394216133941</v>
      </c>
      <c r="D17" s="107" t="s">
        <v>48</v>
      </c>
      <c r="E17" s="106">
        <v>154</v>
      </c>
      <c r="F17" s="108">
        <v>2.0454243591446408</v>
      </c>
      <c r="G17" s="105" t="s">
        <v>44</v>
      </c>
      <c r="H17" s="106">
        <v>1397</v>
      </c>
      <c r="I17" s="108">
        <v>2.3364329676210867</v>
      </c>
    </row>
    <row r="18" spans="1:9" ht="17.25" thickBot="1" x14ac:dyDescent="0.35">
      <c r="A18" s="105" t="s">
        <v>57</v>
      </c>
      <c r="B18" s="106">
        <v>312</v>
      </c>
      <c r="C18" s="109">
        <v>1.4840182648401825</v>
      </c>
      <c r="D18" s="107" t="s">
        <v>54</v>
      </c>
      <c r="E18" s="106">
        <v>140</v>
      </c>
      <c r="F18" s="108">
        <v>1.8594766901314916</v>
      </c>
      <c r="G18" s="105" t="s">
        <v>53</v>
      </c>
      <c r="H18" s="106">
        <v>1332</v>
      </c>
      <c r="I18" s="108">
        <v>2.2277227722772275</v>
      </c>
    </row>
    <row r="19" spans="1:9" ht="17.25" thickBot="1" x14ac:dyDescent="0.35">
      <c r="A19" s="105" t="s">
        <v>229</v>
      </c>
      <c r="B19" s="106">
        <v>290</v>
      </c>
      <c r="C19" s="109">
        <v>1.3793759512937593</v>
      </c>
      <c r="D19" s="107" t="s">
        <v>52</v>
      </c>
      <c r="E19" s="106">
        <v>134</v>
      </c>
      <c r="F19" s="108">
        <v>1.779784831982999</v>
      </c>
      <c r="G19" s="105" t="s">
        <v>49</v>
      </c>
      <c r="H19" s="106">
        <v>1308</v>
      </c>
      <c r="I19" s="108">
        <v>2.1875836232271872</v>
      </c>
    </row>
    <row r="20" spans="1:9" ht="17.25" thickBot="1" x14ac:dyDescent="0.35">
      <c r="A20" s="105" t="s">
        <v>44</v>
      </c>
      <c r="B20" s="106">
        <v>288</v>
      </c>
      <c r="C20" s="109">
        <v>1.3698630136986301</v>
      </c>
      <c r="D20" s="107" t="s">
        <v>47</v>
      </c>
      <c r="E20" s="106">
        <v>121</v>
      </c>
      <c r="F20" s="108">
        <v>1.607119139327932</v>
      </c>
      <c r="G20" s="105" t="s">
        <v>58</v>
      </c>
      <c r="H20" s="106">
        <v>1275</v>
      </c>
      <c r="I20" s="108">
        <v>2.1323922932833823</v>
      </c>
    </row>
    <row r="21" spans="1:9" ht="17.25" thickBot="1" x14ac:dyDescent="0.35">
      <c r="A21" s="105" t="s">
        <v>60</v>
      </c>
      <c r="B21" s="106">
        <v>277</v>
      </c>
      <c r="C21" s="109">
        <v>1.3175418569254185</v>
      </c>
      <c r="D21" s="107" t="s">
        <v>56</v>
      </c>
      <c r="E21" s="106">
        <v>112</v>
      </c>
      <c r="F21" s="108">
        <v>1.4875813521051933</v>
      </c>
      <c r="G21" s="105" t="s">
        <v>45</v>
      </c>
      <c r="H21" s="106">
        <v>1067</v>
      </c>
      <c r="I21" s="108">
        <v>1.7845196681830346</v>
      </c>
    </row>
    <row r="22" spans="1:9" ht="17.25" thickBot="1" x14ac:dyDescent="0.35">
      <c r="A22" s="105" t="s">
        <v>51</v>
      </c>
      <c r="B22" s="106">
        <v>272</v>
      </c>
      <c r="C22" s="109">
        <v>1.2937595129375952</v>
      </c>
      <c r="D22" s="107" t="s">
        <v>57</v>
      </c>
      <c r="E22" s="106">
        <v>109</v>
      </c>
      <c r="F22" s="108">
        <v>1.4477354230309472</v>
      </c>
      <c r="G22" s="105" t="s">
        <v>55</v>
      </c>
      <c r="H22" s="106">
        <v>882</v>
      </c>
      <c r="I22" s="108">
        <v>1.4751137275889752</v>
      </c>
    </row>
    <row r="23" spans="1:9" ht="17.25" thickBot="1" x14ac:dyDescent="0.35">
      <c r="A23" s="105" t="s">
        <v>58</v>
      </c>
      <c r="B23" s="106">
        <v>253</v>
      </c>
      <c r="C23" s="109">
        <v>1.203386605783866</v>
      </c>
      <c r="D23" s="107" t="s">
        <v>61</v>
      </c>
      <c r="E23" s="106">
        <v>108</v>
      </c>
      <c r="F23" s="108">
        <v>1.4344534466728649</v>
      </c>
      <c r="G23" s="105" t="s">
        <v>229</v>
      </c>
      <c r="H23" s="106">
        <v>780</v>
      </c>
      <c r="I23" s="108">
        <v>1.3045223441263045</v>
      </c>
    </row>
    <row r="24" spans="1:9" ht="17.25" thickBot="1" x14ac:dyDescent="0.35">
      <c r="A24" s="105" t="s">
        <v>52</v>
      </c>
      <c r="B24" s="106">
        <v>249</v>
      </c>
      <c r="C24" s="109">
        <v>1.1843607305936072</v>
      </c>
      <c r="D24" s="107" t="s">
        <v>215</v>
      </c>
      <c r="E24" s="106">
        <v>98</v>
      </c>
      <c r="F24" s="108">
        <v>1.3016336830920441</v>
      </c>
      <c r="G24" s="105" t="s">
        <v>62</v>
      </c>
      <c r="H24" s="106">
        <v>770</v>
      </c>
      <c r="I24" s="108">
        <v>1.2877976986887878</v>
      </c>
    </row>
    <row r="25" spans="1:9" ht="17.25" thickBot="1" x14ac:dyDescent="0.35">
      <c r="A25" s="105" t="s">
        <v>47</v>
      </c>
      <c r="B25" s="106">
        <v>242</v>
      </c>
      <c r="C25" s="109">
        <v>1.1510654490106544</v>
      </c>
      <c r="D25" s="107" t="s">
        <v>217</v>
      </c>
      <c r="E25" s="106">
        <v>96</v>
      </c>
      <c r="F25" s="108">
        <v>1.27506973037588</v>
      </c>
      <c r="G25" s="105" t="s">
        <v>61</v>
      </c>
      <c r="H25" s="106">
        <v>738</v>
      </c>
      <c r="I25" s="108">
        <v>1.2342788332887342</v>
      </c>
    </row>
    <row r="26" spans="1:9" ht="17.25" thickBot="1" x14ac:dyDescent="0.35">
      <c r="A26" s="105" t="s">
        <v>59</v>
      </c>
      <c r="B26" s="106">
        <v>230</v>
      </c>
      <c r="C26" s="109">
        <v>1.0939878234398781</v>
      </c>
      <c r="D26" s="107" t="s">
        <v>62</v>
      </c>
      <c r="E26" s="106">
        <v>94</v>
      </c>
      <c r="F26" s="108">
        <v>1.2485057776597157</v>
      </c>
      <c r="G26" s="105" t="s">
        <v>60</v>
      </c>
      <c r="H26" s="106">
        <v>615</v>
      </c>
      <c r="I26" s="108">
        <v>1.0285656944072785</v>
      </c>
    </row>
    <row r="27" spans="1:9" ht="17.25" thickBot="1" x14ac:dyDescent="0.35">
      <c r="A27" s="105" t="s">
        <v>166</v>
      </c>
      <c r="B27" s="106">
        <v>6720</v>
      </c>
      <c r="C27" s="109">
        <v>31.963470319634702</v>
      </c>
      <c r="D27" s="105" t="s">
        <v>166</v>
      </c>
      <c r="E27" s="106">
        <v>1960</v>
      </c>
      <c r="F27" s="109">
        <v>26.032673661840882</v>
      </c>
      <c r="G27" s="105" t="s">
        <v>166</v>
      </c>
      <c r="H27" s="106">
        <v>5722</v>
      </c>
      <c r="I27" s="109">
        <v>9.5698421193470704</v>
      </c>
    </row>
    <row r="28" spans="1:9" x14ac:dyDescent="0.3">
      <c r="C28" s="86"/>
      <c r="H28" s="87"/>
      <c r="I28" s="88"/>
    </row>
    <row r="29" spans="1:9" x14ac:dyDescent="0.3">
      <c r="A29" s="218" t="s">
        <v>173</v>
      </c>
    </row>
  </sheetData>
  <mergeCells count="5">
    <mergeCell ref="B4:C4"/>
    <mergeCell ref="E4:F4"/>
    <mergeCell ref="H4:I5"/>
    <mergeCell ref="B5:C5"/>
    <mergeCell ref="E5:F5"/>
  </mergeCells>
  <pageMargins left="0.75" right="0.75" top="1" bottom="1" header="0.5" footer="0.5"/>
  <pageSetup paperSize="9" scale="4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6"/>
  <sheetViews>
    <sheetView topLeftCell="A23" workbookViewId="0">
      <selection activeCell="L12" sqref="L12"/>
    </sheetView>
  </sheetViews>
  <sheetFormatPr defaultRowHeight="12.75" x14ac:dyDescent="0.2"/>
  <cols>
    <col min="1" max="1" width="18.42578125" style="191" customWidth="1"/>
    <col min="2" max="5" width="8.85546875" style="191"/>
    <col min="6" max="6" width="9.85546875" style="191" bestFit="1" customWidth="1"/>
    <col min="7" max="7" width="12.5703125" style="191" bestFit="1" customWidth="1"/>
    <col min="8" max="8" width="9.85546875" style="191" bestFit="1" customWidth="1"/>
    <col min="9" max="9" width="10.140625" style="191" customWidth="1"/>
    <col min="10" max="161" width="8.85546875" style="191"/>
    <col min="162" max="162" width="18.42578125" style="191" customWidth="1"/>
    <col min="163" max="166" width="8.85546875" style="191"/>
    <col min="167" max="169" width="9.85546875" style="191" bestFit="1" customWidth="1"/>
    <col min="170" max="417" width="8.85546875" style="191"/>
    <col min="418" max="418" width="18.42578125" style="191" customWidth="1"/>
    <col min="419" max="422" width="8.85546875" style="191"/>
    <col min="423" max="425" width="9.85546875" style="191" bestFit="1" customWidth="1"/>
    <col min="426" max="673" width="8.85546875" style="191"/>
    <col min="674" max="674" width="18.42578125" style="191" customWidth="1"/>
    <col min="675" max="678" width="8.85546875" style="191"/>
    <col min="679" max="681" width="9.85546875" style="191" bestFit="1" customWidth="1"/>
    <col min="682" max="929" width="8.85546875" style="191"/>
    <col min="930" max="930" width="18.42578125" style="191" customWidth="1"/>
    <col min="931" max="934" width="8.85546875" style="191"/>
    <col min="935" max="937" width="9.85546875" style="191" bestFit="1" customWidth="1"/>
    <col min="938" max="1185" width="8.85546875" style="191"/>
    <col min="1186" max="1186" width="18.42578125" style="191" customWidth="1"/>
    <col min="1187" max="1190" width="8.85546875" style="191"/>
    <col min="1191" max="1193" width="9.85546875" style="191" bestFit="1" customWidth="1"/>
    <col min="1194" max="1441" width="8.85546875" style="191"/>
    <col min="1442" max="1442" width="18.42578125" style="191" customWidth="1"/>
    <col min="1443" max="1446" width="8.85546875" style="191"/>
    <col min="1447" max="1449" width="9.85546875" style="191" bestFit="1" customWidth="1"/>
    <col min="1450" max="1697" width="8.85546875" style="191"/>
    <col min="1698" max="1698" width="18.42578125" style="191" customWidth="1"/>
    <col min="1699" max="1702" width="8.85546875" style="191"/>
    <col min="1703" max="1705" width="9.85546875" style="191" bestFit="1" customWidth="1"/>
    <col min="1706" max="1953" width="8.85546875" style="191"/>
    <col min="1954" max="1954" width="18.42578125" style="191" customWidth="1"/>
    <col min="1955" max="1958" width="8.85546875" style="191"/>
    <col min="1959" max="1961" width="9.85546875" style="191" bestFit="1" customWidth="1"/>
    <col min="1962" max="2209" width="8.85546875" style="191"/>
    <col min="2210" max="2210" width="18.42578125" style="191" customWidth="1"/>
    <col min="2211" max="2214" width="8.85546875" style="191"/>
    <col min="2215" max="2217" width="9.85546875" style="191" bestFit="1" customWidth="1"/>
    <col min="2218" max="2465" width="8.85546875" style="191"/>
    <col min="2466" max="2466" width="18.42578125" style="191" customWidth="1"/>
    <col min="2467" max="2470" width="8.85546875" style="191"/>
    <col min="2471" max="2473" width="9.85546875" style="191" bestFit="1" customWidth="1"/>
    <col min="2474" max="2721" width="8.85546875" style="191"/>
    <col min="2722" max="2722" width="18.42578125" style="191" customWidth="1"/>
    <col min="2723" max="2726" width="8.85546875" style="191"/>
    <col min="2727" max="2729" width="9.85546875" style="191" bestFit="1" customWidth="1"/>
    <col min="2730" max="2977" width="8.85546875" style="191"/>
    <col min="2978" max="2978" width="18.42578125" style="191" customWidth="1"/>
    <col min="2979" max="2982" width="8.85546875" style="191"/>
    <col min="2983" max="2985" width="9.85546875" style="191" bestFit="1" customWidth="1"/>
    <col min="2986" max="3233" width="8.85546875" style="191"/>
    <col min="3234" max="3234" width="18.42578125" style="191" customWidth="1"/>
    <col min="3235" max="3238" width="8.85546875" style="191"/>
    <col min="3239" max="3241" width="9.85546875" style="191" bestFit="1" customWidth="1"/>
    <col min="3242" max="3489" width="8.85546875" style="191"/>
    <col min="3490" max="3490" width="18.42578125" style="191" customWidth="1"/>
    <col min="3491" max="3494" width="8.85546875" style="191"/>
    <col min="3495" max="3497" width="9.85546875" style="191" bestFit="1" customWidth="1"/>
    <col min="3498" max="3745" width="8.85546875" style="191"/>
    <col min="3746" max="3746" width="18.42578125" style="191" customWidth="1"/>
    <col min="3747" max="3750" width="8.85546875" style="191"/>
    <col min="3751" max="3753" width="9.85546875" style="191" bestFit="1" customWidth="1"/>
    <col min="3754" max="4001" width="8.85546875" style="191"/>
    <col min="4002" max="4002" width="18.42578125" style="191" customWidth="1"/>
    <col min="4003" max="4006" width="8.85546875" style="191"/>
    <col min="4007" max="4009" width="9.85546875" style="191" bestFit="1" customWidth="1"/>
    <col min="4010" max="4257" width="8.85546875" style="191"/>
    <col min="4258" max="4258" width="18.42578125" style="191" customWidth="1"/>
    <col min="4259" max="4262" width="8.85546875" style="191"/>
    <col min="4263" max="4265" width="9.85546875" style="191" bestFit="1" customWidth="1"/>
    <col min="4266" max="4513" width="8.85546875" style="191"/>
    <col min="4514" max="4514" width="18.42578125" style="191" customWidth="1"/>
    <col min="4515" max="4518" width="8.85546875" style="191"/>
    <col min="4519" max="4521" width="9.85546875" style="191" bestFit="1" customWidth="1"/>
    <col min="4522" max="4769" width="8.85546875" style="191"/>
    <col min="4770" max="4770" width="18.42578125" style="191" customWidth="1"/>
    <col min="4771" max="4774" width="8.85546875" style="191"/>
    <col min="4775" max="4777" width="9.85546875" style="191" bestFit="1" customWidth="1"/>
    <col min="4778" max="5025" width="8.85546875" style="191"/>
    <col min="5026" max="5026" width="18.42578125" style="191" customWidth="1"/>
    <col min="5027" max="5030" width="8.85546875" style="191"/>
    <col min="5031" max="5033" width="9.85546875" style="191" bestFit="1" customWidth="1"/>
    <col min="5034" max="5281" width="8.85546875" style="191"/>
    <col min="5282" max="5282" width="18.42578125" style="191" customWidth="1"/>
    <col min="5283" max="5286" width="8.85546875" style="191"/>
    <col min="5287" max="5289" width="9.85546875" style="191" bestFit="1" customWidth="1"/>
    <col min="5290" max="5537" width="8.85546875" style="191"/>
    <col min="5538" max="5538" width="18.42578125" style="191" customWidth="1"/>
    <col min="5539" max="5542" width="8.85546875" style="191"/>
    <col min="5543" max="5545" width="9.85546875" style="191" bestFit="1" customWidth="1"/>
    <col min="5546" max="5793" width="8.85546875" style="191"/>
    <col min="5794" max="5794" width="18.42578125" style="191" customWidth="1"/>
    <col min="5795" max="5798" width="8.85546875" style="191"/>
    <col min="5799" max="5801" width="9.85546875" style="191" bestFit="1" customWidth="1"/>
    <col min="5802" max="6049" width="8.85546875" style="191"/>
    <col min="6050" max="6050" width="18.42578125" style="191" customWidth="1"/>
    <col min="6051" max="6054" width="8.85546875" style="191"/>
    <col min="6055" max="6057" width="9.85546875" style="191" bestFit="1" customWidth="1"/>
    <col min="6058" max="6305" width="8.85546875" style="191"/>
    <col min="6306" max="6306" width="18.42578125" style="191" customWidth="1"/>
    <col min="6307" max="6310" width="8.85546875" style="191"/>
    <col min="6311" max="6313" width="9.85546875" style="191" bestFit="1" customWidth="1"/>
    <col min="6314" max="6561" width="8.85546875" style="191"/>
    <col min="6562" max="6562" width="18.42578125" style="191" customWidth="1"/>
    <col min="6563" max="6566" width="8.85546875" style="191"/>
    <col min="6567" max="6569" width="9.85546875" style="191" bestFit="1" customWidth="1"/>
    <col min="6570" max="6817" width="8.85546875" style="191"/>
    <col min="6818" max="6818" width="18.42578125" style="191" customWidth="1"/>
    <col min="6819" max="6822" width="8.85546875" style="191"/>
    <col min="6823" max="6825" width="9.85546875" style="191" bestFit="1" customWidth="1"/>
    <col min="6826" max="7073" width="8.85546875" style="191"/>
    <col min="7074" max="7074" width="18.42578125" style="191" customWidth="1"/>
    <col min="7075" max="7078" width="8.85546875" style="191"/>
    <col min="7079" max="7081" width="9.85546875" style="191" bestFit="1" customWidth="1"/>
    <col min="7082" max="7329" width="8.85546875" style="191"/>
    <col min="7330" max="7330" width="18.42578125" style="191" customWidth="1"/>
    <col min="7331" max="7334" width="8.85546875" style="191"/>
    <col min="7335" max="7337" width="9.85546875" style="191" bestFit="1" customWidth="1"/>
    <col min="7338" max="7585" width="8.85546875" style="191"/>
    <col min="7586" max="7586" width="18.42578125" style="191" customWidth="1"/>
    <col min="7587" max="7590" width="8.85546875" style="191"/>
    <col min="7591" max="7593" width="9.85546875" style="191" bestFit="1" customWidth="1"/>
    <col min="7594" max="7841" width="8.85546875" style="191"/>
    <col min="7842" max="7842" width="18.42578125" style="191" customWidth="1"/>
    <col min="7843" max="7846" width="8.85546875" style="191"/>
    <col min="7847" max="7849" width="9.85546875" style="191" bestFit="1" customWidth="1"/>
    <col min="7850" max="8097" width="8.85546875" style="191"/>
    <col min="8098" max="8098" width="18.42578125" style="191" customWidth="1"/>
    <col min="8099" max="8102" width="8.85546875" style="191"/>
    <col min="8103" max="8105" width="9.85546875" style="191" bestFit="1" customWidth="1"/>
    <col min="8106" max="8353" width="8.85546875" style="191"/>
    <col min="8354" max="8354" width="18.42578125" style="191" customWidth="1"/>
    <col min="8355" max="8358" width="8.85546875" style="191"/>
    <col min="8359" max="8361" width="9.85546875" style="191" bestFit="1" customWidth="1"/>
    <col min="8362" max="8609" width="8.85546875" style="191"/>
    <col min="8610" max="8610" width="18.42578125" style="191" customWidth="1"/>
    <col min="8611" max="8614" width="8.85546875" style="191"/>
    <col min="8615" max="8617" width="9.85546875" style="191" bestFit="1" customWidth="1"/>
    <col min="8618" max="8865" width="8.85546875" style="191"/>
    <col min="8866" max="8866" width="18.42578125" style="191" customWidth="1"/>
    <col min="8867" max="8870" width="8.85546875" style="191"/>
    <col min="8871" max="8873" width="9.85546875" style="191" bestFit="1" customWidth="1"/>
    <col min="8874" max="9121" width="8.85546875" style="191"/>
    <col min="9122" max="9122" width="18.42578125" style="191" customWidth="1"/>
    <col min="9123" max="9126" width="8.85546875" style="191"/>
    <col min="9127" max="9129" width="9.85546875" style="191" bestFit="1" customWidth="1"/>
    <col min="9130" max="9377" width="8.85546875" style="191"/>
    <col min="9378" max="9378" width="18.42578125" style="191" customWidth="1"/>
    <col min="9379" max="9382" width="8.85546875" style="191"/>
    <col min="9383" max="9385" width="9.85546875" style="191" bestFit="1" customWidth="1"/>
    <col min="9386" max="9633" width="8.85546875" style="191"/>
    <col min="9634" max="9634" width="18.42578125" style="191" customWidth="1"/>
    <col min="9635" max="9638" width="8.85546875" style="191"/>
    <col min="9639" max="9641" width="9.85546875" style="191" bestFit="1" customWidth="1"/>
    <col min="9642" max="9889" width="8.85546875" style="191"/>
    <col min="9890" max="9890" width="18.42578125" style="191" customWidth="1"/>
    <col min="9891" max="9894" width="8.85546875" style="191"/>
    <col min="9895" max="9897" width="9.85546875" style="191" bestFit="1" customWidth="1"/>
    <col min="9898" max="10145" width="8.85546875" style="191"/>
    <col min="10146" max="10146" width="18.42578125" style="191" customWidth="1"/>
    <col min="10147" max="10150" width="8.85546875" style="191"/>
    <col min="10151" max="10153" width="9.85546875" style="191" bestFit="1" customWidth="1"/>
    <col min="10154" max="10401" width="8.85546875" style="191"/>
    <col min="10402" max="10402" width="18.42578125" style="191" customWidth="1"/>
    <col min="10403" max="10406" width="8.85546875" style="191"/>
    <col min="10407" max="10409" width="9.85546875" style="191" bestFit="1" customWidth="1"/>
    <col min="10410" max="10657" width="8.85546875" style="191"/>
    <col min="10658" max="10658" width="18.42578125" style="191" customWidth="1"/>
    <col min="10659" max="10662" width="8.85546875" style="191"/>
    <col min="10663" max="10665" width="9.85546875" style="191" bestFit="1" customWidth="1"/>
    <col min="10666" max="10913" width="8.85546875" style="191"/>
    <col min="10914" max="10914" width="18.42578125" style="191" customWidth="1"/>
    <col min="10915" max="10918" width="8.85546875" style="191"/>
    <col min="10919" max="10921" width="9.85546875" style="191" bestFit="1" customWidth="1"/>
    <col min="10922" max="11169" width="8.85546875" style="191"/>
    <col min="11170" max="11170" width="18.42578125" style="191" customWidth="1"/>
    <col min="11171" max="11174" width="8.85546875" style="191"/>
    <col min="11175" max="11177" width="9.85546875" style="191" bestFit="1" customWidth="1"/>
    <col min="11178" max="11425" width="8.85546875" style="191"/>
    <col min="11426" max="11426" width="18.42578125" style="191" customWidth="1"/>
    <col min="11427" max="11430" width="8.85546875" style="191"/>
    <col min="11431" max="11433" width="9.85546875" style="191" bestFit="1" customWidth="1"/>
    <col min="11434" max="11681" width="8.85546875" style="191"/>
    <col min="11682" max="11682" width="18.42578125" style="191" customWidth="1"/>
    <col min="11683" max="11686" width="8.85546875" style="191"/>
    <col min="11687" max="11689" width="9.85546875" style="191" bestFit="1" customWidth="1"/>
    <col min="11690" max="11937" width="8.85546875" style="191"/>
    <col min="11938" max="11938" width="18.42578125" style="191" customWidth="1"/>
    <col min="11939" max="11942" width="8.85546875" style="191"/>
    <col min="11943" max="11945" width="9.85546875" style="191" bestFit="1" customWidth="1"/>
    <col min="11946" max="12193" width="8.85546875" style="191"/>
    <col min="12194" max="12194" width="18.42578125" style="191" customWidth="1"/>
    <col min="12195" max="12198" width="8.85546875" style="191"/>
    <col min="12199" max="12201" width="9.85546875" style="191" bestFit="1" customWidth="1"/>
    <col min="12202" max="12449" width="8.85546875" style="191"/>
    <col min="12450" max="12450" width="18.42578125" style="191" customWidth="1"/>
    <col min="12451" max="12454" width="8.85546875" style="191"/>
    <col min="12455" max="12457" width="9.85546875" style="191" bestFit="1" customWidth="1"/>
    <col min="12458" max="12705" width="8.85546875" style="191"/>
    <col min="12706" max="12706" width="18.42578125" style="191" customWidth="1"/>
    <col min="12707" max="12710" width="8.85546875" style="191"/>
    <col min="12711" max="12713" width="9.85546875" style="191" bestFit="1" customWidth="1"/>
    <col min="12714" max="12961" width="8.85546875" style="191"/>
    <col min="12962" max="12962" width="18.42578125" style="191" customWidth="1"/>
    <col min="12963" max="12966" width="8.85546875" style="191"/>
    <col min="12967" max="12969" width="9.85546875" style="191" bestFit="1" customWidth="1"/>
    <col min="12970" max="13217" width="8.85546875" style="191"/>
    <col min="13218" max="13218" width="18.42578125" style="191" customWidth="1"/>
    <col min="13219" max="13222" width="8.85546875" style="191"/>
    <col min="13223" max="13225" width="9.85546875" style="191" bestFit="1" customWidth="1"/>
    <col min="13226" max="13473" width="8.85546875" style="191"/>
    <col min="13474" max="13474" width="18.42578125" style="191" customWidth="1"/>
    <col min="13475" max="13478" width="8.85546875" style="191"/>
    <col min="13479" max="13481" width="9.85546875" style="191" bestFit="1" customWidth="1"/>
    <col min="13482" max="13729" width="8.85546875" style="191"/>
    <col min="13730" max="13730" width="18.42578125" style="191" customWidth="1"/>
    <col min="13731" max="13734" width="8.85546875" style="191"/>
    <col min="13735" max="13737" width="9.85546875" style="191" bestFit="1" customWidth="1"/>
    <col min="13738" max="13985" width="8.85546875" style="191"/>
    <col min="13986" max="13986" width="18.42578125" style="191" customWidth="1"/>
    <col min="13987" max="13990" width="8.85546875" style="191"/>
    <col min="13991" max="13993" width="9.85546875" style="191" bestFit="1" customWidth="1"/>
    <col min="13994" max="14241" width="8.85546875" style="191"/>
    <col min="14242" max="14242" width="18.42578125" style="191" customWidth="1"/>
    <col min="14243" max="14246" width="8.85546875" style="191"/>
    <col min="14247" max="14249" width="9.85546875" style="191" bestFit="1" customWidth="1"/>
    <col min="14250" max="14497" width="8.85546875" style="191"/>
    <col min="14498" max="14498" width="18.42578125" style="191" customWidth="1"/>
    <col min="14499" max="14502" width="8.85546875" style="191"/>
    <col min="14503" max="14505" width="9.85546875" style="191" bestFit="1" customWidth="1"/>
    <col min="14506" max="14753" width="8.85546875" style="191"/>
    <col min="14754" max="14754" width="18.42578125" style="191" customWidth="1"/>
    <col min="14755" max="14758" width="8.85546875" style="191"/>
    <col min="14759" max="14761" width="9.85546875" style="191" bestFit="1" customWidth="1"/>
    <col min="14762" max="15009" width="8.85546875" style="191"/>
    <col min="15010" max="15010" width="18.42578125" style="191" customWidth="1"/>
    <col min="15011" max="15014" width="8.85546875" style="191"/>
    <col min="15015" max="15017" width="9.85546875" style="191" bestFit="1" customWidth="1"/>
    <col min="15018" max="15265" width="8.85546875" style="191"/>
    <col min="15266" max="15266" width="18.42578125" style="191" customWidth="1"/>
    <col min="15267" max="15270" width="8.85546875" style="191"/>
    <col min="15271" max="15273" width="9.85546875" style="191" bestFit="1" customWidth="1"/>
    <col min="15274" max="15521" width="8.85546875" style="191"/>
    <col min="15522" max="15522" width="18.42578125" style="191" customWidth="1"/>
    <col min="15523" max="15526" width="8.85546875" style="191"/>
    <col min="15527" max="15529" width="9.85546875" style="191" bestFit="1" customWidth="1"/>
    <col min="15530" max="15777" width="8.85546875" style="191"/>
    <col min="15778" max="15778" width="18.42578125" style="191" customWidth="1"/>
    <col min="15779" max="15782" width="8.85546875" style="191"/>
    <col min="15783" max="15785" width="9.85546875" style="191" bestFit="1" customWidth="1"/>
    <col min="15786" max="16033" width="8.85546875" style="191"/>
    <col min="16034" max="16034" width="18.42578125" style="191" customWidth="1"/>
    <col min="16035" max="16038" width="8.85546875" style="191"/>
    <col min="16039" max="16041" width="9.85546875" style="191" bestFit="1" customWidth="1"/>
    <col min="16042" max="16384" width="8.85546875" style="191"/>
  </cols>
  <sheetData>
    <row r="1" spans="1:9" x14ac:dyDescent="0.2">
      <c r="A1" s="84" t="s">
        <v>226</v>
      </c>
    </row>
    <row r="2" spans="1:9" ht="13.5" thickBot="1" x14ac:dyDescent="0.25"/>
    <row r="3" spans="1:9" ht="13.5" customHeight="1" x14ac:dyDescent="0.2">
      <c r="A3" s="256" t="s">
        <v>21</v>
      </c>
      <c r="B3" s="258" t="s">
        <v>75</v>
      </c>
      <c r="C3" s="258"/>
      <c r="D3" s="258"/>
      <c r="E3" s="258"/>
      <c r="F3" s="260" t="s">
        <v>76</v>
      </c>
      <c r="G3" s="258"/>
      <c r="H3" s="258"/>
      <c r="I3" s="261"/>
    </row>
    <row r="4" spans="1:9" ht="13.5" thickBot="1" x14ac:dyDescent="0.25">
      <c r="A4" s="257"/>
      <c r="B4" s="259"/>
      <c r="C4" s="259"/>
      <c r="D4" s="259"/>
      <c r="E4" s="259"/>
      <c r="F4" s="262"/>
      <c r="G4" s="259"/>
      <c r="H4" s="259"/>
      <c r="I4" s="263"/>
    </row>
    <row r="5" spans="1:9" ht="14.25" thickBot="1" x14ac:dyDescent="0.3">
      <c r="A5" s="257"/>
      <c r="B5" s="264">
        <v>2020</v>
      </c>
      <c r="C5" s="264"/>
      <c r="D5" s="264"/>
      <c r="E5" s="17">
        <v>1995</v>
      </c>
      <c r="F5" s="265">
        <v>2020</v>
      </c>
      <c r="G5" s="264"/>
      <c r="H5" s="264"/>
      <c r="I5" s="169">
        <v>1995</v>
      </c>
    </row>
    <row r="6" spans="1:9" ht="26.25" thickBot="1" x14ac:dyDescent="0.3">
      <c r="A6" s="250"/>
      <c r="B6" s="10" t="s">
        <v>77</v>
      </c>
      <c r="C6" s="10" t="s">
        <v>78</v>
      </c>
      <c r="D6" s="9" t="s">
        <v>79</v>
      </c>
      <c r="E6" s="10" t="s">
        <v>79</v>
      </c>
      <c r="F6" s="192" t="s">
        <v>77</v>
      </c>
      <c r="G6" s="10" t="s">
        <v>78</v>
      </c>
      <c r="H6" s="9" t="s">
        <v>79</v>
      </c>
      <c r="I6" s="11" t="s">
        <v>79</v>
      </c>
    </row>
    <row r="7" spans="1:9" ht="14.25" thickBot="1" x14ac:dyDescent="0.3">
      <c r="A7" s="12" t="s">
        <v>1</v>
      </c>
      <c r="B7" s="193">
        <v>1.1327712991680523</v>
      </c>
      <c r="C7" s="193">
        <v>1.9527382678311247</v>
      </c>
      <c r="D7" s="97">
        <v>1.2462842793958535</v>
      </c>
      <c r="E7" s="13">
        <v>1.04</v>
      </c>
      <c r="F7" s="194">
        <v>32.84324479340291</v>
      </c>
      <c r="G7" s="195">
        <v>29.457875269177492</v>
      </c>
      <c r="H7" s="93">
        <v>32.159789480329252</v>
      </c>
      <c r="I7" s="11">
        <v>30.2</v>
      </c>
    </row>
    <row r="8" spans="1:9" ht="14.25" thickBot="1" x14ac:dyDescent="0.3">
      <c r="A8" s="12" t="s">
        <v>22</v>
      </c>
      <c r="B8" s="193">
        <v>1.1642224430895447</v>
      </c>
      <c r="C8" s="193">
        <v>1.8487768277384917</v>
      </c>
      <c r="D8" s="97">
        <v>1.2312483558061722</v>
      </c>
      <c r="E8" s="13">
        <v>1.1000000000000001</v>
      </c>
      <c r="F8" s="194">
        <v>32.628054658033555</v>
      </c>
      <c r="G8" s="195">
        <v>29.93860595366252</v>
      </c>
      <c r="H8" s="93">
        <v>32.281980547002981</v>
      </c>
      <c r="I8" s="11">
        <v>30</v>
      </c>
    </row>
    <row r="9" spans="1:9" ht="14.25" thickBot="1" x14ac:dyDescent="0.3">
      <c r="A9" s="12" t="s">
        <v>2</v>
      </c>
      <c r="B9" s="193">
        <v>1.127390885761991</v>
      </c>
      <c r="C9" s="193">
        <v>1.9893658758262378</v>
      </c>
      <c r="D9" s="97">
        <v>1.2654391738969353</v>
      </c>
      <c r="E9" s="13">
        <v>1.07</v>
      </c>
      <c r="F9" s="194">
        <v>33.192222458321439</v>
      </c>
      <c r="G9" s="195">
        <v>29.474888595997136</v>
      </c>
      <c r="H9" s="93">
        <v>32.314298099332852</v>
      </c>
      <c r="I9" s="11">
        <v>30.8</v>
      </c>
    </row>
    <row r="10" spans="1:9" ht="14.25" thickBot="1" x14ac:dyDescent="0.3">
      <c r="A10" s="14" t="s">
        <v>30</v>
      </c>
      <c r="B10" s="196">
        <v>1.6219650143027569</v>
      </c>
      <c r="C10" s="196">
        <v>2.3993829504468516</v>
      </c>
      <c r="D10" s="98">
        <v>1.7082415840531255</v>
      </c>
      <c r="E10" s="15">
        <v>1.39</v>
      </c>
      <c r="F10" s="197">
        <v>32.233633791009879</v>
      </c>
      <c r="G10" s="198">
        <v>29.545925809854616</v>
      </c>
      <c r="H10" s="94">
        <v>31.833946309287917</v>
      </c>
      <c r="I10" s="16">
        <v>30</v>
      </c>
    </row>
    <row r="11" spans="1:9" ht="14.25" thickBot="1" x14ac:dyDescent="0.3">
      <c r="A11" s="14" t="s">
        <v>3</v>
      </c>
      <c r="B11" s="196">
        <v>1.2704686475093583</v>
      </c>
      <c r="C11" s="196">
        <v>2.1303916542671959</v>
      </c>
      <c r="D11" s="98">
        <v>1.363218508701145</v>
      </c>
      <c r="E11" s="15">
        <v>1.27</v>
      </c>
      <c r="F11" s="197">
        <v>32.785627739908882</v>
      </c>
      <c r="G11" s="198">
        <v>29.022113820854319</v>
      </c>
      <c r="H11" s="94">
        <v>32.183093691843581</v>
      </c>
      <c r="I11" s="16">
        <v>30.4</v>
      </c>
    </row>
    <row r="12" spans="1:9" ht="14.25" thickBot="1" x14ac:dyDescent="0.3">
      <c r="A12" s="12" t="s">
        <v>4</v>
      </c>
      <c r="B12" s="193">
        <v>1.4489598986595464</v>
      </c>
      <c r="C12" s="193">
        <v>2.2669350498229779</v>
      </c>
      <c r="D12" s="97">
        <v>1.5382136231762968</v>
      </c>
      <c r="E12" s="13">
        <v>1.34</v>
      </c>
      <c r="F12" s="194">
        <v>32.469088021549979</v>
      </c>
      <c r="G12" s="195">
        <v>29.319647515165258</v>
      </c>
      <c r="H12" s="93">
        <v>31.983545885910644</v>
      </c>
      <c r="I12" s="11">
        <v>30.2</v>
      </c>
    </row>
    <row r="13" spans="1:9" ht="14.25" thickBot="1" x14ac:dyDescent="0.3">
      <c r="A13" s="12" t="s">
        <v>5</v>
      </c>
      <c r="B13" s="193">
        <v>1.14812214902742</v>
      </c>
      <c r="C13" s="193">
        <v>2.0633554719421312</v>
      </c>
      <c r="D13" s="97">
        <v>1.2763301772781082</v>
      </c>
      <c r="E13" s="13">
        <v>1.07</v>
      </c>
      <c r="F13" s="194">
        <v>33.104418779078564</v>
      </c>
      <c r="G13" s="195">
        <v>29.312278884984867</v>
      </c>
      <c r="H13" s="93">
        <v>32.294325688816038</v>
      </c>
      <c r="I13" s="11">
        <v>30.6</v>
      </c>
    </row>
    <row r="14" spans="1:9" ht="14.25" thickBot="1" x14ac:dyDescent="0.3">
      <c r="A14" s="12" t="s">
        <v>6</v>
      </c>
      <c r="B14" s="193">
        <v>1.1432229001441232</v>
      </c>
      <c r="C14" s="193">
        <v>2.0653236228371328</v>
      </c>
      <c r="D14" s="97">
        <v>1.2623983577216955</v>
      </c>
      <c r="E14" s="13">
        <v>0.95</v>
      </c>
      <c r="F14" s="194">
        <v>32.955320008940753</v>
      </c>
      <c r="G14" s="195">
        <v>28.858230182257493</v>
      </c>
      <c r="H14" s="93">
        <v>32.141870301780649</v>
      </c>
      <c r="I14" s="11">
        <v>30.6</v>
      </c>
    </row>
    <row r="15" spans="1:9" ht="14.25" thickBot="1" x14ac:dyDescent="0.3">
      <c r="A15" s="12" t="s">
        <v>7</v>
      </c>
      <c r="B15" s="193">
        <v>1.0813295117709094</v>
      </c>
      <c r="C15" s="193">
        <v>2.0581723500318834</v>
      </c>
      <c r="D15" s="97">
        <v>1.2274214855906882</v>
      </c>
      <c r="E15" s="13">
        <v>0.94</v>
      </c>
      <c r="F15" s="194">
        <v>33.103658369688397</v>
      </c>
      <c r="G15" s="195">
        <v>29.039562580318311</v>
      </c>
      <c r="H15" s="93">
        <v>32.16647455239589</v>
      </c>
      <c r="I15" s="11">
        <v>30.8</v>
      </c>
    </row>
    <row r="16" spans="1:9" ht="14.25" thickBot="1" x14ac:dyDescent="0.3">
      <c r="A16" s="12" t="s">
        <v>23</v>
      </c>
      <c r="B16" s="193">
        <v>1.115710097692985</v>
      </c>
      <c r="C16" s="193">
        <v>1.9218295938730643</v>
      </c>
      <c r="D16" s="97">
        <v>1.2636221701971682</v>
      </c>
      <c r="E16" s="13">
        <v>0.97</v>
      </c>
      <c r="F16" s="194">
        <v>33.056038990569647</v>
      </c>
      <c r="G16" s="195">
        <v>29.437031678903342</v>
      </c>
      <c r="H16" s="93">
        <v>32.094160901854295</v>
      </c>
      <c r="I16" s="11">
        <v>30.3</v>
      </c>
    </row>
    <row r="17" spans="1:9" ht="14.25" thickBot="1" x14ac:dyDescent="0.3">
      <c r="A17" s="12" t="s">
        <v>8</v>
      </c>
      <c r="B17" s="193">
        <v>1.0721098094941646</v>
      </c>
      <c r="C17" s="193">
        <v>1.6917137055884155</v>
      </c>
      <c r="D17" s="97">
        <v>1.1645329875919666</v>
      </c>
      <c r="E17" s="13">
        <v>0.99</v>
      </c>
      <c r="F17" s="194">
        <v>33.408708777945478</v>
      </c>
      <c r="G17" s="195">
        <v>29.159955956048162</v>
      </c>
      <c r="H17" s="93">
        <v>32.456571051622824</v>
      </c>
      <c r="I17" s="11">
        <v>30.4</v>
      </c>
    </row>
    <row r="18" spans="1:9" ht="14.25" thickBot="1" x14ac:dyDescent="0.3">
      <c r="A18" s="12" t="s">
        <v>9</v>
      </c>
      <c r="B18" s="193">
        <v>1.0697867534628454</v>
      </c>
      <c r="C18" s="193">
        <v>1.6798552398903599</v>
      </c>
      <c r="D18" s="97">
        <v>1.1574021786752062</v>
      </c>
      <c r="E18" s="13">
        <v>1.08</v>
      </c>
      <c r="F18" s="194">
        <v>32.990920274454773</v>
      </c>
      <c r="G18" s="195">
        <v>29.473645184609474</v>
      </c>
      <c r="H18" s="93">
        <v>32.254091907389046</v>
      </c>
      <c r="I18" s="11">
        <v>30.1</v>
      </c>
    </row>
    <row r="19" spans="1:9" ht="14.25" thickBot="1" x14ac:dyDescent="0.3">
      <c r="A19" s="12" t="s">
        <v>10</v>
      </c>
      <c r="B19" s="193">
        <v>1.1055756221110573</v>
      </c>
      <c r="C19" s="193">
        <v>1.8307531189532684</v>
      </c>
      <c r="D19" s="97">
        <v>1.1904370155848325</v>
      </c>
      <c r="E19" s="13">
        <v>1.1100000000000001</v>
      </c>
      <c r="F19" s="194">
        <v>33.307597637667179</v>
      </c>
      <c r="G19" s="195">
        <v>29.1037184276773</v>
      </c>
      <c r="H19" s="93">
        <v>32.543566169890219</v>
      </c>
      <c r="I19" s="11">
        <v>30.3</v>
      </c>
    </row>
    <row r="20" spans="1:9" ht="14.25" thickBot="1" x14ac:dyDescent="0.3">
      <c r="A20" s="12" t="s">
        <v>11</v>
      </c>
      <c r="B20" s="193">
        <v>1.1338220268265378</v>
      </c>
      <c r="C20" s="193">
        <v>1.5595786256772071</v>
      </c>
      <c r="D20" s="97">
        <v>1.1772527096782093</v>
      </c>
      <c r="E20" s="13">
        <v>1.1100000000000001</v>
      </c>
      <c r="F20" s="194">
        <v>33.283663278438119</v>
      </c>
      <c r="G20" s="195">
        <v>29.688279368666155</v>
      </c>
      <c r="H20" s="93">
        <v>32.67489595353004</v>
      </c>
      <c r="I20" s="11">
        <v>30.4</v>
      </c>
    </row>
    <row r="21" spans="1:9" ht="14.25" thickBot="1" x14ac:dyDescent="0.3">
      <c r="A21" s="12" t="s">
        <v>12</v>
      </c>
      <c r="B21" s="193">
        <v>1.1158285081065786</v>
      </c>
      <c r="C21" s="193">
        <v>1.7780725776924042</v>
      </c>
      <c r="D21" s="97">
        <v>1.1662861586276461</v>
      </c>
      <c r="E21" s="13">
        <v>1.19</v>
      </c>
      <c r="F21" s="194">
        <v>32.939882287743671</v>
      </c>
      <c r="G21" s="195">
        <v>29.100330922213665</v>
      </c>
      <c r="H21" s="93">
        <v>32.485983053561675</v>
      </c>
      <c r="I21" s="11">
        <v>30</v>
      </c>
    </row>
    <row r="22" spans="1:9" ht="14.25" thickBot="1" x14ac:dyDescent="0.3">
      <c r="A22" s="12" t="s">
        <v>13</v>
      </c>
      <c r="B22" s="193">
        <v>1.0131390656413006</v>
      </c>
      <c r="C22" s="193">
        <v>1.9414476759330801</v>
      </c>
      <c r="D22" s="97">
        <v>1.0637256242233839</v>
      </c>
      <c r="E22" s="13">
        <v>1.22</v>
      </c>
      <c r="F22" s="194">
        <v>33.133885784022816</v>
      </c>
      <c r="G22" s="195">
        <v>28.715626314833347</v>
      </c>
      <c r="H22" s="93">
        <v>32.708844950049368</v>
      </c>
      <c r="I22" s="11">
        <v>29.4</v>
      </c>
    </row>
    <row r="23" spans="1:9" ht="14.25" thickBot="1" x14ac:dyDescent="0.3">
      <c r="A23" s="12" t="s">
        <v>14</v>
      </c>
      <c r="B23" s="193">
        <v>1.2796359376912743</v>
      </c>
      <c r="C23" s="193">
        <v>1.8081432502598547</v>
      </c>
      <c r="D23" s="97">
        <v>1.2997959657440954</v>
      </c>
      <c r="E23" s="13">
        <v>1.52</v>
      </c>
      <c r="F23" s="194">
        <v>31.874601586390021</v>
      </c>
      <c r="G23" s="195">
        <v>29.47319971245479</v>
      </c>
      <c r="H23" s="93">
        <v>31.747883428607608</v>
      </c>
      <c r="I23" s="11">
        <v>28.9</v>
      </c>
    </row>
    <row r="24" spans="1:9" ht="14.25" thickBot="1" x14ac:dyDescent="0.3">
      <c r="A24" s="12" t="s">
        <v>15</v>
      </c>
      <c r="B24" s="193">
        <v>1.1491735266863907</v>
      </c>
      <c r="C24" s="193">
        <v>1.9488411848005027</v>
      </c>
      <c r="D24" s="97">
        <v>1.1813706474618535</v>
      </c>
      <c r="E24" s="13">
        <v>1.38</v>
      </c>
      <c r="F24" s="194">
        <v>32.307981099687765</v>
      </c>
      <c r="G24" s="195">
        <v>29.019595594371747</v>
      </c>
      <c r="H24" s="93">
        <v>32.108450240075186</v>
      </c>
      <c r="I24" s="11">
        <v>29.1</v>
      </c>
    </row>
    <row r="25" spans="1:9" ht="14.25" thickBot="1" x14ac:dyDescent="0.3">
      <c r="A25" s="12" t="s">
        <v>16</v>
      </c>
      <c r="B25" s="193">
        <v>1.0987146214587402</v>
      </c>
      <c r="C25" s="193">
        <v>1.8991945666417112</v>
      </c>
      <c r="D25" s="97">
        <v>1.1355121702328785</v>
      </c>
      <c r="E25" s="13">
        <v>1.31</v>
      </c>
      <c r="F25" s="194">
        <v>33.400900739124232</v>
      </c>
      <c r="G25" s="195">
        <v>28.732658530283111</v>
      </c>
      <c r="H25" s="93">
        <v>33.032073378803425</v>
      </c>
      <c r="I25" s="11">
        <v>29.6</v>
      </c>
    </row>
    <row r="26" spans="1:9" ht="14.25" thickBot="1" x14ac:dyDescent="0.3">
      <c r="A26" s="12" t="s">
        <v>17</v>
      </c>
      <c r="B26" s="193">
        <v>1.2348711957658443</v>
      </c>
      <c r="C26" s="193">
        <v>1.6969568437794946</v>
      </c>
      <c r="D26" s="97">
        <v>1.2572313427350919</v>
      </c>
      <c r="E26" s="13">
        <v>1.4</v>
      </c>
      <c r="F26" s="194">
        <v>32.208171611694112</v>
      </c>
      <c r="G26" s="195">
        <v>28.97915813781318</v>
      </c>
      <c r="H26" s="93">
        <v>31.964302158636919</v>
      </c>
      <c r="I26" s="11">
        <v>28.9</v>
      </c>
    </row>
    <row r="27" spans="1:9" ht="14.25" thickBot="1" x14ac:dyDescent="0.3">
      <c r="A27" s="12" t="s">
        <v>18</v>
      </c>
      <c r="B27" s="193">
        <v>1.2984049918371823</v>
      </c>
      <c r="C27" s="193">
        <v>2.0303363037875792</v>
      </c>
      <c r="D27" s="97">
        <v>1.3278413031897982</v>
      </c>
      <c r="E27" s="13">
        <v>1.49</v>
      </c>
      <c r="F27" s="194">
        <v>31.50059921009256</v>
      </c>
      <c r="G27" s="195">
        <v>28.877519633962333</v>
      </c>
      <c r="H27" s="93">
        <v>31.343251177374235</v>
      </c>
      <c r="I27" s="11">
        <v>28.6</v>
      </c>
    </row>
    <row r="28" spans="1:9" ht="14.25" thickBot="1" x14ac:dyDescent="0.3">
      <c r="A28" s="12" t="s">
        <v>19</v>
      </c>
      <c r="B28" s="193">
        <v>0.93874746466452474</v>
      </c>
      <c r="C28" s="193">
        <v>1.5573701597901757</v>
      </c>
      <c r="D28" s="97">
        <v>0.96518101671730094</v>
      </c>
      <c r="E28" s="13">
        <v>1.06</v>
      </c>
      <c r="F28" s="194">
        <v>33.055213488871615</v>
      </c>
      <c r="G28" s="195">
        <v>29.58477859573803</v>
      </c>
      <c r="H28" s="93">
        <v>32.832390574658326</v>
      </c>
      <c r="I28" s="11">
        <v>30.5</v>
      </c>
    </row>
    <row r="29" spans="1:9" ht="14.25" thickBot="1" x14ac:dyDescent="0.3">
      <c r="A29" s="168" t="s">
        <v>24</v>
      </c>
      <c r="B29" s="199">
        <v>1.1253218318836056</v>
      </c>
      <c r="C29" s="199">
        <v>1.9864304510607405</v>
      </c>
      <c r="D29" s="99">
        <v>1.2571196445961887</v>
      </c>
      <c r="E29" s="17">
        <v>1.05</v>
      </c>
      <c r="F29" s="200">
        <v>33.087578863063783</v>
      </c>
      <c r="G29" s="201">
        <v>29.434233896192755</v>
      </c>
      <c r="H29" s="95">
        <v>32.262714485792671</v>
      </c>
      <c r="I29" s="169">
        <v>30.7</v>
      </c>
    </row>
    <row r="30" spans="1:9" ht="14.25" thickBot="1" x14ac:dyDescent="0.3">
      <c r="A30" s="168" t="s">
        <v>25</v>
      </c>
      <c r="B30" s="199">
        <v>1.1669207599501392</v>
      </c>
      <c r="C30" s="199">
        <v>2.0172975035768914</v>
      </c>
      <c r="D30" s="99">
        <v>1.2957675333470859</v>
      </c>
      <c r="E30" s="17">
        <v>1.05</v>
      </c>
      <c r="F30" s="200">
        <v>32.986816448395437</v>
      </c>
      <c r="G30" s="201">
        <v>29.330776728751669</v>
      </c>
      <c r="H30" s="95">
        <v>32.166908008825999</v>
      </c>
      <c r="I30" s="169">
        <v>30.5</v>
      </c>
    </row>
    <row r="31" spans="1:9" ht="14.25" thickBot="1" x14ac:dyDescent="0.3">
      <c r="A31" s="168" t="s">
        <v>26</v>
      </c>
      <c r="B31" s="199">
        <v>1.1073152456253668</v>
      </c>
      <c r="C31" s="199">
        <v>1.6470628518522317</v>
      </c>
      <c r="D31" s="99">
        <v>1.1736545741926145</v>
      </c>
      <c r="E31" s="17">
        <v>1.07</v>
      </c>
      <c r="F31" s="200">
        <v>33.302399464021768</v>
      </c>
      <c r="G31" s="201">
        <v>29.40347533079515</v>
      </c>
      <c r="H31" s="95">
        <v>32.563213036185303</v>
      </c>
      <c r="I31" s="169">
        <v>30.4</v>
      </c>
    </row>
    <row r="32" spans="1:9" ht="14.25" thickBot="1" x14ac:dyDescent="0.3">
      <c r="A32" s="168" t="s">
        <v>27</v>
      </c>
      <c r="B32" s="199">
        <v>1.2118615697089836</v>
      </c>
      <c r="C32" s="199">
        <v>1.8262811509933157</v>
      </c>
      <c r="D32" s="99">
        <v>1.2388783891587283</v>
      </c>
      <c r="E32" s="17">
        <v>1.42</v>
      </c>
      <c r="F32" s="200">
        <v>32.189508960175303</v>
      </c>
      <c r="G32" s="201">
        <v>29.168246437806822</v>
      </c>
      <c r="H32" s="95">
        <v>31.994630514291615</v>
      </c>
      <c r="I32" s="169">
        <v>29</v>
      </c>
    </row>
    <row r="33" spans="1:9" ht="14.25" thickBot="1" x14ac:dyDescent="0.3">
      <c r="A33" s="168" t="s">
        <v>28</v>
      </c>
      <c r="B33" s="199">
        <v>1.2206799499359362</v>
      </c>
      <c r="C33" s="199">
        <v>1.9328023345600871</v>
      </c>
      <c r="D33" s="99">
        <v>1.2496104900505789</v>
      </c>
      <c r="E33" s="17">
        <v>1.4</v>
      </c>
      <c r="F33" s="200">
        <v>31.756725530624522</v>
      </c>
      <c r="G33" s="201">
        <v>28.973331336904231</v>
      </c>
      <c r="H33" s="95">
        <v>31.588131019888131</v>
      </c>
      <c r="I33" s="169">
        <v>29.1</v>
      </c>
    </row>
    <row r="34" spans="1:9" ht="14.25" thickBot="1" x14ac:dyDescent="0.3">
      <c r="A34" s="18" t="s">
        <v>20</v>
      </c>
      <c r="B34" s="96">
        <v>1.1652627302561143</v>
      </c>
      <c r="C34" s="96">
        <v>1.8935506835919278</v>
      </c>
      <c r="D34" s="96">
        <v>1.2436813410081142</v>
      </c>
      <c r="E34" s="19">
        <v>1.19</v>
      </c>
      <c r="F34" s="96">
        <v>32.684867034968342</v>
      </c>
      <c r="G34" s="96">
        <v>29.341005114066274</v>
      </c>
      <c r="H34" s="96">
        <v>32.155059147909455</v>
      </c>
      <c r="I34" s="19">
        <v>29.8</v>
      </c>
    </row>
    <row r="35" spans="1:9" x14ac:dyDescent="0.2">
      <c r="F35" s="202"/>
    </row>
    <row r="36" spans="1:9" x14ac:dyDescent="0.2">
      <c r="F36" s="202"/>
    </row>
  </sheetData>
  <mergeCells count="5">
    <mergeCell ref="A3:A6"/>
    <mergeCell ref="B3:E4"/>
    <mergeCell ref="F3:I4"/>
    <mergeCell ref="B5:D5"/>
    <mergeCell ref="F5:H5"/>
  </mergeCells>
  <pageMargins left="0" right="0" top="0" bottom="0" header="0" footer="0"/>
  <pageSetup paperSize="9" scale="5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20"/>
  <sheetViews>
    <sheetView workbookViewId="0">
      <selection activeCell="L28" sqref="L28"/>
    </sheetView>
  </sheetViews>
  <sheetFormatPr defaultRowHeight="12.75" x14ac:dyDescent="0.2"/>
  <cols>
    <col min="1" max="1" width="3.42578125" style="191" customWidth="1"/>
    <col min="2" max="5" width="8.85546875" style="191"/>
    <col min="6" max="6" width="10" style="191" customWidth="1"/>
    <col min="7" max="10" width="8.85546875" style="191"/>
    <col min="11" max="11" width="11.140625" style="191" customWidth="1"/>
    <col min="12" max="14" width="8.85546875" style="191"/>
    <col min="15" max="15" width="10.5703125" style="191" customWidth="1"/>
    <col min="16" max="256" width="8.85546875" style="191"/>
    <col min="257" max="257" width="3.42578125" style="191" customWidth="1"/>
    <col min="258" max="261" width="8.85546875" style="191"/>
    <col min="262" max="262" width="6.140625" style="191" customWidth="1"/>
    <col min="263" max="512" width="8.85546875" style="191"/>
    <col min="513" max="513" width="3.42578125" style="191" customWidth="1"/>
    <col min="514" max="517" width="8.85546875" style="191"/>
    <col min="518" max="518" width="6.140625" style="191" customWidth="1"/>
    <col min="519" max="768" width="8.85546875" style="191"/>
    <col min="769" max="769" width="3.42578125" style="191" customWidth="1"/>
    <col min="770" max="773" width="8.85546875" style="191"/>
    <col min="774" max="774" width="6.140625" style="191" customWidth="1"/>
    <col min="775" max="1024" width="8.85546875" style="191"/>
    <col min="1025" max="1025" width="3.42578125" style="191" customWidth="1"/>
    <col min="1026" max="1029" width="8.85546875" style="191"/>
    <col min="1030" max="1030" width="6.140625" style="191" customWidth="1"/>
    <col min="1031" max="1280" width="8.85546875" style="191"/>
    <col min="1281" max="1281" width="3.42578125" style="191" customWidth="1"/>
    <col min="1282" max="1285" width="8.85546875" style="191"/>
    <col min="1286" max="1286" width="6.140625" style="191" customWidth="1"/>
    <col min="1287" max="1536" width="8.85546875" style="191"/>
    <col min="1537" max="1537" width="3.42578125" style="191" customWidth="1"/>
    <col min="1538" max="1541" width="8.85546875" style="191"/>
    <col min="1542" max="1542" width="6.140625" style="191" customWidth="1"/>
    <col min="1543" max="1792" width="8.85546875" style="191"/>
    <col min="1793" max="1793" width="3.42578125" style="191" customWidth="1"/>
    <col min="1794" max="1797" width="8.85546875" style="191"/>
    <col min="1798" max="1798" width="6.140625" style="191" customWidth="1"/>
    <col min="1799" max="2048" width="8.85546875" style="191"/>
    <col min="2049" max="2049" width="3.42578125" style="191" customWidth="1"/>
    <col min="2050" max="2053" width="8.85546875" style="191"/>
    <col min="2054" max="2054" width="6.140625" style="191" customWidth="1"/>
    <col min="2055" max="2304" width="8.85546875" style="191"/>
    <col min="2305" max="2305" width="3.42578125" style="191" customWidth="1"/>
    <col min="2306" max="2309" width="8.85546875" style="191"/>
    <col min="2310" max="2310" width="6.140625" style="191" customWidth="1"/>
    <col min="2311" max="2560" width="8.85546875" style="191"/>
    <col min="2561" max="2561" width="3.42578125" style="191" customWidth="1"/>
    <col min="2562" max="2565" width="8.85546875" style="191"/>
    <col min="2566" max="2566" width="6.140625" style="191" customWidth="1"/>
    <col min="2567" max="2816" width="8.85546875" style="191"/>
    <col min="2817" max="2817" width="3.42578125" style="191" customWidth="1"/>
    <col min="2818" max="2821" width="8.85546875" style="191"/>
    <col min="2822" max="2822" width="6.140625" style="191" customWidth="1"/>
    <col min="2823" max="3072" width="8.85546875" style="191"/>
    <col min="3073" max="3073" width="3.42578125" style="191" customWidth="1"/>
    <col min="3074" max="3077" width="8.85546875" style="191"/>
    <col min="3078" max="3078" width="6.140625" style="191" customWidth="1"/>
    <col min="3079" max="3328" width="8.85546875" style="191"/>
    <col min="3329" max="3329" width="3.42578125" style="191" customWidth="1"/>
    <col min="3330" max="3333" width="8.85546875" style="191"/>
    <col min="3334" max="3334" width="6.140625" style="191" customWidth="1"/>
    <col min="3335" max="3584" width="8.85546875" style="191"/>
    <col min="3585" max="3585" width="3.42578125" style="191" customWidth="1"/>
    <col min="3586" max="3589" width="8.85546875" style="191"/>
    <col min="3590" max="3590" width="6.140625" style="191" customWidth="1"/>
    <col min="3591" max="3840" width="8.85546875" style="191"/>
    <col min="3841" max="3841" width="3.42578125" style="191" customWidth="1"/>
    <col min="3842" max="3845" width="8.85546875" style="191"/>
    <col min="3846" max="3846" width="6.140625" style="191" customWidth="1"/>
    <col min="3847" max="4096" width="8.85546875" style="191"/>
    <col min="4097" max="4097" width="3.42578125" style="191" customWidth="1"/>
    <col min="4098" max="4101" width="8.85546875" style="191"/>
    <col min="4102" max="4102" width="6.140625" style="191" customWidth="1"/>
    <col min="4103" max="4352" width="8.85546875" style="191"/>
    <col min="4353" max="4353" width="3.42578125" style="191" customWidth="1"/>
    <col min="4354" max="4357" width="8.85546875" style="191"/>
    <col min="4358" max="4358" width="6.140625" style="191" customWidth="1"/>
    <col min="4359" max="4608" width="8.85546875" style="191"/>
    <col min="4609" max="4609" width="3.42578125" style="191" customWidth="1"/>
    <col min="4610" max="4613" width="8.85546875" style="191"/>
    <col min="4614" max="4614" width="6.140625" style="191" customWidth="1"/>
    <col min="4615" max="4864" width="8.85546875" style="191"/>
    <col min="4865" max="4865" width="3.42578125" style="191" customWidth="1"/>
    <col min="4866" max="4869" width="8.85546875" style="191"/>
    <col min="4870" max="4870" width="6.140625" style="191" customWidth="1"/>
    <col min="4871" max="5120" width="8.85546875" style="191"/>
    <col min="5121" max="5121" width="3.42578125" style="191" customWidth="1"/>
    <col min="5122" max="5125" width="8.85546875" style="191"/>
    <col min="5126" max="5126" width="6.140625" style="191" customWidth="1"/>
    <col min="5127" max="5376" width="8.85546875" style="191"/>
    <col min="5377" max="5377" width="3.42578125" style="191" customWidth="1"/>
    <col min="5378" max="5381" width="8.85546875" style="191"/>
    <col min="5382" max="5382" width="6.140625" style="191" customWidth="1"/>
    <col min="5383" max="5632" width="8.85546875" style="191"/>
    <col min="5633" max="5633" width="3.42578125" style="191" customWidth="1"/>
    <col min="5634" max="5637" width="8.85546875" style="191"/>
    <col min="5638" max="5638" width="6.140625" style="191" customWidth="1"/>
    <col min="5639" max="5888" width="8.85546875" style="191"/>
    <col min="5889" max="5889" width="3.42578125" style="191" customWidth="1"/>
    <col min="5890" max="5893" width="8.85546875" style="191"/>
    <col min="5894" max="5894" width="6.140625" style="191" customWidth="1"/>
    <col min="5895" max="6144" width="8.85546875" style="191"/>
    <col min="6145" max="6145" width="3.42578125" style="191" customWidth="1"/>
    <col min="6146" max="6149" width="8.85546875" style="191"/>
    <col min="6150" max="6150" width="6.140625" style="191" customWidth="1"/>
    <col min="6151" max="6400" width="8.85546875" style="191"/>
    <col min="6401" max="6401" width="3.42578125" style="191" customWidth="1"/>
    <col min="6402" max="6405" width="8.85546875" style="191"/>
    <col min="6406" max="6406" width="6.140625" style="191" customWidth="1"/>
    <col min="6407" max="6656" width="8.85546875" style="191"/>
    <col min="6657" max="6657" width="3.42578125" style="191" customWidth="1"/>
    <col min="6658" max="6661" width="8.85546875" style="191"/>
    <col min="6662" max="6662" width="6.140625" style="191" customWidth="1"/>
    <col min="6663" max="6912" width="8.85546875" style="191"/>
    <col min="6913" max="6913" width="3.42578125" style="191" customWidth="1"/>
    <col min="6914" max="6917" width="8.85546875" style="191"/>
    <col min="6918" max="6918" width="6.140625" style="191" customWidth="1"/>
    <col min="6919" max="7168" width="8.85546875" style="191"/>
    <col min="7169" max="7169" width="3.42578125" style="191" customWidth="1"/>
    <col min="7170" max="7173" width="8.85546875" style="191"/>
    <col min="7174" max="7174" width="6.140625" style="191" customWidth="1"/>
    <col min="7175" max="7424" width="8.85546875" style="191"/>
    <col min="7425" max="7425" width="3.42578125" style="191" customWidth="1"/>
    <col min="7426" max="7429" width="8.85546875" style="191"/>
    <col min="7430" max="7430" width="6.140625" style="191" customWidth="1"/>
    <col min="7431" max="7680" width="8.85546875" style="191"/>
    <col min="7681" max="7681" width="3.42578125" style="191" customWidth="1"/>
    <col min="7682" max="7685" width="8.85546875" style="191"/>
    <col min="7686" max="7686" width="6.140625" style="191" customWidth="1"/>
    <col min="7687" max="7936" width="8.85546875" style="191"/>
    <col min="7937" max="7937" width="3.42578125" style="191" customWidth="1"/>
    <col min="7938" max="7941" width="8.85546875" style="191"/>
    <col min="7942" max="7942" width="6.140625" style="191" customWidth="1"/>
    <col min="7943" max="8192" width="8.85546875" style="191"/>
    <col min="8193" max="8193" width="3.42578125" style="191" customWidth="1"/>
    <col min="8194" max="8197" width="8.85546875" style="191"/>
    <col min="8198" max="8198" width="6.140625" style="191" customWidth="1"/>
    <col min="8199" max="8448" width="8.85546875" style="191"/>
    <col min="8449" max="8449" width="3.42578125" style="191" customWidth="1"/>
    <col min="8450" max="8453" width="8.85546875" style="191"/>
    <col min="8454" max="8454" width="6.140625" style="191" customWidth="1"/>
    <col min="8455" max="8704" width="8.85546875" style="191"/>
    <col min="8705" max="8705" width="3.42578125" style="191" customWidth="1"/>
    <col min="8706" max="8709" width="8.85546875" style="191"/>
    <col min="8710" max="8710" width="6.140625" style="191" customWidth="1"/>
    <col min="8711" max="8960" width="8.85546875" style="191"/>
    <col min="8961" max="8961" width="3.42578125" style="191" customWidth="1"/>
    <col min="8962" max="8965" width="8.85546875" style="191"/>
    <col min="8966" max="8966" width="6.140625" style="191" customWidth="1"/>
    <col min="8967" max="9216" width="8.85546875" style="191"/>
    <col min="9217" max="9217" width="3.42578125" style="191" customWidth="1"/>
    <col min="9218" max="9221" width="8.85546875" style="191"/>
    <col min="9222" max="9222" width="6.140625" style="191" customWidth="1"/>
    <col min="9223" max="9472" width="8.85546875" style="191"/>
    <col min="9473" max="9473" width="3.42578125" style="191" customWidth="1"/>
    <col min="9474" max="9477" width="8.85546875" style="191"/>
    <col min="9478" max="9478" width="6.140625" style="191" customWidth="1"/>
    <col min="9479" max="9728" width="8.85546875" style="191"/>
    <col min="9729" max="9729" width="3.42578125" style="191" customWidth="1"/>
    <col min="9730" max="9733" width="8.85546875" style="191"/>
    <col min="9734" max="9734" width="6.140625" style="191" customWidth="1"/>
    <col min="9735" max="9984" width="8.85546875" style="191"/>
    <col min="9985" max="9985" width="3.42578125" style="191" customWidth="1"/>
    <col min="9986" max="9989" width="8.85546875" style="191"/>
    <col min="9990" max="9990" width="6.140625" style="191" customWidth="1"/>
    <col min="9991" max="10240" width="8.85546875" style="191"/>
    <col min="10241" max="10241" width="3.42578125" style="191" customWidth="1"/>
    <col min="10242" max="10245" width="8.85546875" style="191"/>
    <col min="10246" max="10246" width="6.140625" style="191" customWidth="1"/>
    <col min="10247" max="10496" width="8.85546875" style="191"/>
    <col min="10497" max="10497" width="3.42578125" style="191" customWidth="1"/>
    <col min="10498" max="10501" width="8.85546875" style="191"/>
    <col min="10502" max="10502" width="6.140625" style="191" customWidth="1"/>
    <col min="10503" max="10752" width="8.85546875" style="191"/>
    <col min="10753" max="10753" width="3.42578125" style="191" customWidth="1"/>
    <col min="10754" max="10757" width="8.85546875" style="191"/>
    <col min="10758" max="10758" width="6.140625" style="191" customWidth="1"/>
    <col min="10759" max="11008" width="8.85546875" style="191"/>
    <col min="11009" max="11009" width="3.42578125" style="191" customWidth="1"/>
    <col min="11010" max="11013" width="8.85546875" style="191"/>
    <col min="11014" max="11014" width="6.140625" style="191" customWidth="1"/>
    <col min="11015" max="11264" width="8.85546875" style="191"/>
    <col min="11265" max="11265" width="3.42578125" style="191" customWidth="1"/>
    <col min="11266" max="11269" width="8.85546875" style="191"/>
    <col min="11270" max="11270" width="6.140625" style="191" customWidth="1"/>
    <col min="11271" max="11520" width="8.85546875" style="191"/>
    <col min="11521" max="11521" width="3.42578125" style="191" customWidth="1"/>
    <col min="11522" max="11525" width="8.85546875" style="191"/>
    <col min="11526" max="11526" width="6.140625" style="191" customWidth="1"/>
    <col min="11527" max="11776" width="8.85546875" style="191"/>
    <col min="11777" max="11777" width="3.42578125" style="191" customWidth="1"/>
    <col min="11778" max="11781" width="8.85546875" style="191"/>
    <col min="11782" max="11782" width="6.140625" style="191" customWidth="1"/>
    <col min="11783" max="12032" width="8.85546875" style="191"/>
    <col min="12033" max="12033" width="3.42578125" style="191" customWidth="1"/>
    <col min="12034" max="12037" width="8.85546875" style="191"/>
    <col min="12038" max="12038" width="6.140625" style="191" customWidth="1"/>
    <col min="12039" max="12288" width="8.85546875" style="191"/>
    <col min="12289" max="12289" width="3.42578125" style="191" customWidth="1"/>
    <col min="12290" max="12293" width="8.85546875" style="191"/>
    <col min="12294" max="12294" width="6.140625" style="191" customWidth="1"/>
    <col min="12295" max="12544" width="8.85546875" style="191"/>
    <col min="12545" max="12545" width="3.42578125" style="191" customWidth="1"/>
    <col min="12546" max="12549" width="8.85546875" style="191"/>
    <col min="12550" max="12550" width="6.140625" style="191" customWidth="1"/>
    <col min="12551" max="12800" width="8.85546875" style="191"/>
    <col min="12801" max="12801" width="3.42578125" style="191" customWidth="1"/>
    <col min="12802" max="12805" width="8.85546875" style="191"/>
    <col min="12806" max="12806" width="6.140625" style="191" customWidth="1"/>
    <col min="12807" max="13056" width="8.85546875" style="191"/>
    <col min="13057" max="13057" width="3.42578125" style="191" customWidth="1"/>
    <col min="13058" max="13061" width="8.85546875" style="191"/>
    <col min="13062" max="13062" width="6.140625" style="191" customWidth="1"/>
    <col min="13063" max="13312" width="8.85546875" style="191"/>
    <col min="13313" max="13313" width="3.42578125" style="191" customWidth="1"/>
    <col min="13314" max="13317" width="8.85546875" style="191"/>
    <col min="13318" max="13318" width="6.140625" style="191" customWidth="1"/>
    <col min="13319" max="13568" width="8.85546875" style="191"/>
    <col min="13569" max="13569" width="3.42578125" style="191" customWidth="1"/>
    <col min="13570" max="13573" width="8.85546875" style="191"/>
    <col min="13574" max="13574" width="6.140625" style="191" customWidth="1"/>
    <col min="13575" max="13824" width="8.85546875" style="191"/>
    <col min="13825" max="13825" width="3.42578125" style="191" customWidth="1"/>
    <col min="13826" max="13829" width="8.85546875" style="191"/>
    <col min="13830" max="13830" width="6.140625" style="191" customWidth="1"/>
    <col min="13831" max="14080" width="8.85546875" style="191"/>
    <col min="14081" max="14081" width="3.42578125" style="191" customWidth="1"/>
    <col min="14082" max="14085" width="8.85546875" style="191"/>
    <col min="14086" max="14086" width="6.140625" style="191" customWidth="1"/>
    <col min="14087" max="14336" width="8.85546875" style="191"/>
    <col min="14337" max="14337" width="3.42578125" style="191" customWidth="1"/>
    <col min="14338" max="14341" width="8.85546875" style="191"/>
    <col min="14342" max="14342" width="6.140625" style="191" customWidth="1"/>
    <col min="14343" max="14592" width="8.85546875" style="191"/>
    <col min="14593" max="14593" width="3.42578125" style="191" customWidth="1"/>
    <col min="14594" max="14597" width="8.85546875" style="191"/>
    <col min="14598" max="14598" width="6.140625" style="191" customWidth="1"/>
    <col min="14599" max="14848" width="8.85546875" style="191"/>
    <col min="14849" max="14849" width="3.42578125" style="191" customWidth="1"/>
    <col min="14850" max="14853" width="8.85546875" style="191"/>
    <col min="14854" max="14854" width="6.140625" style="191" customWidth="1"/>
    <col min="14855" max="15104" width="8.85546875" style="191"/>
    <col min="15105" max="15105" width="3.42578125" style="191" customWidth="1"/>
    <col min="15106" max="15109" width="8.85546875" style="191"/>
    <col min="15110" max="15110" width="6.140625" style="191" customWidth="1"/>
    <col min="15111" max="15360" width="8.85546875" style="191"/>
    <col min="15361" max="15361" width="3.42578125" style="191" customWidth="1"/>
    <col min="15362" max="15365" width="8.85546875" style="191"/>
    <col min="15366" max="15366" width="6.140625" style="191" customWidth="1"/>
    <col min="15367" max="15616" width="8.85546875" style="191"/>
    <col min="15617" max="15617" width="3.42578125" style="191" customWidth="1"/>
    <col min="15618" max="15621" width="8.85546875" style="191"/>
    <col min="15622" max="15622" width="6.140625" style="191" customWidth="1"/>
    <col min="15623" max="15872" width="8.85546875" style="191"/>
    <col min="15873" max="15873" width="3.42578125" style="191" customWidth="1"/>
    <col min="15874" max="15877" width="8.85546875" style="191"/>
    <col min="15878" max="15878" width="6.140625" style="191" customWidth="1"/>
    <col min="15879" max="16128" width="8.85546875" style="191"/>
    <col min="16129" max="16129" width="3.42578125" style="191" customWidth="1"/>
    <col min="16130" max="16133" width="8.85546875" style="191"/>
    <col min="16134" max="16134" width="6.140625" style="191" customWidth="1"/>
    <col min="16135" max="16384" width="8.85546875" style="191"/>
  </cols>
  <sheetData>
    <row r="1" spans="1:24" x14ac:dyDescent="0.2">
      <c r="A1" s="84" t="s">
        <v>220</v>
      </c>
    </row>
    <row r="2" spans="1:24" x14ac:dyDescent="0.2">
      <c r="A2" s="8" t="s">
        <v>233</v>
      </c>
    </row>
    <row r="3" spans="1:24" ht="13.5" thickBot="1" x14ac:dyDescent="0.25"/>
    <row r="4" spans="1:24" ht="13.5" thickBot="1" x14ac:dyDescent="0.25">
      <c r="A4" s="266" t="s">
        <v>164</v>
      </c>
      <c r="B4" s="266"/>
      <c r="C4" s="266"/>
      <c r="D4" s="266"/>
      <c r="E4" s="266"/>
      <c r="F4" s="266"/>
      <c r="G4" s="266"/>
      <c r="H4" s="266"/>
      <c r="I4" s="266"/>
      <c r="J4" s="266" t="s">
        <v>165</v>
      </c>
      <c r="K4" s="266"/>
      <c r="L4" s="266"/>
      <c r="M4" s="266"/>
      <c r="N4" s="266"/>
      <c r="O4" s="266"/>
      <c r="P4" s="266"/>
      <c r="Q4" s="266"/>
      <c r="R4" s="266"/>
    </row>
    <row r="5" spans="1:24" ht="26.25" thickBot="1" x14ac:dyDescent="0.25">
      <c r="A5" s="20"/>
      <c r="B5" s="20" t="s">
        <v>112</v>
      </c>
      <c r="C5" s="21" t="s">
        <v>82</v>
      </c>
      <c r="D5" s="22" t="s">
        <v>83</v>
      </c>
      <c r="E5" s="23" t="s">
        <v>113</v>
      </c>
      <c r="F5" s="20" t="s">
        <v>114</v>
      </c>
      <c r="G5" s="21" t="s">
        <v>82</v>
      </c>
      <c r="H5" s="22" t="s">
        <v>83</v>
      </c>
      <c r="I5" s="23" t="s">
        <v>113</v>
      </c>
      <c r="J5" s="20"/>
      <c r="K5" s="24" t="s">
        <v>132</v>
      </c>
      <c r="L5" s="23" t="s">
        <v>82</v>
      </c>
      <c r="M5" s="203" t="s">
        <v>83</v>
      </c>
      <c r="N5" s="23" t="s">
        <v>113</v>
      </c>
      <c r="O5" s="24" t="s">
        <v>286</v>
      </c>
      <c r="P5" s="23" t="s">
        <v>82</v>
      </c>
      <c r="Q5" s="25" t="s">
        <v>83</v>
      </c>
      <c r="R5" s="23" t="s">
        <v>113</v>
      </c>
    </row>
    <row r="6" spans="1:24" ht="13.5" thickBot="1" x14ac:dyDescent="0.25">
      <c r="A6" s="26">
        <v>1</v>
      </c>
      <c r="B6" s="110" t="s">
        <v>103</v>
      </c>
      <c r="C6" s="111">
        <v>8604</v>
      </c>
      <c r="D6" s="112">
        <v>4.1462462592705034</v>
      </c>
      <c r="E6" s="89">
        <v>3.6374169014216107</v>
      </c>
      <c r="F6" s="110" t="s">
        <v>85</v>
      </c>
      <c r="G6" s="111">
        <v>5604</v>
      </c>
      <c r="H6" s="112">
        <v>2.8660563596379069</v>
      </c>
      <c r="I6" s="89">
        <v>2.8743226846006849</v>
      </c>
      <c r="J6" s="26">
        <v>1</v>
      </c>
      <c r="K6" s="113" t="s">
        <v>124</v>
      </c>
      <c r="L6" s="114">
        <v>262</v>
      </c>
      <c r="M6" s="204">
        <v>0.85749819990835885</v>
      </c>
      <c r="N6" s="89">
        <v>1.0679946130476996</v>
      </c>
      <c r="O6" s="113" t="s">
        <v>85</v>
      </c>
      <c r="P6" s="114">
        <v>420</v>
      </c>
      <c r="Q6" s="115">
        <v>1.4591946635166591</v>
      </c>
      <c r="R6" s="89">
        <v>1.4791145078402952</v>
      </c>
      <c r="X6" s="205"/>
    </row>
    <row r="7" spans="1:24" ht="13.5" thickBot="1" x14ac:dyDescent="0.25">
      <c r="A7" s="26">
        <v>2</v>
      </c>
      <c r="B7" s="110" t="s">
        <v>98</v>
      </c>
      <c r="C7" s="111">
        <v>5422</v>
      </c>
      <c r="D7" s="112">
        <v>2.612848351669534</v>
      </c>
      <c r="E7" s="89">
        <v>6.415233610367526</v>
      </c>
      <c r="F7" s="110" t="s">
        <v>87</v>
      </c>
      <c r="G7" s="111">
        <v>5012</v>
      </c>
      <c r="H7" s="112">
        <v>2.5632895207896489</v>
      </c>
      <c r="I7" s="89">
        <v>5.5600041265271836</v>
      </c>
      <c r="J7" s="26">
        <v>2</v>
      </c>
      <c r="K7" s="113" t="s">
        <v>125</v>
      </c>
      <c r="L7" s="114">
        <v>257</v>
      </c>
      <c r="M7" s="204">
        <v>0.84113373044445905</v>
      </c>
      <c r="N7" s="89">
        <v>2.0357668577155565</v>
      </c>
      <c r="O7" s="113" t="s">
        <v>95</v>
      </c>
      <c r="P7" s="114">
        <v>316</v>
      </c>
      <c r="Q7" s="115">
        <v>1.0978702706458672</v>
      </c>
      <c r="R7" s="89">
        <v>2.7506917907497694</v>
      </c>
      <c r="X7" s="205"/>
    </row>
    <row r="8" spans="1:24" ht="13.5" thickBot="1" x14ac:dyDescent="0.25">
      <c r="A8" s="26">
        <v>3</v>
      </c>
      <c r="B8" s="110" t="s">
        <v>99</v>
      </c>
      <c r="C8" s="111">
        <v>5009</v>
      </c>
      <c r="D8" s="112">
        <v>2.4138246760443924</v>
      </c>
      <c r="E8" s="89">
        <v>8.8744376392762536</v>
      </c>
      <c r="F8" s="110" t="s">
        <v>90</v>
      </c>
      <c r="G8" s="111">
        <v>4987</v>
      </c>
      <c r="H8" s="112">
        <v>2.5505037590139619</v>
      </c>
      <c r="I8" s="89">
        <v>8.1911564592431745</v>
      </c>
      <c r="J8" s="26">
        <v>3</v>
      </c>
      <c r="K8" s="113" t="s">
        <v>127</v>
      </c>
      <c r="L8" s="114">
        <v>252</v>
      </c>
      <c r="M8" s="204">
        <v>0.82476926098055903</v>
      </c>
      <c r="N8" s="89">
        <v>2.9409001221460116</v>
      </c>
      <c r="O8" s="113" t="s">
        <v>136</v>
      </c>
      <c r="P8" s="114">
        <v>203</v>
      </c>
      <c r="Q8" s="115">
        <v>0.70527742069971866</v>
      </c>
      <c r="R8" s="89">
        <v>3.4424825405191726</v>
      </c>
      <c r="X8" s="205"/>
    </row>
    <row r="9" spans="1:24" ht="13.5" thickBot="1" x14ac:dyDescent="0.25">
      <c r="A9" s="26">
        <v>4</v>
      </c>
      <c r="B9" s="110" t="s">
        <v>101</v>
      </c>
      <c r="C9" s="111">
        <v>4841</v>
      </c>
      <c r="D9" s="112">
        <v>2.33286589273925</v>
      </c>
      <c r="E9" s="89">
        <v>11.317290577567238</v>
      </c>
      <c r="F9" s="110" t="s">
        <v>115</v>
      </c>
      <c r="G9" s="111">
        <v>3657</v>
      </c>
      <c r="H9" s="112">
        <v>1.8703012325474351</v>
      </c>
      <c r="I9" s="89">
        <v>10.019109750885484</v>
      </c>
      <c r="J9" s="26">
        <v>4</v>
      </c>
      <c r="K9" s="113" t="s">
        <v>103</v>
      </c>
      <c r="L9" s="114">
        <v>247</v>
      </c>
      <c r="M9" s="204">
        <v>0.808404791516659</v>
      </c>
      <c r="N9" s="89">
        <v>3.6925678849948325</v>
      </c>
      <c r="O9" s="113" t="s">
        <v>131</v>
      </c>
      <c r="P9" s="114">
        <v>192</v>
      </c>
      <c r="Q9" s="115">
        <v>0.66706041760761559</v>
      </c>
      <c r="R9" s="89">
        <v>4.0749769403083409</v>
      </c>
      <c r="X9" s="205"/>
    </row>
    <row r="10" spans="1:24" ht="13.5" thickBot="1" x14ac:dyDescent="0.25">
      <c r="A10" s="26">
        <v>5</v>
      </c>
      <c r="B10" s="110" t="s">
        <v>104</v>
      </c>
      <c r="C10" s="111">
        <v>4711</v>
      </c>
      <c r="D10" s="112">
        <v>2.2702192151816996</v>
      </c>
      <c r="E10" s="89">
        <v>13.520016070786207</v>
      </c>
      <c r="F10" s="110" t="s">
        <v>96</v>
      </c>
      <c r="G10" s="111">
        <v>3333</v>
      </c>
      <c r="H10" s="112">
        <v>1.7045977599345368</v>
      </c>
      <c r="I10" s="89">
        <v>11.81611408865156</v>
      </c>
      <c r="J10" s="26">
        <v>5</v>
      </c>
      <c r="K10" s="113" t="s">
        <v>105</v>
      </c>
      <c r="L10" s="114">
        <v>189</v>
      </c>
      <c r="M10" s="204">
        <v>0.61857694573541921</v>
      </c>
      <c r="N10" s="89">
        <v>4.394124463653732</v>
      </c>
      <c r="O10" s="113" t="s">
        <v>90</v>
      </c>
      <c r="P10" s="114">
        <v>191</v>
      </c>
      <c r="Q10" s="115">
        <v>0.66358614459924259</v>
      </c>
      <c r="R10" s="89">
        <v>4.7008828567663725</v>
      </c>
      <c r="X10" s="205"/>
    </row>
    <row r="11" spans="1:24" ht="13.5" thickBot="1" x14ac:dyDescent="0.25">
      <c r="A11" s="26">
        <v>6</v>
      </c>
      <c r="B11" s="110" t="s">
        <v>108</v>
      </c>
      <c r="C11" s="111">
        <v>4308</v>
      </c>
      <c r="D11" s="112">
        <v>2.0760145147532922</v>
      </c>
      <c r="E11" s="89">
        <v>15.722274389987525</v>
      </c>
      <c r="F11" s="110" t="s">
        <v>134</v>
      </c>
      <c r="G11" s="111">
        <v>3162</v>
      </c>
      <c r="H11" s="112">
        <v>1.6171431493888406</v>
      </c>
      <c r="I11" s="89">
        <v>13.410230839895659</v>
      </c>
      <c r="J11" s="26">
        <v>6</v>
      </c>
      <c r="K11" s="113" t="s">
        <v>119</v>
      </c>
      <c r="L11" s="114">
        <v>177</v>
      </c>
      <c r="M11" s="204">
        <v>0.57930221902205925</v>
      </c>
      <c r="N11" s="89">
        <v>5.0956810423126315</v>
      </c>
      <c r="O11" s="113" t="s">
        <v>137</v>
      </c>
      <c r="P11" s="114">
        <v>183</v>
      </c>
      <c r="Q11" s="115">
        <v>0.63579196053225862</v>
      </c>
      <c r="R11" s="89">
        <v>5.3169060482276986</v>
      </c>
      <c r="X11" s="205"/>
    </row>
    <row r="12" spans="1:24" ht="13.5" thickBot="1" x14ac:dyDescent="0.25">
      <c r="A12" s="26">
        <v>7</v>
      </c>
      <c r="B12" s="110" t="s">
        <v>106</v>
      </c>
      <c r="C12" s="111">
        <v>4237</v>
      </c>
      <c r="D12" s="112">
        <v>2.0417997908564764</v>
      </c>
      <c r="E12" s="89">
        <v>17.783446155858595</v>
      </c>
      <c r="F12" s="110" t="s">
        <v>93</v>
      </c>
      <c r="G12" s="111">
        <v>3069</v>
      </c>
      <c r="H12" s="112">
        <v>1.5695801155832867</v>
      </c>
      <c r="I12" s="89">
        <v>14.911500729511058</v>
      </c>
      <c r="J12" s="26">
        <v>7</v>
      </c>
      <c r="K12" s="113" t="s">
        <v>128</v>
      </c>
      <c r="L12" s="114">
        <v>167</v>
      </c>
      <c r="M12" s="204">
        <v>0.54657328009425932</v>
      </c>
      <c r="N12" s="89">
        <v>5.6469040684017671</v>
      </c>
      <c r="O12" s="113" t="s">
        <v>141</v>
      </c>
      <c r="P12" s="114">
        <v>178</v>
      </c>
      <c r="Q12" s="115">
        <v>0.61842059549039363</v>
      </c>
      <c r="R12" s="89">
        <v>5.9296349980234559</v>
      </c>
      <c r="X12" s="205"/>
    </row>
    <row r="13" spans="1:24" ht="13.5" thickBot="1" x14ac:dyDescent="0.25">
      <c r="A13" s="26">
        <v>8</v>
      </c>
      <c r="B13" s="110" t="s">
        <v>102</v>
      </c>
      <c r="C13" s="111">
        <v>4041</v>
      </c>
      <c r="D13" s="112">
        <v>1.9473478770004771</v>
      </c>
      <c r="E13" s="89">
        <v>19.777812037205738</v>
      </c>
      <c r="F13" s="110" t="s">
        <v>92</v>
      </c>
      <c r="G13" s="111">
        <v>2701</v>
      </c>
      <c r="H13" s="112">
        <v>1.3813737022451797</v>
      </c>
      <c r="I13" s="89">
        <v>16.407858086765149</v>
      </c>
      <c r="J13" s="26">
        <v>8</v>
      </c>
      <c r="K13" s="113" t="s">
        <v>126</v>
      </c>
      <c r="L13" s="114">
        <v>166</v>
      </c>
      <c r="M13" s="204">
        <v>0.54330038620147936</v>
      </c>
      <c r="N13" s="89">
        <v>6.1887312474552925</v>
      </c>
      <c r="O13" s="113" t="s">
        <v>93</v>
      </c>
      <c r="P13" s="114">
        <v>175</v>
      </c>
      <c r="Q13" s="115">
        <v>0.60799777646527464</v>
      </c>
      <c r="R13" s="89">
        <v>6.5423639478192133</v>
      </c>
      <c r="X13" s="205"/>
    </row>
    <row r="14" spans="1:24" ht="13.5" thickBot="1" x14ac:dyDescent="0.25">
      <c r="A14" s="26">
        <v>9</v>
      </c>
      <c r="B14" s="110" t="s">
        <v>107</v>
      </c>
      <c r="C14" s="111">
        <v>4025</v>
      </c>
      <c r="D14" s="112">
        <v>1.9396375166857014</v>
      </c>
      <c r="E14" s="89">
        <v>21.728730734911448</v>
      </c>
      <c r="F14" s="110" t="s">
        <v>169</v>
      </c>
      <c r="G14" s="111">
        <v>2677</v>
      </c>
      <c r="H14" s="112">
        <v>1.3690993709405206</v>
      </c>
      <c r="I14" s="89">
        <v>17.746523155221286</v>
      </c>
      <c r="J14" s="26">
        <v>9</v>
      </c>
      <c r="K14" s="113" t="s">
        <v>133</v>
      </c>
      <c r="L14" s="114">
        <v>157</v>
      </c>
      <c r="M14" s="204">
        <v>0.51384434116645938</v>
      </c>
      <c r="N14" s="89">
        <v>6.7055028344138563</v>
      </c>
      <c r="O14" s="113" t="s">
        <v>167</v>
      </c>
      <c r="P14" s="114">
        <v>145</v>
      </c>
      <c r="Q14" s="115">
        <v>0.50376958621408474</v>
      </c>
      <c r="R14" s="89">
        <v>7.1419159309526963</v>
      </c>
      <c r="X14" s="205"/>
    </row>
    <row r="15" spans="1:24" ht="13.5" thickBot="1" x14ac:dyDescent="0.25">
      <c r="A15" s="26">
        <v>10</v>
      </c>
      <c r="B15" s="110" t="s">
        <v>111</v>
      </c>
      <c r="C15" s="111">
        <v>3785</v>
      </c>
      <c r="D15" s="112">
        <v>1.8239821119640696</v>
      </c>
      <c r="E15" s="89">
        <v>23.434383073350993</v>
      </c>
      <c r="F15" s="110" t="s">
        <v>210</v>
      </c>
      <c r="G15" s="111">
        <v>2545</v>
      </c>
      <c r="H15" s="112">
        <v>1.3015905487648953</v>
      </c>
      <c r="I15" s="89">
        <v>19.079293184843856</v>
      </c>
      <c r="J15" s="26">
        <v>10</v>
      </c>
      <c r="K15" s="113" t="s">
        <v>237</v>
      </c>
      <c r="L15" s="114">
        <v>146</v>
      </c>
      <c r="M15" s="204">
        <v>0.47784250834587938</v>
      </c>
      <c r="N15" s="89">
        <v>7.2003507782893301</v>
      </c>
      <c r="O15" s="113" t="s">
        <v>207</v>
      </c>
      <c r="P15" s="114">
        <v>136</v>
      </c>
      <c r="Q15" s="115">
        <v>0.47250112913872777</v>
      </c>
      <c r="R15" s="89">
        <v>7.6261694557912785</v>
      </c>
      <c r="X15" s="205"/>
    </row>
    <row r="16" spans="1:24" ht="13.5" thickBot="1" x14ac:dyDescent="0.25">
      <c r="A16" s="26">
        <v>11</v>
      </c>
      <c r="B16" s="110" t="s">
        <v>105</v>
      </c>
      <c r="C16" s="111">
        <v>2990</v>
      </c>
      <c r="D16" s="112">
        <v>1.4408735838236642</v>
      </c>
      <c r="E16" s="89">
        <v>25.026044951483978</v>
      </c>
      <c r="F16" s="110" t="s">
        <v>211</v>
      </c>
      <c r="G16" s="111">
        <v>2530</v>
      </c>
      <c r="H16" s="112">
        <v>1.2939190916994834</v>
      </c>
      <c r="I16" s="89">
        <v>20.392904338257328</v>
      </c>
      <c r="J16" s="26">
        <v>11</v>
      </c>
      <c r="K16" s="113" t="s">
        <v>121</v>
      </c>
      <c r="L16" s="114">
        <v>142</v>
      </c>
      <c r="M16" s="204">
        <v>0.46475093277475943</v>
      </c>
      <c r="N16" s="89">
        <v>7.673275079081713</v>
      </c>
      <c r="O16" s="113" t="s">
        <v>87</v>
      </c>
      <c r="P16" s="114">
        <v>134</v>
      </c>
      <c r="Q16" s="115">
        <v>0.46555258312198178</v>
      </c>
      <c r="R16" s="89">
        <v>8.0873632889708809</v>
      </c>
      <c r="X16" s="205"/>
    </row>
    <row r="17" spans="1:24" ht="13.5" thickBot="1" x14ac:dyDescent="0.25">
      <c r="A17" s="26">
        <v>12</v>
      </c>
      <c r="B17" s="110" t="s">
        <v>236</v>
      </c>
      <c r="C17" s="111">
        <v>2878</v>
      </c>
      <c r="D17" s="112">
        <v>1.3869010616202357</v>
      </c>
      <c r="E17" s="89">
        <v>26.407945695692188</v>
      </c>
      <c r="F17" s="110" t="s">
        <v>97</v>
      </c>
      <c r="G17" s="111">
        <v>2470</v>
      </c>
      <c r="H17" s="112">
        <v>1.2632332634378356</v>
      </c>
      <c r="I17" s="89">
        <v>21.665741473071954</v>
      </c>
      <c r="J17" s="26">
        <v>12</v>
      </c>
      <c r="K17" s="113" t="s">
        <v>239</v>
      </c>
      <c r="L17" s="114">
        <v>135</v>
      </c>
      <c r="M17" s="204">
        <v>0.44184067552529943</v>
      </c>
      <c r="N17" s="89">
        <v>8.1305396348147454</v>
      </c>
      <c r="O17" s="113" t="s">
        <v>209</v>
      </c>
      <c r="P17" s="114">
        <v>114</v>
      </c>
      <c r="Q17" s="115">
        <v>0.39606712295452179</v>
      </c>
      <c r="R17" s="89">
        <v>8.5156147054947979</v>
      </c>
      <c r="X17" s="205"/>
    </row>
    <row r="18" spans="1:24" ht="13.5" thickBot="1" x14ac:dyDescent="0.25">
      <c r="A18" s="26">
        <v>13</v>
      </c>
      <c r="B18" s="110" t="s">
        <v>168</v>
      </c>
      <c r="C18" s="111">
        <v>2868</v>
      </c>
      <c r="D18" s="112">
        <v>1.3820820864235011</v>
      </c>
      <c r="E18" s="89">
        <v>27.774429697317952</v>
      </c>
      <c r="F18" s="110" t="s">
        <v>234</v>
      </c>
      <c r="G18" s="111">
        <v>2260</v>
      </c>
      <c r="H18" s="112">
        <v>1.1558328645220681</v>
      </c>
      <c r="I18" s="89">
        <v>22.916963465496828</v>
      </c>
      <c r="J18" s="26">
        <v>13</v>
      </c>
      <c r="K18" s="113" t="s">
        <v>104</v>
      </c>
      <c r="L18" s="114">
        <v>132</v>
      </c>
      <c r="M18" s="204">
        <v>0.4320219938469595</v>
      </c>
      <c r="N18" s="89">
        <v>8.5846722415359089</v>
      </c>
      <c r="O18" s="113" t="s">
        <v>122</v>
      </c>
      <c r="P18" s="114">
        <v>112</v>
      </c>
      <c r="Q18" s="115">
        <v>0.3891185769377758</v>
      </c>
      <c r="R18" s="89">
        <v>8.9372776386875774</v>
      </c>
      <c r="X18" s="205"/>
    </row>
    <row r="19" spans="1:24" ht="13.5" thickBot="1" x14ac:dyDescent="0.25">
      <c r="A19" s="26">
        <v>14</v>
      </c>
      <c r="B19" s="110" t="s">
        <v>109</v>
      </c>
      <c r="C19" s="111">
        <v>2830</v>
      </c>
      <c r="D19" s="112">
        <v>1.3637699806759096</v>
      </c>
      <c r="E19" s="89">
        <v>29.105408473602331</v>
      </c>
      <c r="F19" s="110" t="s">
        <v>94</v>
      </c>
      <c r="G19" s="111">
        <v>2248</v>
      </c>
      <c r="H19" s="112">
        <v>1.1496956988697387</v>
      </c>
      <c r="I19" s="89">
        <v>24.142640289642905</v>
      </c>
      <c r="J19" s="26">
        <v>14</v>
      </c>
      <c r="K19" s="113" t="s">
        <v>287</v>
      </c>
      <c r="L19" s="114">
        <v>130</v>
      </c>
      <c r="M19" s="204">
        <v>0.42547620606139952</v>
      </c>
      <c r="N19" s="89">
        <v>9.0262770522095916</v>
      </c>
      <c r="O19" s="113" t="s">
        <v>288</v>
      </c>
      <c r="P19" s="114">
        <v>111</v>
      </c>
      <c r="Q19" s="115">
        <v>0.3856443039294028</v>
      </c>
      <c r="R19" s="89">
        <v>9.3523520885492193</v>
      </c>
      <c r="X19" s="205"/>
    </row>
    <row r="20" spans="1:24" ht="13.5" thickBot="1" x14ac:dyDescent="0.25">
      <c r="A20" s="26">
        <v>15</v>
      </c>
      <c r="B20" s="110" t="s">
        <v>110</v>
      </c>
      <c r="C20" s="111">
        <v>2600</v>
      </c>
      <c r="D20" s="112">
        <v>1.2529335511510122</v>
      </c>
      <c r="E20" s="89">
        <v>30.430313987657261</v>
      </c>
      <c r="F20" s="110" t="s">
        <v>235</v>
      </c>
      <c r="G20" s="111">
        <v>2202</v>
      </c>
      <c r="H20" s="112">
        <v>1.1261698972024754</v>
      </c>
      <c r="I20" s="89">
        <v>25.366843354080594</v>
      </c>
      <c r="J20" s="26">
        <v>15</v>
      </c>
      <c r="K20" s="113" t="s">
        <v>238</v>
      </c>
      <c r="L20" s="114">
        <v>121</v>
      </c>
      <c r="M20" s="204">
        <v>0.39602016102637955</v>
      </c>
      <c r="N20" s="89">
        <v>9.4490901688120541</v>
      </c>
      <c r="O20" s="113" t="s">
        <v>240</v>
      </c>
      <c r="P20" s="114">
        <v>101</v>
      </c>
      <c r="Q20" s="115">
        <v>0.35090157384567278</v>
      </c>
      <c r="R20" s="89">
        <v>9.7575438134141557</v>
      </c>
      <c r="X20" s="205"/>
    </row>
  </sheetData>
  <mergeCells count="2">
    <mergeCell ref="A4:I4"/>
    <mergeCell ref="J4:R4"/>
  </mergeCells>
  <pageMargins left="0" right="0" top="0" bottom="0" header="0" footer="0"/>
  <pageSetup paperSize="9" scale="8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7"/>
  <sheetViews>
    <sheetView workbookViewId="0">
      <selection activeCell="I9" sqref="I9"/>
    </sheetView>
  </sheetViews>
  <sheetFormatPr defaultColWidth="9.140625" defaultRowHeight="12.75" x14ac:dyDescent="0.2"/>
  <cols>
    <col min="1" max="1" width="20.42578125" style="191" customWidth="1"/>
    <col min="2" max="2" width="17.140625" style="191" customWidth="1"/>
    <col min="3" max="4" width="9.140625" style="191"/>
    <col min="5" max="5" width="3.28515625" style="191" customWidth="1"/>
    <col min="6" max="6" width="12.140625" style="191" customWidth="1"/>
    <col min="7" max="7" width="9.140625" style="191"/>
    <col min="8" max="8" width="9.28515625" style="191" bestFit="1" customWidth="1"/>
    <col min="9" max="232" width="9.140625" style="191"/>
    <col min="233" max="233" width="20.42578125" style="191" customWidth="1"/>
    <col min="234" max="234" width="17.140625" style="191" customWidth="1"/>
    <col min="235" max="236" width="9.140625" style="191"/>
    <col min="237" max="237" width="3.28515625" style="191" customWidth="1"/>
    <col min="238" max="238" width="12.140625" style="191" customWidth="1"/>
    <col min="239" max="239" width="9.140625" style="191"/>
    <col min="240" max="240" width="9.28515625" style="191" bestFit="1" customWidth="1"/>
    <col min="241" max="241" width="9.140625" style="191"/>
    <col min="242" max="242" width="16.5703125" style="191" customWidth="1"/>
    <col min="243" max="243" width="4" style="191" bestFit="1" customWidth="1"/>
    <col min="244" max="244" width="3" style="191" bestFit="1" customWidth="1"/>
    <col min="245" max="245" width="5" style="191" bestFit="1" customWidth="1"/>
    <col min="246" max="246" width="4" style="191" bestFit="1" customWidth="1"/>
    <col min="247" max="248" width="3" style="191" bestFit="1" customWidth="1"/>
    <col min="249" max="255" width="4" style="191" bestFit="1" customWidth="1"/>
    <col min="256" max="256" width="5" style="191" bestFit="1" customWidth="1"/>
    <col min="257" max="257" width="4" style="191" bestFit="1" customWidth="1"/>
    <col min="258" max="258" width="3" style="191" bestFit="1" customWidth="1"/>
    <col min="259" max="259" width="5" style="191" bestFit="1" customWidth="1"/>
    <col min="260" max="262" width="4" style="191" bestFit="1" customWidth="1"/>
    <col min="263" max="263" width="5" style="191" bestFit="1" customWidth="1"/>
    <col min="264" max="264" width="4" style="191" bestFit="1" customWidth="1"/>
    <col min="265" max="265" width="6.7109375" style="191" bestFit="1" customWidth="1"/>
    <col min="266" max="488" width="9.140625" style="191"/>
    <col min="489" max="489" width="20.42578125" style="191" customWidth="1"/>
    <col min="490" max="490" width="17.140625" style="191" customWidth="1"/>
    <col min="491" max="492" width="9.140625" style="191"/>
    <col min="493" max="493" width="3.28515625" style="191" customWidth="1"/>
    <col min="494" max="494" width="12.140625" style="191" customWidth="1"/>
    <col min="495" max="495" width="9.140625" style="191"/>
    <col min="496" max="496" width="9.28515625" style="191" bestFit="1" customWidth="1"/>
    <col min="497" max="497" width="9.140625" style="191"/>
    <col min="498" max="498" width="16.5703125" style="191" customWidth="1"/>
    <col min="499" max="499" width="4" style="191" bestFit="1" customWidth="1"/>
    <col min="500" max="500" width="3" style="191" bestFit="1" customWidth="1"/>
    <col min="501" max="501" width="5" style="191" bestFit="1" customWidth="1"/>
    <col min="502" max="502" width="4" style="191" bestFit="1" customWidth="1"/>
    <col min="503" max="504" width="3" style="191" bestFit="1" customWidth="1"/>
    <col min="505" max="511" width="4" style="191" bestFit="1" customWidth="1"/>
    <col min="512" max="512" width="5" style="191" bestFit="1" customWidth="1"/>
    <col min="513" max="513" width="4" style="191" bestFit="1" customWidth="1"/>
    <col min="514" max="514" width="3" style="191" bestFit="1" customWidth="1"/>
    <col min="515" max="515" width="5" style="191" bestFit="1" customWidth="1"/>
    <col min="516" max="518" width="4" style="191" bestFit="1" customWidth="1"/>
    <col min="519" max="519" width="5" style="191" bestFit="1" customWidth="1"/>
    <col min="520" max="520" width="4" style="191" bestFit="1" customWidth="1"/>
    <col min="521" max="521" width="6.7109375" style="191" bestFit="1" customWidth="1"/>
    <col min="522" max="744" width="9.140625" style="191"/>
    <col min="745" max="745" width="20.42578125" style="191" customWidth="1"/>
    <col min="746" max="746" width="17.140625" style="191" customWidth="1"/>
    <col min="747" max="748" width="9.140625" style="191"/>
    <col min="749" max="749" width="3.28515625" style="191" customWidth="1"/>
    <col min="750" max="750" width="12.140625" style="191" customWidth="1"/>
    <col min="751" max="751" width="9.140625" style="191"/>
    <col min="752" max="752" width="9.28515625" style="191" bestFit="1" customWidth="1"/>
    <col min="753" max="753" width="9.140625" style="191"/>
    <col min="754" max="754" width="16.5703125" style="191" customWidth="1"/>
    <col min="755" max="755" width="4" style="191" bestFit="1" customWidth="1"/>
    <col min="756" max="756" width="3" style="191" bestFit="1" customWidth="1"/>
    <col min="757" max="757" width="5" style="191" bestFit="1" customWidth="1"/>
    <col min="758" max="758" width="4" style="191" bestFit="1" customWidth="1"/>
    <col min="759" max="760" width="3" style="191" bestFit="1" customWidth="1"/>
    <col min="761" max="767" width="4" style="191" bestFit="1" customWidth="1"/>
    <col min="768" max="768" width="5" style="191" bestFit="1" customWidth="1"/>
    <col min="769" max="769" width="4" style="191" bestFit="1" customWidth="1"/>
    <col min="770" max="770" width="3" style="191" bestFit="1" customWidth="1"/>
    <col min="771" max="771" width="5" style="191" bestFit="1" customWidth="1"/>
    <col min="772" max="774" width="4" style="191" bestFit="1" customWidth="1"/>
    <col min="775" max="775" width="5" style="191" bestFit="1" customWidth="1"/>
    <col min="776" max="776" width="4" style="191" bestFit="1" customWidth="1"/>
    <col min="777" max="777" width="6.7109375" style="191" bestFit="1" customWidth="1"/>
    <col min="778" max="1000" width="9.140625" style="191"/>
    <col min="1001" max="1001" width="20.42578125" style="191" customWidth="1"/>
    <col min="1002" max="1002" width="17.140625" style="191" customWidth="1"/>
    <col min="1003" max="1004" width="9.140625" style="191"/>
    <col min="1005" max="1005" width="3.28515625" style="191" customWidth="1"/>
    <col min="1006" max="1006" width="12.140625" style="191" customWidth="1"/>
    <col min="1007" max="1007" width="9.140625" style="191"/>
    <col min="1008" max="1008" width="9.28515625" style="191" bestFit="1" customWidth="1"/>
    <col min="1009" max="1009" width="9.140625" style="191"/>
    <col min="1010" max="1010" width="16.5703125" style="191" customWidth="1"/>
    <col min="1011" max="1011" width="4" style="191" bestFit="1" customWidth="1"/>
    <col min="1012" max="1012" width="3" style="191" bestFit="1" customWidth="1"/>
    <col min="1013" max="1013" width="5" style="191" bestFit="1" customWidth="1"/>
    <col min="1014" max="1014" width="4" style="191" bestFit="1" customWidth="1"/>
    <col min="1015" max="1016" width="3" style="191" bestFit="1" customWidth="1"/>
    <col min="1017" max="1023" width="4" style="191" bestFit="1" customWidth="1"/>
    <col min="1024" max="1024" width="5" style="191" bestFit="1" customWidth="1"/>
    <col min="1025" max="1025" width="4" style="191" bestFit="1" customWidth="1"/>
    <col min="1026" max="1026" width="3" style="191" bestFit="1" customWidth="1"/>
    <col min="1027" max="1027" width="5" style="191" bestFit="1" customWidth="1"/>
    <col min="1028" max="1030" width="4" style="191" bestFit="1" customWidth="1"/>
    <col min="1031" max="1031" width="5" style="191" bestFit="1" customWidth="1"/>
    <col min="1032" max="1032" width="4" style="191" bestFit="1" customWidth="1"/>
    <col min="1033" max="1033" width="6.7109375" style="191" bestFit="1" customWidth="1"/>
    <col min="1034" max="1256" width="9.140625" style="191"/>
    <col min="1257" max="1257" width="20.42578125" style="191" customWidth="1"/>
    <col min="1258" max="1258" width="17.140625" style="191" customWidth="1"/>
    <col min="1259" max="1260" width="9.140625" style="191"/>
    <col min="1261" max="1261" width="3.28515625" style="191" customWidth="1"/>
    <col min="1262" max="1262" width="12.140625" style="191" customWidth="1"/>
    <col min="1263" max="1263" width="9.140625" style="191"/>
    <col min="1264" max="1264" width="9.28515625" style="191" bestFit="1" customWidth="1"/>
    <col min="1265" max="1265" width="9.140625" style="191"/>
    <col min="1266" max="1266" width="16.5703125" style="191" customWidth="1"/>
    <col min="1267" max="1267" width="4" style="191" bestFit="1" customWidth="1"/>
    <col min="1268" max="1268" width="3" style="191" bestFit="1" customWidth="1"/>
    <col min="1269" max="1269" width="5" style="191" bestFit="1" customWidth="1"/>
    <col min="1270" max="1270" width="4" style="191" bestFit="1" customWidth="1"/>
    <col min="1271" max="1272" width="3" style="191" bestFit="1" customWidth="1"/>
    <col min="1273" max="1279" width="4" style="191" bestFit="1" customWidth="1"/>
    <col min="1280" max="1280" width="5" style="191" bestFit="1" customWidth="1"/>
    <col min="1281" max="1281" width="4" style="191" bestFit="1" customWidth="1"/>
    <col min="1282" max="1282" width="3" style="191" bestFit="1" customWidth="1"/>
    <col min="1283" max="1283" width="5" style="191" bestFit="1" customWidth="1"/>
    <col min="1284" max="1286" width="4" style="191" bestFit="1" customWidth="1"/>
    <col min="1287" max="1287" width="5" style="191" bestFit="1" customWidth="1"/>
    <col min="1288" max="1288" width="4" style="191" bestFit="1" customWidth="1"/>
    <col min="1289" max="1289" width="6.7109375" style="191" bestFit="1" customWidth="1"/>
    <col min="1290" max="1512" width="9.140625" style="191"/>
    <col min="1513" max="1513" width="20.42578125" style="191" customWidth="1"/>
    <col min="1514" max="1514" width="17.140625" style="191" customWidth="1"/>
    <col min="1515" max="1516" width="9.140625" style="191"/>
    <col min="1517" max="1517" width="3.28515625" style="191" customWidth="1"/>
    <col min="1518" max="1518" width="12.140625" style="191" customWidth="1"/>
    <col min="1519" max="1519" width="9.140625" style="191"/>
    <col min="1520" max="1520" width="9.28515625" style="191" bestFit="1" customWidth="1"/>
    <col min="1521" max="1521" width="9.140625" style="191"/>
    <col min="1522" max="1522" width="16.5703125" style="191" customWidth="1"/>
    <col min="1523" max="1523" width="4" style="191" bestFit="1" customWidth="1"/>
    <col min="1524" max="1524" width="3" style="191" bestFit="1" customWidth="1"/>
    <col min="1525" max="1525" width="5" style="191" bestFit="1" customWidth="1"/>
    <col min="1526" max="1526" width="4" style="191" bestFit="1" customWidth="1"/>
    <col min="1527" max="1528" width="3" style="191" bestFit="1" customWidth="1"/>
    <col min="1529" max="1535" width="4" style="191" bestFit="1" customWidth="1"/>
    <col min="1536" max="1536" width="5" style="191" bestFit="1" customWidth="1"/>
    <col min="1537" max="1537" width="4" style="191" bestFit="1" customWidth="1"/>
    <col min="1538" max="1538" width="3" style="191" bestFit="1" customWidth="1"/>
    <col min="1539" max="1539" width="5" style="191" bestFit="1" customWidth="1"/>
    <col min="1540" max="1542" width="4" style="191" bestFit="1" customWidth="1"/>
    <col min="1543" max="1543" width="5" style="191" bestFit="1" customWidth="1"/>
    <col min="1544" max="1544" width="4" style="191" bestFit="1" customWidth="1"/>
    <col min="1545" max="1545" width="6.7109375" style="191" bestFit="1" customWidth="1"/>
    <col min="1546" max="1768" width="9.140625" style="191"/>
    <col min="1769" max="1769" width="20.42578125" style="191" customWidth="1"/>
    <col min="1770" max="1770" width="17.140625" style="191" customWidth="1"/>
    <col min="1771" max="1772" width="9.140625" style="191"/>
    <col min="1773" max="1773" width="3.28515625" style="191" customWidth="1"/>
    <col min="1774" max="1774" width="12.140625" style="191" customWidth="1"/>
    <col min="1775" max="1775" width="9.140625" style="191"/>
    <col min="1776" max="1776" width="9.28515625" style="191" bestFit="1" customWidth="1"/>
    <col min="1777" max="1777" width="9.140625" style="191"/>
    <col min="1778" max="1778" width="16.5703125" style="191" customWidth="1"/>
    <col min="1779" max="1779" width="4" style="191" bestFit="1" customWidth="1"/>
    <col min="1780" max="1780" width="3" style="191" bestFit="1" customWidth="1"/>
    <col min="1781" max="1781" width="5" style="191" bestFit="1" customWidth="1"/>
    <col min="1782" max="1782" width="4" style="191" bestFit="1" customWidth="1"/>
    <col min="1783" max="1784" width="3" style="191" bestFit="1" customWidth="1"/>
    <col min="1785" max="1791" width="4" style="191" bestFit="1" customWidth="1"/>
    <col min="1792" max="1792" width="5" style="191" bestFit="1" customWidth="1"/>
    <col min="1793" max="1793" width="4" style="191" bestFit="1" customWidth="1"/>
    <col min="1794" max="1794" width="3" style="191" bestFit="1" customWidth="1"/>
    <col min="1795" max="1795" width="5" style="191" bestFit="1" customWidth="1"/>
    <col min="1796" max="1798" width="4" style="191" bestFit="1" customWidth="1"/>
    <col min="1799" max="1799" width="5" style="191" bestFit="1" customWidth="1"/>
    <col min="1800" max="1800" width="4" style="191" bestFit="1" customWidth="1"/>
    <col min="1801" max="1801" width="6.7109375" style="191" bestFit="1" customWidth="1"/>
    <col min="1802" max="2024" width="9.140625" style="191"/>
    <col min="2025" max="2025" width="20.42578125" style="191" customWidth="1"/>
    <col min="2026" max="2026" width="17.140625" style="191" customWidth="1"/>
    <col min="2027" max="2028" width="9.140625" style="191"/>
    <col min="2029" max="2029" width="3.28515625" style="191" customWidth="1"/>
    <col min="2030" max="2030" width="12.140625" style="191" customWidth="1"/>
    <col min="2031" max="2031" width="9.140625" style="191"/>
    <col min="2032" max="2032" width="9.28515625" style="191" bestFit="1" customWidth="1"/>
    <col min="2033" max="2033" width="9.140625" style="191"/>
    <col min="2034" max="2034" width="16.5703125" style="191" customWidth="1"/>
    <col min="2035" max="2035" width="4" style="191" bestFit="1" customWidth="1"/>
    <col min="2036" max="2036" width="3" style="191" bestFit="1" customWidth="1"/>
    <col min="2037" max="2037" width="5" style="191" bestFit="1" customWidth="1"/>
    <col min="2038" max="2038" width="4" style="191" bestFit="1" customWidth="1"/>
    <col min="2039" max="2040" width="3" style="191" bestFit="1" customWidth="1"/>
    <col min="2041" max="2047" width="4" style="191" bestFit="1" customWidth="1"/>
    <col min="2048" max="2048" width="5" style="191" bestFit="1" customWidth="1"/>
    <col min="2049" max="2049" width="4" style="191" bestFit="1" customWidth="1"/>
    <col min="2050" max="2050" width="3" style="191" bestFit="1" customWidth="1"/>
    <col min="2051" max="2051" width="5" style="191" bestFit="1" customWidth="1"/>
    <col min="2052" max="2054" width="4" style="191" bestFit="1" customWidth="1"/>
    <col min="2055" max="2055" width="5" style="191" bestFit="1" customWidth="1"/>
    <col min="2056" max="2056" width="4" style="191" bestFit="1" customWidth="1"/>
    <col min="2057" max="2057" width="6.7109375" style="191" bestFit="1" customWidth="1"/>
    <col min="2058" max="2280" width="9.140625" style="191"/>
    <col min="2281" max="2281" width="20.42578125" style="191" customWidth="1"/>
    <col min="2282" max="2282" width="17.140625" style="191" customWidth="1"/>
    <col min="2283" max="2284" width="9.140625" style="191"/>
    <col min="2285" max="2285" width="3.28515625" style="191" customWidth="1"/>
    <col min="2286" max="2286" width="12.140625" style="191" customWidth="1"/>
    <col min="2287" max="2287" width="9.140625" style="191"/>
    <col min="2288" max="2288" width="9.28515625" style="191" bestFit="1" customWidth="1"/>
    <col min="2289" max="2289" width="9.140625" style="191"/>
    <col min="2290" max="2290" width="16.5703125" style="191" customWidth="1"/>
    <col min="2291" max="2291" width="4" style="191" bestFit="1" customWidth="1"/>
    <col min="2292" max="2292" width="3" style="191" bestFit="1" customWidth="1"/>
    <col min="2293" max="2293" width="5" style="191" bestFit="1" customWidth="1"/>
    <col min="2294" max="2294" width="4" style="191" bestFit="1" customWidth="1"/>
    <col min="2295" max="2296" width="3" style="191" bestFit="1" customWidth="1"/>
    <col min="2297" max="2303" width="4" style="191" bestFit="1" customWidth="1"/>
    <col min="2304" max="2304" width="5" style="191" bestFit="1" customWidth="1"/>
    <col min="2305" max="2305" width="4" style="191" bestFit="1" customWidth="1"/>
    <col min="2306" max="2306" width="3" style="191" bestFit="1" customWidth="1"/>
    <col min="2307" max="2307" width="5" style="191" bestFit="1" customWidth="1"/>
    <col min="2308" max="2310" width="4" style="191" bestFit="1" customWidth="1"/>
    <col min="2311" max="2311" width="5" style="191" bestFit="1" customWidth="1"/>
    <col min="2312" max="2312" width="4" style="191" bestFit="1" customWidth="1"/>
    <col min="2313" max="2313" width="6.7109375" style="191" bestFit="1" customWidth="1"/>
    <col min="2314" max="2536" width="9.140625" style="191"/>
    <col min="2537" max="2537" width="20.42578125" style="191" customWidth="1"/>
    <col min="2538" max="2538" width="17.140625" style="191" customWidth="1"/>
    <col min="2539" max="2540" width="9.140625" style="191"/>
    <col min="2541" max="2541" width="3.28515625" style="191" customWidth="1"/>
    <col min="2542" max="2542" width="12.140625" style="191" customWidth="1"/>
    <col min="2543" max="2543" width="9.140625" style="191"/>
    <col min="2544" max="2544" width="9.28515625" style="191" bestFit="1" customWidth="1"/>
    <col min="2545" max="2545" width="9.140625" style="191"/>
    <col min="2546" max="2546" width="16.5703125" style="191" customWidth="1"/>
    <col min="2547" max="2547" width="4" style="191" bestFit="1" customWidth="1"/>
    <col min="2548" max="2548" width="3" style="191" bestFit="1" customWidth="1"/>
    <col min="2549" max="2549" width="5" style="191" bestFit="1" customWidth="1"/>
    <col min="2550" max="2550" width="4" style="191" bestFit="1" customWidth="1"/>
    <col min="2551" max="2552" width="3" style="191" bestFit="1" customWidth="1"/>
    <col min="2553" max="2559" width="4" style="191" bestFit="1" customWidth="1"/>
    <col min="2560" max="2560" width="5" style="191" bestFit="1" customWidth="1"/>
    <col min="2561" max="2561" width="4" style="191" bestFit="1" customWidth="1"/>
    <col min="2562" max="2562" width="3" style="191" bestFit="1" customWidth="1"/>
    <col min="2563" max="2563" width="5" style="191" bestFit="1" customWidth="1"/>
    <col min="2564" max="2566" width="4" style="191" bestFit="1" customWidth="1"/>
    <col min="2567" max="2567" width="5" style="191" bestFit="1" customWidth="1"/>
    <col min="2568" max="2568" width="4" style="191" bestFit="1" customWidth="1"/>
    <col min="2569" max="2569" width="6.7109375" style="191" bestFit="1" customWidth="1"/>
    <col min="2570" max="2792" width="9.140625" style="191"/>
    <col min="2793" max="2793" width="20.42578125" style="191" customWidth="1"/>
    <col min="2794" max="2794" width="17.140625" style="191" customWidth="1"/>
    <col min="2795" max="2796" width="9.140625" style="191"/>
    <col min="2797" max="2797" width="3.28515625" style="191" customWidth="1"/>
    <col min="2798" max="2798" width="12.140625" style="191" customWidth="1"/>
    <col min="2799" max="2799" width="9.140625" style="191"/>
    <col min="2800" max="2800" width="9.28515625" style="191" bestFit="1" customWidth="1"/>
    <col min="2801" max="2801" width="9.140625" style="191"/>
    <col min="2802" max="2802" width="16.5703125" style="191" customWidth="1"/>
    <col min="2803" max="2803" width="4" style="191" bestFit="1" customWidth="1"/>
    <col min="2804" max="2804" width="3" style="191" bestFit="1" customWidth="1"/>
    <col min="2805" max="2805" width="5" style="191" bestFit="1" customWidth="1"/>
    <col min="2806" max="2806" width="4" style="191" bestFit="1" customWidth="1"/>
    <col min="2807" max="2808" width="3" style="191" bestFit="1" customWidth="1"/>
    <col min="2809" max="2815" width="4" style="191" bestFit="1" customWidth="1"/>
    <col min="2816" max="2816" width="5" style="191" bestFit="1" customWidth="1"/>
    <col min="2817" max="2817" width="4" style="191" bestFit="1" customWidth="1"/>
    <col min="2818" max="2818" width="3" style="191" bestFit="1" customWidth="1"/>
    <col min="2819" max="2819" width="5" style="191" bestFit="1" customWidth="1"/>
    <col min="2820" max="2822" width="4" style="191" bestFit="1" customWidth="1"/>
    <col min="2823" max="2823" width="5" style="191" bestFit="1" customWidth="1"/>
    <col min="2824" max="2824" width="4" style="191" bestFit="1" customWidth="1"/>
    <col min="2825" max="2825" width="6.7109375" style="191" bestFit="1" customWidth="1"/>
    <col min="2826" max="3048" width="9.140625" style="191"/>
    <col min="3049" max="3049" width="20.42578125" style="191" customWidth="1"/>
    <col min="3050" max="3050" width="17.140625" style="191" customWidth="1"/>
    <col min="3051" max="3052" width="9.140625" style="191"/>
    <col min="3053" max="3053" width="3.28515625" style="191" customWidth="1"/>
    <col min="3054" max="3054" width="12.140625" style="191" customWidth="1"/>
    <col min="3055" max="3055" width="9.140625" style="191"/>
    <col min="3056" max="3056" width="9.28515625" style="191" bestFit="1" customWidth="1"/>
    <col min="3057" max="3057" width="9.140625" style="191"/>
    <col min="3058" max="3058" width="16.5703125" style="191" customWidth="1"/>
    <col min="3059" max="3059" width="4" style="191" bestFit="1" customWidth="1"/>
    <col min="3060" max="3060" width="3" style="191" bestFit="1" customWidth="1"/>
    <col min="3061" max="3061" width="5" style="191" bestFit="1" customWidth="1"/>
    <col min="3062" max="3062" width="4" style="191" bestFit="1" customWidth="1"/>
    <col min="3063" max="3064" width="3" style="191" bestFit="1" customWidth="1"/>
    <col min="3065" max="3071" width="4" style="191" bestFit="1" customWidth="1"/>
    <col min="3072" max="3072" width="5" style="191" bestFit="1" customWidth="1"/>
    <col min="3073" max="3073" width="4" style="191" bestFit="1" customWidth="1"/>
    <col min="3074" max="3074" width="3" style="191" bestFit="1" customWidth="1"/>
    <col min="3075" max="3075" width="5" style="191" bestFit="1" customWidth="1"/>
    <col min="3076" max="3078" width="4" style="191" bestFit="1" customWidth="1"/>
    <col min="3079" max="3079" width="5" style="191" bestFit="1" customWidth="1"/>
    <col min="3080" max="3080" width="4" style="191" bestFit="1" customWidth="1"/>
    <col min="3081" max="3081" width="6.7109375" style="191" bestFit="1" customWidth="1"/>
    <col min="3082" max="3304" width="9.140625" style="191"/>
    <col min="3305" max="3305" width="20.42578125" style="191" customWidth="1"/>
    <col min="3306" max="3306" width="17.140625" style="191" customWidth="1"/>
    <col min="3307" max="3308" width="9.140625" style="191"/>
    <col min="3309" max="3309" width="3.28515625" style="191" customWidth="1"/>
    <col min="3310" max="3310" width="12.140625" style="191" customWidth="1"/>
    <col min="3311" max="3311" width="9.140625" style="191"/>
    <col min="3312" max="3312" width="9.28515625" style="191" bestFit="1" customWidth="1"/>
    <col min="3313" max="3313" width="9.140625" style="191"/>
    <col min="3314" max="3314" width="16.5703125" style="191" customWidth="1"/>
    <col min="3315" max="3315" width="4" style="191" bestFit="1" customWidth="1"/>
    <col min="3316" max="3316" width="3" style="191" bestFit="1" customWidth="1"/>
    <col min="3317" max="3317" width="5" style="191" bestFit="1" customWidth="1"/>
    <col min="3318" max="3318" width="4" style="191" bestFit="1" customWidth="1"/>
    <col min="3319" max="3320" width="3" style="191" bestFit="1" customWidth="1"/>
    <col min="3321" max="3327" width="4" style="191" bestFit="1" customWidth="1"/>
    <col min="3328" max="3328" width="5" style="191" bestFit="1" customWidth="1"/>
    <col min="3329" max="3329" width="4" style="191" bestFit="1" customWidth="1"/>
    <col min="3330" max="3330" width="3" style="191" bestFit="1" customWidth="1"/>
    <col min="3331" max="3331" width="5" style="191" bestFit="1" customWidth="1"/>
    <col min="3332" max="3334" width="4" style="191" bestFit="1" customWidth="1"/>
    <col min="3335" max="3335" width="5" style="191" bestFit="1" customWidth="1"/>
    <col min="3336" max="3336" width="4" style="191" bestFit="1" customWidth="1"/>
    <col min="3337" max="3337" width="6.7109375" style="191" bestFit="1" customWidth="1"/>
    <col min="3338" max="3560" width="9.140625" style="191"/>
    <col min="3561" max="3561" width="20.42578125" style="191" customWidth="1"/>
    <col min="3562" max="3562" width="17.140625" style="191" customWidth="1"/>
    <col min="3563" max="3564" width="9.140625" style="191"/>
    <col min="3565" max="3565" width="3.28515625" style="191" customWidth="1"/>
    <col min="3566" max="3566" width="12.140625" style="191" customWidth="1"/>
    <col min="3567" max="3567" width="9.140625" style="191"/>
    <col min="3568" max="3568" width="9.28515625" style="191" bestFit="1" customWidth="1"/>
    <col min="3569" max="3569" width="9.140625" style="191"/>
    <col min="3570" max="3570" width="16.5703125" style="191" customWidth="1"/>
    <col min="3571" max="3571" width="4" style="191" bestFit="1" customWidth="1"/>
    <col min="3572" max="3572" width="3" style="191" bestFit="1" customWidth="1"/>
    <col min="3573" max="3573" width="5" style="191" bestFit="1" customWidth="1"/>
    <col min="3574" max="3574" width="4" style="191" bestFit="1" customWidth="1"/>
    <col min="3575" max="3576" width="3" style="191" bestFit="1" customWidth="1"/>
    <col min="3577" max="3583" width="4" style="191" bestFit="1" customWidth="1"/>
    <col min="3584" max="3584" width="5" style="191" bestFit="1" customWidth="1"/>
    <col min="3585" max="3585" width="4" style="191" bestFit="1" customWidth="1"/>
    <col min="3586" max="3586" width="3" style="191" bestFit="1" customWidth="1"/>
    <col min="3587" max="3587" width="5" style="191" bestFit="1" customWidth="1"/>
    <col min="3588" max="3590" width="4" style="191" bestFit="1" customWidth="1"/>
    <col min="3591" max="3591" width="5" style="191" bestFit="1" customWidth="1"/>
    <col min="3592" max="3592" width="4" style="191" bestFit="1" customWidth="1"/>
    <col min="3593" max="3593" width="6.7109375" style="191" bestFit="1" customWidth="1"/>
    <col min="3594" max="3816" width="9.140625" style="191"/>
    <col min="3817" max="3817" width="20.42578125" style="191" customWidth="1"/>
    <col min="3818" max="3818" width="17.140625" style="191" customWidth="1"/>
    <col min="3819" max="3820" width="9.140625" style="191"/>
    <col min="3821" max="3821" width="3.28515625" style="191" customWidth="1"/>
    <col min="3822" max="3822" width="12.140625" style="191" customWidth="1"/>
    <col min="3823" max="3823" width="9.140625" style="191"/>
    <col min="3824" max="3824" width="9.28515625" style="191" bestFit="1" customWidth="1"/>
    <col min="3825" max="3825" width="9.140625" style="191"/>
    <col min="3826" max="3826" width="16.5703125" style="191" customWidth="1"/>
    <col min="3827" max="3827" width="4" style="191" bestFit="1" customWidth="1"/>
    <col min="3828" max="3828" width="3" style="191" bestFit="1" customWidth="1"/>
    <col min="3829" max="3829" width="5" style="191" bestFit="1" customWidth="1"/>
    <col min="3830" max="3830" width="4" style="191" bestFit="1" customWidth="1"/>
    <col min="3831" max="3832" width="3" style="191" bestFit="1" customWidth="1"/>
    <col min="3833" max="3839" width="4" style="191" bestFit="1" customWidth="1"/>
    <col min="3840" max="3840" width="5" style="191" bestFit="1" customWidth="1"/>
    <col min="3841" max="3841" width="4" style="191" bestFit="1" customWidth="1"/>
    <col min="3842" max="3842" width="3" style="191" bestFit="1" customWidth="1"/>
    <col min="3843" max="3843" width="5" style="191" bestFit="1" customWidth="1"/>
    <col min="3844" max="3846" width="4" style="191" bestFit="1" customWidth="1"/>
    <col min="3847" max="3847" width="5" style="191" bestFit="1" customWidth="1"/>
    <col min="3848" max="3848" width="4" style="191" bestFit="1" customWidth="1"/>
    <col min="3849" max="3849" width="6.7109375" style="191" bestFit="1" customWidth="1"/>
    <col min="3850" max="4072" width="9.140625" style="191"/>
    <col min="4073" max="4073" width="20.42578125" style="191" customWidth="1"/>
    <col min="4074" max="4074" width="17.140625" style="191" customWidth="1"/>
    <col min="4075" max="4076" width="9.140625" style="191"/>
    <col min="4077" max="4077" width="3.28515625" style="191" customWidth="1"/>
    <col min="4078" max="4078" width="12.140625" style="191" customWidth="1"/>
    <col min="4079" max="4079" width="9.140625" style="191"/>
    <col min="4080" max="4080" width="9.28515625" style="191" bestFit="1" customWidth="1"/>
    <col min="4081" max="4081" width="9.140625" style="191"/>
    <col min="4082" max="4082" width="16.5703125" style="191" customWidth="1"/>
    <col min="4083" max="4083" width="4" style="191" bestFit="1" customWidth="1"/>
    <col min="4084" max="4084" width="3" style="191" bestFit="1" customWidth="1"/>
    <col min="4085" max="4085" width="5" style="191" bestFit="1" customWidth="1"/>
    <col min="4086" max="4086" width="4" style="191" bestFit="1" customWidth="1"/>
    <col min="4087" max="4088" width="3" style="191" bestFit="1" customWidth="1"/>
    <col min="4089" max="4095" width="4" style="191" bestFit="1" customWidth="1"/>
    <col min="4096" max="4096" width="5" style="191" bestFit="1" customWidth="1"/>
    <col min="4097" max="4097" width="4" style="191" bestFit="1" customWidth="1"/>
    <col min="4098" max="4098" width="3" style="191" bestFit="1" customWidth="1"/>
    <col min="4099" max="4099" width="5" style="191" bestFit="1" customWidth="1"/>
    <col min="4100" max="4102" width="4" style="191" bestFit="1" customWidth="1"/>
    <col min="4103" max="4103" width="5" style="191" bestFit="1" customWidth="1"/>
    <col min="4104" max="4104" width="4" style="191" bestFit="1" customWidth="1"/>
    <col min="4105" max="4105" width="6.7109375" style="191" bestFit="1" customWidth="1"/>
    <col min="4106" max="4328" width="9.140625" style="191"/>
    <col min="4329" max="4329" width="20.42578125" style="191" customWidth="1"/>
    <col min="4330" max="4330" width="17.140625" style="191" customWidth="1"/>
    <col min="4331" max="4332" width="9.140625" style="191"/>
    <col min="4333" max="4333" width="3.28515625" style="191" customWidth="1"/>
    <col min="4334" max="4334" width="12.140625" style="191" customWidth="1"/>
    <col min="4335" max="4335" width="9.140625" style="191"/>
    <col min="4336" max="4336" width="9.28515625" style="191" bestFit="1" customWidth="1"/>
    <col min="4337" max="4337" width="9.140625" style="191"/>
    <col min="4338" max="4338" width="16.5703125" style="191" customWidth="1"/>
    <col min="4339" max="4339" width="4" style="191" bestFit="1" customWidth="1"/>
    <col min="4340" max="4340" width="3" style="191" bestFit="1" customWidth="1"/>
    <col min="4341" max="4341" width="5" style="191" bestFit="1" customWidth="1"/>
    <col min="4342" max="4342" width="4" style="191" bestFit="1" customWidth="1"/>
    <col min="4343" max="4344" width="3" style="191" bestFit="1" customWidth="1"/>
    <col min="4345" max="4351" width="4" style="191" bestFit="1" customWidth="1"/>
    <col min="4352" max="4352" width="5" style="191" bestFit="1" customWidth="1"/>
    <col min="4353" max="4353" width="4" style="191" bestFit="1" customWidth="1"/>
    <col min="4354" max="4354" width="3" style="191" bestFit="1" customWidth="1"/>
    <col min="4355" max="4355" width="5" style="191" bestFit="1" customWidth="1"/>
    <col min="4356" max="4358" width="4" style="191" bestFit="1" customWidth="1"/>
    <col min="4359" max="4359" width="5" style="191" bestFit="1" customWidth="1"/>
    <col min="4360" max="4360" width="4" style="191" bestFit="1" customWidth="1"/>
    <col min="4361" max="4361" width="6.7109375" style="191" bestFit="1" customWidth="1"/>
    <col min="4362" max="4584" width="9.140625" style="191"/>
    <col min="4585" max="4585" width="20.42578125" style="191" customWidth="1"/>
    <col min="4586" max="4586" width="17.140625" style="191" customWidth="1"/>
    <col min="4587" max="4588" width="9.140625" style="191"/>
    <col min="4589" max="4589" width="3.28515625" style="191" customWidth="1"/>
    <col min="4590" max="4590" width="12.140625" style="191" customWidth="1"/>
    <col min="4591" max="4591" width="9.140625" style="191"/>
    <col min="4592" max="4592" width="9.28515625" style="191" bestFit="1" customWidth="1"/>
    <col min="4593" max="4593" width="9.140625" style="191"/>
    <col min="4594" max="4594" width="16.5703125" style="191" customWidth="1"/>
    <col min="4595" max="4595" width="4" style="191" bestFit="1" customWidth="1"/>
    <col min="4596" max="4596" width="3" style="191" bestFit="1" customWidth="1"/>
    <col min="4597" max="4597" width="5" style="191" bestFit="1" customWidth="1"/>
    <col min="4598" max="4598" width="4" style="191" bestFit="1" customWidth="1"/>
    <col min="4599" max="4600" width="3" style="191" bestFit="1" customWidth="1"/>
    <col min="4601" max="4607" width="4" style="191" bestFit="1" customWidth="1"/>
    <col min="4608" max="4608" width="5" style="191" bestFit="1" customWidth="1"/>
    <col min="4609" max="4609" width="4" style="191" bestFit="1" customWidth="1"/>
    <col min="4610" max="4610" width="3" style="191" bestFit="1" customWidth="1"/>
    <col min="4611" max="4611" width="5" style="191" bestFit="1" customWidth="1"/>
    <col min="4612" max="4614" width="4" style="191" bestFit="1" customWidth="1"/>
    <col min="4615" max="4615" width="5" style="191" bestFit="1" customWidth="1"/>
    <col min="4616" max="4616" width="4" style="191" bestFit="1" customWidth="1"/>
    <col min="4617" max="4617" width="6.7109375" style="191" bestFit="1" customWidth="1"/>
    <col min="4618" max="4840" width="9.140625" style="191"/>
    <col min="4841" max="4841" width="20.42578125" style="191" customWidth="1"/>
    <col min="4842" max="4842" width="17.140625" style="191" customWidth="1"/>
    <col min="4843" max="4844" width="9.140625" style="191"/>
    <col min="4845" max="4845" width="3.28515625" style="191" customWidth="1"/>
    <col min="4846" max="4846" width="12.140625" style="191" customWidth="1"/>
    <col min="4847" max="4847" width="9.140625" style="191"/>
    <col min="4848" max="4848" width="9.28515625" style="191" bestFit="1" customWidth="1"/>
    <col min="4849" max="4849" width="9.140625" style="191"/>
    <col min="4850" max="4850" width="16.5703125" style="191" customWidth="1"/>
    <col min="4851" max="4851" width="4" style="191" bestFit="1" customWidth="1"/>
    <col min="4852" max="4852" width="3" style="191" bestFit="1" customWidth="1"/>
    <col min="4853" max="4853" width="5" style="191" bestFit="1" customWidth="1"/>
    <col min="4854" max="4854" width="4" style="191" bestFit="1" customWidth="1"/>
    <col min="4855" max="4856" width="3" style="191" bestFit="1" customWidth="1"/>
    <col min="4857" max="4863" width="4" style="191" bestFit="1" customWidth="1"/>
    <col min="4864" max="4864" width="5" style="191" bestFit="1" customWidth="1"/>
    <col min="4865" max="4865" width="4" style="191" bestFit="1" customWidth="1"/>
    <col min="4866" max="4866" width="3" style="191" bestFit="1" customWidth="1"/>
    <col min="4867" max="4867" width="5" style="191" bestFit="1" customWidth="1"/>
    <col min="4868" max="4870" width="4" style="191" bestFit="1" customWidth="1"/>
    <col min="4871" max="4871" width="5" style="191" bestFit="1" customWidth="1"/>
    <col min="4872" max="4872" width="4" style="191" bestFit="1" customWidth="1"/>
    <col min="4873" max="4873" width="6.7109375" style="191" bestFit="1" customWidth="1"/>
    <col min="4874" max="5096" width="9.140625" style="191"/>
    <col min="5097" max="5097" width="20.42578125" style="191" customWidth="1"/>
    <col min="5098" max="5098" width="17.140625" style="191" customWidth="1"/>
    <col min="5099" max="5100" width="9.140625" style="191"/>
    <col min="5101" max="5101" width="3.28515625" style="191" customWidth="1"/>
    <col min="5102" max="5102" width="12.140625" style="191" customWidth="1"/>
    <col min="5103" max="5103" width="9.140625" style="191"/>
    <col min="5104" max="5104" width="9.28515625" style="191" bestFit="1" customWidth="1"/>
    <col min="5105" max="5105" width="9.140625" style="191"/>
    <col min="5106" max="5106" width="16.5703125" style="191" customWidth="1"/>
    <col min="5107" max="5107" width="4" style="191" bestFit="1" customWidth="1"/>
    <col min="5108" max="5108" width="3" style="191" bestFit="1" customWidth="1"/>
    <col min="5109" max="5109" width="5" style="191" bestFit="1" customWidth="1"/>
    <col min="5110" max="5110" width="4" style="191" bestFit="1" customWidth="1"/>
    <col min="5111" max="5112" width="3" style="191" bestFit="1" customWidth="1"/>
    <col min="5113" max="5119" width="4" style="191" bestFit="1" customWidth="1"/>
    <col min="5120" max="5120" width="5" style="191" bestFit="1" customWidth="1"/>
    <col min="5121" max="5121" width="4" style="191" bestFit="1" customWidth="1"/>
    <col min="5122" max="5122" width="3" style="191" bestFit="1" customWidth="1"/>
    <col min="5123" max="5123" width="5" style="191" bestFit="1" customWidth="1"/>
    <col min="5124" max="5126" width="4" style="191" bestFit="1" customWidth="1"/>
    <col min="5127" max="5127" width="5" style="191" bestFit="1" customWidth="1"/>
    <col min="5128" max="5128" width="4" style="191" bestFit="1" customWidth="1"/>
    <col min="5129" max="5129" width="6.7109375" style="191" bestFit="1" customWidth="1"/>
    <col min="5130" max="5352" width="9.140625" style="191"/>
    <col min="5353" max="5353" width="20.42578125" style="191" customWidth="1"/>
    <col min="5354" max="5354" width="17.140625" style="191" customWidth="1"/>
    <col min="5355" max="5356" width="9.140625" style="191"/>
    <col min="5357" max="5357" width="3.28515625" style="191" customWidth="1"/>
    <col min="5358" max="5358" width="12.140625" style="191" customWidth="1"/>
    <col min="5359" max="5359" width="9.140625" style="191"/>
    <col min="5360" max="5360" width="9.28515625" style="191" bestFit="1" customWidth="1"/>
    <col min="5361" max="5361" width="9.140625" style="191"/>
    <col min="5362" max="5362" width="16.5703125" style="191" customWidth="1"/>
    <col min="5363" max="5363" width="4" style="191" bestFit="1" customWidth="1"/>
    <col min="5364" max="5364" width="3" style="191" bestFit="1" customWidth="1"/>
    <col min="5365" max="5365" width="5" style="191" bestFit="1" customWidth="1"/>
    <col min="5366" max="5366" width="4" style="191" bestFit="1" customWidth="1"/>
    <col min="5367" max="5368" width="3" style="191" bestFit="1" customWidth="1"/>
    <col min="5369" max="5375" width="4" style="191" bestFit="1" customWidth="1"/>
    <col min="5376" max="5376" width="5" style="191" bestFit="1" customWidth="1"/>
    <col min="5377" max="5377" width="4" style="191" bestFit="1" customWidth="1"/>
    <col min="5378" max="5378" width="3" style="191" bestFit="1" customWidth="1"/>
    <col min="5379" max="5379" width="5" style="191" bestFit="1" customWidth="1"/>
    <col min="5380" max="5382" width="4" style="191" bestFit="1" customWidth="1"/>
    <col min="5383" max="5383" width="5" style="191" bestFit="1" customWidth="1"/>
    <col min="5384" max="5384" width="4" style="191" bestFit="1" customWidth="1"/>
    <col min="5385" max="5385" width="6.7109375" style="191" bestFit="1" customWidth="1"/>
    <col min="5386" max="5608" width="9.140625" style="191"/>
    <col min="5609" max="5609" width="20.42578125" style="191" customWidth="1"/>
    <col min="5610" max="5610" width="17.140625" style="191" customWidth="1"/>
    <col min="5611" max="5612" width="9.140625" style="191"/>
    <col min="5613" max="5613" width="3.28515625" style="191" customWidth="1"/>
    <col min="5614" max="5614" width="12.140625" style="191" customWidth="1"/>
    <col min="5615" max="5615" width="9.140625" style="191"/>
    <col min="5616" max="5616" width="9.28515625" style="191" bestFit="1" customWidth="1"/>
    <col min="5617" max="5617" width="9.140625" style="191"/>
    <col min="5618" max="5618" width="16.5703125" style="191" customWidth="1"/>
    <col min="5619" max="5619" width="4" style="191" bestFit="1" customWidth="1"/>
    <col min="5620" max="5620" width="3" style="191" bestFit="1" customWidth="1"/>
    <col min="5621" max="5621" width="5" style="191" bestFit="1" customWidth="1"/>
    <col min="5622" max="5622" width="4" style="191" bestFit="1" customWidth="1"/>
    <col min="5623" max="5624" width="3" style="191" bestFit="1" customWidth="1"/>
    <col min="5625" max="5631" width="4" style="191" bestFit="1" customWidth="1"/>
    <col min="5632" max="5632" width="5" style="191" bestFit="1" customWidth="1"/>
    <col min="5633" max="5633" width="4" style="191" bestFit="1" customWidth="1"/>
    <col min="5634" max="5634" width="3" style="191" bestFit="1" customWidth="1"/>
    <col min="5635" max="5635" width="5" style="191" bestFit="1" customWidth="1"/>
    <col min="5636" max="5638" width="4" style="191" bestFit="1" customWidth="1"/>
    <col min="5639" max="5639" width="5" style="191" bestFit="1" customWidth="1"/>
    <col min="5640" max="5640" width="4" style="191" bestFit="1" customWidth="1"/>
    <col min="5641" max="5641" width="6.7109375" style="191" bestFit="1" customWidth="1"/>
    <col min="5642" max="5864" width="9.140625" style="191"/>
    <col min="5865" max="5865" width="20.42578125" style="191" customWidth="1"/>
    <col min="5866" max="5866" width="17.140625" style="191" customWidth="1"/>
    <col min="5867" max="5868" width="9.140625" style="191"/>
    <col min="5869" max="5869" width="3.28515625" style="191" customWidth="1"/>
    <col min="5870" max="5870" width="12.140625" style="191" customWidth="1"/>
    <col min="5871" max="5871" width="9.140625" style="191"/>
    <col min="5872" max="5872" width="9.28515625" style="191" bestFit="1" customWidth="1"/>
    <col min="5873" max="5873" width="9.140625" style="191"/>
    <col min="5874" max="5874" width="16.5703125" style="191" customWidth="1"/>
    <col min="5875" max="5875" width="4" style="191" bestFit="1" customWidth="1"/>
    <col min="5876" max="5876" width="3" style="191" bestFit="1" customWidth="1"/>
    <col min="5877" max="5877" width="5" style="191" bestFit="1" customWidth="1"/>
    <col min="5878" max="5878" width="4" style="191" bestFit="1" customWidth="1"/>
    <col min="5879" max="5880" width="3" style="191" bestFit="1" customWidth="1"/>
    <col min="5881" max="5887" width="4" style="191" bestFit="1" customWidth="1"/>
    <col min="5888" max="5888" width="5" style="191" bestFit="1" customWidth="1"/>
    <col min="5889" max="5889" width="4" style="191" bestFit="1" customWidth="1"/>
    <col min="5890" max="5890" width="3" style="191" bestFit="1" customWidth="1"/>
    <col min="5891" max="5891" width="5" style="191" bestFit="1" customWidth="1"/>
    <col min="5892" max="5894" width="4" style="191" bestFit="1" customWidth="1"/>
    <col min="5895" max="5895" width="5" style="191" bestFit="1" customWidth="1"/>
    <col min="5896" max="5896" width="4" style="191" bestFit="1" customWidth="1"/>
    <col min="5897" max="5897" width="6.7109375" style="191" bestFit="1" customWidth="1"/>
    <col min="5898" max="6120" width="9.140625" style="191"/>
    <col min="6121" max="6121" width="20.42578125" style="191" customWidth="1"/>
    <col min="6122" max="6122" width="17.140625" style="191" customWidth="1"/>
    <col min="6123" max="6124" width="9.140625" style="191"/>
    <col min="6125" max="6125" width="3.28515625" style="191" customWidth="1"/>
    <col min="6126" max="6126" width="12.140625" style="191" customWidth="1"/>
    <col min="6127" max="6127" width="9.140625" style="191"/>
    <col min="6128" max="6128" width="9.28515625" style="191" bestFit="1" customWidth="1"/>
    <col min="6129" max="6129" width="9.140625" style="191"/>
    <col min="6130" max="6130" width="16.5703125" style="191" customWidth="1"/>
    <col min="6131" max="6131" width="4" style="191" bestFit="1" customWidth="1"/>
    <col min="6132" max="6132" width="3" style="191" bestFit="1" customWidth="1"/>
    <col min="6133" max="6133" width="5" style="191" bestFit="1" customWidth="1"/>
    <col min="6134" max="6134" width="4" style="191" bestFit="1" customWidth="1"/>
    <col min="6135" max="6136" width="3" style="191" bestFit="1" customWidth="1"/>
    <col min="6137" max="6143" width="4" style="191" bestFit="1" customWidth="1"/>
    <col min="6144" max="6144" width="5" style="191" bestFit="1" customWidth="1"/>
    <col min="6145" max="6145" width="4" style="191" bestFit="1" customWidth="1"/>
    <col min="6146" max="6146" width="3" style="191" bestFit="1" customWidth="1"/>
    <col min="6147" max="6147" width="5" style="191" bestFit="1" customWidth="1"/>
    <col min="6148" max="6150" width="4" style="191" bestFit="1" customWidth="1"/>
    <col min="6151" max="6151" width="5" style="191" bestFit="1" customWidth="1"/>
    <col min="6152" max="6152" width="4" style="191" bestFit="1" customWidth="1"/>
    <col min="6153" max="6153" width="6.7109375" style="191" bestFit="1" customWidth="1"/>
    <col min="6154" max="6376" width="9.140625" style="191"/>
    <col min="6377" max="6377" width="20.42578125" style="191" customWidth="1"/>
    <col min="6378" max="6378" width="17.140625" style="191" customWidth="1"/>
    <col min="6379" max="6380" width="9.140625" style="191"/>
    <col min="6381" max="6381" width="3.28515625" style="191" customWidth="1"/>
    <col min="6382" max="6382" width="12.140625" style="191" customWidth="1"/>
    <col min="6383" max="6383" width="9.140625" style="191"/>
    <col min="6384" max="6384" width="9.28515625" style="191" bestFit="1" customWidth="1"/>
    <col min="6385" max="6385" width="9.140625" style="191"/>
    <col min="6386" max="6386" width="16.5703125" style="191" customWidth="1"/>
    <col min="6387" max="6387" width="4" style="191" bestFit="1" customWidth="1"/>
    <col min="6388" max="6388" width="3" style="191" bestFit="1" customWidth="1"/>
    <col min="6389" max="6389" width="5" style="191" bestFit="1" customWidth="1"/>
    <col min="6390" max="6390" width="4" style="191" bestFit="1" customWidth="1"/>
    <col min="6391" max="6392" width="3" style="191" bestFit="1" customWidth="1"/>
    <col min="6393" max="6399" width="4" style="191" bestFit="1" customWidth="1"/>
    <col min="6400" max="6400" width="5" style="191" bestFit="1" customWidth="1"/>
    <col min="6401" max="6401" width="4" style="191" bestFit="1" customWidth="1"/>
    <col min="6402" max="6402" width="3" style="191" bestFit="1" customWidth="1"/>
    <col min="6403" max="6403" width="5" style="191" bestFit="1" customWidth="1"/>
    <col min="6404" max="6406" width="4" style="191" bestFit="1" customWidth="1"/>
    <col min="6407" max="6407" width="5" style="191" bestFit="1" customWidth="1"/>
    <col min="6408" max="6408" width="4" style="191" bestFit="1" customWidth="1"/>
    <col min="6409" max="6409" width="6.7109375" style="191" bestFit="1" customWidth="1"/>
    <col min="6410" max="6632" width="9.140625" style="191"/>
    <col min="6633" max="6633" width="20.42578125" style="191" customWidth="1"/>
    <col min="6634" max="6634" width="17.140625" style="191" customWidth="1"/>
    <col min="6635" max="6636" width="9.140625" style="191"/>
    <col min="6637" max="6637" width="3.28515625" style="191" customWidth="1"/>
    <col min="6638" max="6638" width="12.140625" style="191" customWidth="1"/>
    <col min="6639" max="6639" width="9.140625" style="191"/>
    <col min="6640" max="6640" width="9.28515625" style="191" bestFit="1" customWidth="1"/>
    <col min="6641" max="6641" width="9.140625" style="191"/>
    <col min="6642" max="6642" width="16.5703125" style="191" customWidth="1"/>
    <col min="6643" max="6643" width="4" style="191" bestFit="1" customWidth="1"/>
    <col min="6644" max="6644" width="3" style="191" bestFit="1" customWidth="1"/>
    <col min="6645" max="6645" width="5" style="191" bestFit="1" customWidth="1"/>
    <col min="6646" max="6646" width="4" style="191" bestFit="1" customWidth="1"/>
    <col min="6647" max="6648" width="3" style="191" bestFit="1" customWidth="1"/>
    <col min="6649" max="6655" width="4" style="191" bestFit="1" customWidth="1"/>
    <col min="6656" max="6656" width="5" style="191" bestFit="1" customWidth="1"/>
    <col min="6657" max="6657" width="4" style="191" bestFit="1" customWidth="1"/>
    <col min="6658" max="6658" width="3" style="191" bestFit="1" customWidth="1"/>
    <col min="6659" max="6659" width="5" style="191" bestFit="1" customWidth="1"/>
    <col min="6660" max="6662" width="4" style="191" bestFit="1" customWidth="1"/>
    <col min="6663" max="6663" width="5" style="191" bestFit="1" customWidth="1"/>
    <col min="6664" max="6664" width="4" style="191" bestFit="1" customWidth="1"/>
    <col min="6665" max="6665" width="6.7109375" style="191" bestFit="1" customWidth="1"/>
    <col min="6666" max="6888" width="9.140625" style="191"/>
    <col min="6889" max="6889" width="20.42578125" style="191" customWidth="1"/>
    <col min="6890" max="6890" width="17.140625" style="191" customWidth="1"/>
    <col min="6891" max="6892" width="9.140625" style="191"/>
    <col min="6893" max="6893" width="3.28515625" style="191" customWidth="1"/>
    <col min="6894" max="6894" width="12.140625" style="191" customWidth="1"/>
    <col min="6895" max="6895" width="9.140625" style="191"/>
    <col min="6896" max="6896" width="9.28515625" style="191" bestFit="1" customWidth="1"/>
    <col min="6897" max="6897" width="9.140625" style="191"/>
    <col min="6898" max="6898" width="16.5703125" style="191" customWidth="1"/>
    <col min="6899" max="6899" width="4" style="191" bestFit="1" customWidth="1"/>
    <col min="6900" max="6900" width="3" style="191" bestFit="1" customWidth="1"/>
    <col min="6901" max="6901" width="5" style="191" bestFit="1" customWidth="1"/>
    <col min="6902" max="6902" width="4" style="191" bestFit="1" customWidth="1"/>
    <col min="6903" max="6904" width="3" style="191" bestFit="1" customWidth="1"/>
    <col min="6905" max="6911" width="4" style="191" bestFit="1" customWidth="1"/>
    <col min="6912" max="6912" width="5" style="191" bestFit="1" customWidth="1"/>
    <col min="6913" max="6913" width="4" style="191" bestFit="1" customWidth="1"/>
    <col min="6914" max="6914" width="3" style="191" bestFit="1" customWidth="1"/>
    <col min="6915" max="6915" width="5" style="191" bestFit="1" customWidth="1"/>
    <col min="6916" max="6918" width="4" style="191" bestFit="1" customWidth="1"/>
    <col min="6919" max="6919" width="5" style="191" bestFit="1" customWidth="1"/>
    <col min="6920" max="6920" width="4" style="191" bestFit="1" customWidth="1"/>
    <col min="6921" max="6921" width="6.7109375" style="191" bestFit="1" customWidth="1"/>
    <col min="6922" max="7144" width="9.140625" style="191"/>
    <col min="7145" max="7145" width="20.42578125" style="191" customWidth="1"/>
    <col min="7146" max="7146" width="17.140625" style="191" customWidth="1"/>
    <col min="7147" max="7148" width="9.140625" style="191"/>
    <col min="7149" max="7149" width="3.28515625" style="191" customWidth="1"/>
    <col min="7150" max="7150" width="12.140625" style="191" customWidth="1"/>
    <col min="7151" max="7151" width="9.140625" style="191"/>
    <col min="7152" max="7152" width="9.28515625" style="191" bestFit="1" customWidth="1"/>
    <col min="7153" max="7153" width="9.140625" style="191"/>
    <col min="7154" max="7154" width="16.5703125" style="191" customWidth="1"/>
    <col min="7155" max="7155" width="4" style="191" bestFit="1" customWidth="1"/>
    <col min="7156" max="7156" width="3" style="191" bestFit="1" customWidth="1"/>
    <col min="7157" max="7157" width="5" style="191" bestFit="1" customWidth="1"/>
    <col min="7158" max="7158" width="4" style="191" bestFit="1" customWidth="1"/>
    <col min="7159" max="7160" width="3" style="191" bestFit="1" customWidth="1"/>
    <col min="7161" max="7167" width="4" style="191" bestFit="1" customWidth="1"/>
    <col min="7168" max="7168" width="5" style="191" bestFit="1" customWidth="1"/>
    <col min="7169" max="7169" width="4" style="191" bestFit="1" customWidth="1"/>
    <col min="7170" max="7170" width="3" style="191" bestFit="1" customWidth="1"/>
    <col min="7171" max="7171" width="5" style="191" bestFit="1" customWidth="1"/>
    <col min="7172" max="7174" width="4" style="191" bestFit="1" customWidth="1"/>
    <col min="7175" max="7175" width="5" style="191" bestFit="1" customWidth="1"/>
    <col min="7176" max="7176" width="4" style="191" bestFit="1" customWidth="1"/>
    <col min="7177" max="7177" width="6.7109375" style="191" bestFit="1" customWidth="1"/>
    <col min="7178" max="7400" width="9.140625" style="191"/>
    <col min="7401" max="7401" width="20.42578125" style="191" customWidth="1"/>
    <col min="7402" max="7402" width="17.140625" style="191" customWidth="1"/>
    <col min="7403" max="7404" width="9.140625" style="191"/>
    <col min="7405" max="7405" width="3.28515625" style="191" customWidth="1"/>
    <col min="7406" max="7406" width="12.140625" style="191" customWidth="1"/>
    <col min="7407" max="7407" width="9.140625" style="191"/>
    <col min="7408" max="7408" width="9.28515625" style="191" bestFit="1" customWidth="1"/>
    <col min="7409" max="7409" width="9.140625" style="191"/>
    <col min="7410" max="7410" width="16.5703125" style="191" customWidth="1"/>
    <col min="7411" max="7411" width="4" style="191" bestFit="1" customWidth="1"/>
    <col min="7412" max="7412" width="3" style="191" bestFit="1" customWidth="1"/>
    <col min="7413" max="7413" width="5" style="191" bestFit="1" customWidth="1"/>
    <col min="7414" max="7414" width="4" style="191" bestFit="1" customWidth="1"/>
    <col min="7415" max="7416" width="3" style="191" bestFit="1" customWidth="1"/>
    <col min="7417" max="7423" width="4" style="191" bestFit="1" customWidth="1"/>
    <col min="7424" max="7424" width="5" style="191" bestFit="1" customWidth="1"/>
    <col min="7425" max="7425" width="4" style="191" bestFit="1" customWidth="1"/>
    <col min="7426" max="7426" width="3" style="191" bestFit="1" customWidth="1"/>
    <col min="7427" max="7427" width="5" style="191" bestFit="1" customWidth="1"/>
    <col min="7428" max="7430" width="4" style="191" bestFit="1" customWidth="1"/>
    <col min="7431" max="7431" width="5" style="191" bestFit="1" customWidth="1"/>
    <col min="7432" max="7432" width="4" style="191" bestFit="1" customWidth="1"/>
    <col min="7433" max="7433" width="6.7109375" style="191" bestFit="1" customWidth="1"/>
    <col min="7434" max="7656" width="9.140625" style="191"/>
    <col min="7657" max="7657" width="20.42578125" style="191" customWidth="1"/>
    <col min="7658" max="7658" width="17.140625" style="191" customWidth="1"/>
    <col min="7659" max="7660" width="9.140625" style="191"/>
    <col min="7661" max="7661" width="3.28515625" style="191" customWidth="1"/>
    <col min="7662" max="7662" width="12.140625" style="191" customWidth="1"/>
    <col min="7663" max="7663" width="9.140625" style="191"/>
    <col min="7664" max="7664" width="9.28515625" style="191" bestFit="1" customWidth="1"/>
    <col min="7665" max="7665" width="9.140625" style="191"/>
    <col min="7666" max="7666" width="16.5703125" style="191" customWidth="1"/>
    <col min="7667" max="7667" width="4" style="191" bestFit="1" customWidth="1"/>
    <col min="7668" max="7668" width="3" style="191" bestFit="1" customWidth="1"/>
    <col min="7669" max="7669" width="5" style="191" bestFit="1" customWidth="1"/>
    <col min="7670" max="7670" width="4" style="191" bestFit="1" customWidth="1"/>
    <col min="7671" max="7672" width="3" style="191" bestFit="1" customWidth="1"/>
    <col min="7673" max="7679" width="4" style="191" bestFit="1" customWidth="1"/>
    <col min="7680" max="7680" width="5" style="191" bestFit="1" customWidth="1"/>
    <col min="7681" max="7681" width="4" style="191" bestFit="1" customWidth="1"/>
    <col min="7682" max="7682" width="3" style="191" bestFit="1" customWidth="1"/>
    <col min="7683" max="7683" width="5" style="191" bestFit="1" customWidth="1"/>
    <col min="7684" max="7686" width="4" style="191" bestFit="1" customWidth="1"/>
    <col min="7687" max="7687" width="5" style="191" bestFit="1" customWidth="1"/>
    <col min="7688" max="7688" width="4" style="191" bestFit="1" customWidth="1"/>
    <col min="7689" max="7689" width="6.7109375" style="191" bestFit="1" customWidth="1"/>
    <col min="7690" max="7912" width="9.140625" style="191"/>
    <col min="7913" max="7913" width="20.42578125" style="191" customWidth="1"/>
    <col min="7914" max="7914" width="17.140625" style="191" customWidth="1"/>
    <col min="7915" max="7916" width="9.140625" style="191"/>
    <col min="7917" max="7917" width="3.28515625" style="191" customWidth="1"/>
    <col min="7918" max="7918" width="12.140625" style="191" customWidth="1"/>
    <col min="7919" max="7919" width="9.140625" style="191"/>
    <col min="7920" max="7920" width="9.28515625" style="191" bestFit="1" customWidth="1"/>
    <col min="7921" max="7921" width="9.140625" style="191"/>
    <col min="7922" max="7922" width="16.5703125" style="191" customWidth="1"/>
    <col min="7923" max="7923" width="4" style="191" bestFit="1" customWidth="1"/>
    <col min="7924" max="7924" width="3" style="191" bestFit="1" customWidth="1"/>
    <col min="7925" max="7925" width="5" style="191" bestFit="1" customWidth="1"/>
    <col min="7926" max="7926" width="4" style="191" bestFit="1" customWidth="1"/>
    <col min="7927" max="7928" width="3" style="191" bestFit="1" customWidth="1"/>
    <col min="7929" max="7935" width="4" style="191" bestFit="1" customWidth="1"/>
    <col min="7936" max="7936" width="5" style="191" bestFit="1" customWidth="1"/>
    <col min="7937" max="7937" width="4" style="191" bestFit="1" customWidth="1"/>
    <col min="7938" max="7938" width="3" style="191" bestFit="1" customWidth="1"/>
    <col min="7939" max="7939" width="5" style="191" bestFit="1" customWidth="1"/>
    <col min="7940" max="7942" width="4" style="191" bestFit="1" customWidth="1"/>
    <col min="7943" max="7943" width="5" style="191" bestFit="1" customWidth="1"/>
    <col min="7944" max="7944" width="4" style="191" bestFit="1" customWidth="1"/>
    <col min="7945" max="7945" width="6.7109375" style="191" bestFit="1" customWidth="1"/>
    <col min="7946" max="8168" width="9.140625" style="191"/>
    <col min="8169" max="8169" width="20.42578125" style="191" customWidth="1"/>
    <col min="8170" max="8170" width="17.140625" style="191" customWidth="1"/>
    <col min="8171" max="8172" width="9.140625" style="191"/>
    <col min="8173" max="8173" width="3.28515625" style="191" customWidth="1"/>
    <col min="8174" max="8174" width="12.140625" style="191" customWidth="1"/>
    <col min="8175" max="8175" width="9.140625" style="191"/>
    <col min="8176" max="8176" width="9.28515625" style="191" bestFit="1" customWidth="1"/>
    <col min="8177" max="8177" width="9.140625" style="191"/>
    <col min="8178" max="8178" width="16.5703125" style="191" customWidth="1"/>
    <col min="8179" max="8179" width="4" style="191" bestFit="1" customWidth="1"/>
    <col min="8180" max="8180" width="3" style="191" bestFit="1" customWidth="1"/>
    <col min="8181" max="8181" width="5" style="191" bestFit="1" customWidth="1"/>
    <col min="8182" max="8182" width="4" style="191" bestFit="1" customWidth="1"/>
    <col min="8183" max="8184" width="3" style="191" bestFit="1" customWidth="1"/>
    <col min="8185" max="8191" width="4" style="191" bestFit="1" customWidth="1"/>
    <col min="8192" max="8192" width="5" style="191" bestFit="1" customWidth="1"/>
    <col min="8193" max="8193" width="4" style="191" bestFit="1" customWidth="1"/>
    <col min="8194" max="8194" width="3" style="191" bestFit="1" customWidth="1"/>
    <col min="8195" max="8195" width="5" style="191" bestFit="1" customWidth="1"/>
    <col min="8196" max="8198" width="4" style="191" bestFit="1" customWidth="1"/>
    <col min="8199" max="8199" width="5" style="191" bestFit="1" customWidth="1"/>
    <col min="8200" max="8200" width="4" style="191" bestFit="1" customWidth="1"/>
    <col min="8201" max="8201" width="6.7109375" style="191" bestFit="1" customWidth="1"/>
    <col min="8202" max="8424" width="9.140625" style="191"/>
    <col min="8425" max="8425" width="20.42578125" style="191" customWidth="1"/>
    <col min="8426" max="8426" width="17.140625" style="191" customWidth="1"/>
    <col min="8427" max="8428" width="9.140625" style="191"/>
    <col min="8429" max="8429" width="3.28515625" style="191" customWidth="1"/>
    <col min="8430" max="8430" width="12.140625" style="191" customWidth="1"/>
    <col min="8431" max="8431" width="9.140625" style="191"/>
    <col min="8432" max="8432" width="9.28515625" style="191" bestFit="1" customWidth="1"/>
    <col min="8433" max="8433" width="9.140625" style="191"/>
    <col min="8434" max="8434" width="16.5703125" style="191" customWidth="1"/>
    <col min="8435" max="8435" width="4" style="191" bestFit="1" customWidth="1"/>
    <col min="8436" max="8436" width="3" style="191" bestFit="1" customWidth="1"/>
    <col min="8437" max="8437" width="5" style="191" bestFit="1" customWidth="1"/>
    <col min="8438" max="8438" width="4" style="191" bestFit="1" customWidth="1"/>
    <col min="8439" max="8440" width="3" style="191" bestFit="1" customWidth="1"/>
    <col min="8441" max="8447" width="4" style="191" bestFit="1" customWidth="1"/>
    <col min="8448" max="8448" width="5" style="191" bestFit="1" customWidth="1"/>
    <col min="8449" max="8449" width="4" style="191" bestFit="1" customWidth="1"/>
    <col min="8450" max="8450" width="3" style="191" bestFit="1" customWidth="1"/>
    <col min="8451" max="8451" width="5" style="191" bestFit="1" customWidth="1"/>
    <col min="8452" max="8454" width="4" style="191" bestFit="1" customWidth="1"/>
    <col min="8455" max="8455" width="5" style="191" bestFit="1" customWidth="1"/>
    <col min="8456" max="8456" width="4" style="191" bestFit="1" customWidth="1"/>
    <col min="8457" max="8457" width="6.7109375" style="191" bestFit="1" customWidth="1"/>
    <col min="8458" max="8680" width="9.140625" style="191"/>
    <col min="8681" max="8681" width="20.42578125" style="191" customWidth="1"/>
    <col min="8682" max="8682" width="17.140625" style="191" customWidth="1"/>
    <col min="8683" max="8684" width="9.140625" style="191"/>
    <col min="8685" max="8685" width="3.28515625" style="191" customWidth="1"/>
    <col min="8686" max="8686" width="12.140625" style="191" customWidth="1"/>
    <col min="8687" max="8687" width="9.140625" style="191"/>
    <col min="8688" max="8688" width="9.28515625" style="191" bestFit="1" customWidth="1"/>
    <col min="8689" max="8689" width="9.140625" style="191"/>
    <col min="8690" max="8690" width="16.5703125" style="191" customWidth="1"/>
    <col min="8691" max="8691" width="4" style="191" bestFit="1" customWidth="1"/>
    <col min="8692" max="8692" width="3" style="191" bestFit="1" customWidth="1"/>
    <col min="8693" max="8693" width="5" style="191" bestFit="1" customWidth="1"/>
    <col min="8694" max="8694" width="4" style="191" bestFit="1" customWidth="1"/>
    <col min="8695" max="8696" width="3" style="191" bestFit="1" customWidth="1"/>
    <col min="8697" max="8703" width="4" style="191" bestFit="1" customWidth="1"/>
    <col min="8704" max="8704" width="5" style="191" bestFit="1" customWidth="1"/>
    <col min="8705" max="8705" width="4" style="191" bestFit="1" customWidth="1"/>
    <col min="8706" max="8706" width="3" style="191" bestFit="1" customWidth="1"/>
    <col min="8707" max="8707" width="5" style="191" bestFit="1" customWidth="1"/>
    <col min="8708" max="8710" width="4" style="191" bestFit="1" customWidth="1"/>
    <col min="8711" max="8711" width="5" style="191" bestFit="1" customWidth="1"/>
    <col min="8712" max="8712" width="4" style="191" bestFit="1" customWidth="1"/>
    <col min="8713" max="8713" width="6.7109375" style="191" bestFit="1" customWidth="1"/>
    <col min="8714" max="8936" width="9.140625" style="191"/>
    <col min="8937" max="8937" width="20.42578125" style="191" customWidth="1"/>
    <col min="8938" max="8938" width="17.140625" style="191" customWidth="1"/>
    <col min="8939" max="8940" width="9.140625" style="191"/>
    <col min="8941" max="8941" width="3.28515625" style="191" customWidth="1"/>
    <col min="8942" max="8942" width="12.140625" style="191" customWidth="1"/>
    <col min="8943" max="8943" width="9.140625" style="191"/>
    <col min="8944" max="8944" width="9.28515625" style="191" bestFit="1" customWidth="1"/>
    <col min="8945" max="8945" width="9.140625" style="191"/>
    <col min="8946" max="8946" width="16.5703125" style="191" customWidth="1"/>
    <col min="8947" max="8947" width="4" style="191" bestFit="1" customWidth="1"/>
    <col min="8948" max="8948" width="3" style="191" bestFit="1" customWidth="1"/>
    <col min="8949" max="8949" width="5" style="191" bestFit="1" customWidth="1"/>
    <col min="8950" max="8950" width="4" style="191" bestFit="1" customWidth="1"/>
    <col min="8951" max="8952" width="3" style="191" bestFit="1" customWidth="1"/>
    <col min="8953" max="8959" width="4" style="191" bestFit="1" customWidth="1"/>
    <col min="8960" max="8960" width="5" style="191" bestFit="1" customWidth="1"/>
    <col min="8961" max="8961" width="4" style="191" bestFit="1" customWidth="1"/>
    <col min="8962" max="8962" width="3" style="191" bestFit="1" customWidth="1"/>
    <col min="8963" max="8963" width="5" style="191" bestFit="1" customWidth="1"/>
    <col min="8964" max="8966" width="4" style="191" bestFit="1" customWidth="1"/>
    <col min="8967" max="8967" width="5" style="191" bestFit="1" customWidth="1"/>
    <col min="8968" max="8968" width="4" style="191" bestFit="1" customWidth="1"/>
    <col min="8969" max="8969" width="6.7109375" style="191" bestFit="1" customWidth="1"/>
    <col min="8970" max="9192" width="9.140625" style="191"/>
    <col min="9193" max="9193" width="20.42578125" style="191" customWidth="1"/>
    <col min="9194" max="9194" width="17.140625" style="191" customWidth="1"/>
    <col min="9195" max="9196" width="9.140625" style="191"/>
    <col min="9197" max="9197" width="3.28515625" style="191" customWidth="1"/>
    <col min="9198" max="9198" width="12.140625" style="191" customWidth="1"/>
    <col min="9199" max="9199" width="9.140625" style="191"/>
    <col min="9200" max="9200" width="9.28515625" style="191" bestFit="1" customWidth="1"/>
    <col min="9201" max="9201" width="9.140625" style="191"/>
    <col min="9202" max="9202" width="16.5703125" style="191" customWidth="1"/>
    <col min="9203" max="9203" width="4" style="191" bestFit="1" customWidth="1"/>
    <col min="9204" max="9204" width="3" style="191" bestFit="1" customWidth="1"/>
    <col min="9205" max="9205" width="5" style="191" bestFit="1" customWidth="1"/>
    <col min="9206" max="9206" width="4" style="191" bestFit="1" customWidth="1"/>
    <col min="9207" max="9208" width="3" style="191" bestFit="1" customWidth="1"/>
    <col min="9209" max="9215" width="4" style="191" bestFit="1" customWidth="1"/>
    <col min="9216" max="9216" width="5" style="191" bestFit="1" customWidth="1"/>
    <col min="9217" max="9217" width="4" style="191" bestFit="1" customWidth="1"/>
    <col min="9218" max="9218" width="3" style="191" bestFit="1" customWidth="1"/>
    <col min="9219" max="9219" width="5" style="191" bestFit="1" customWidth="1"/>
    <col min="9220" max="9222" width="4" style="191" bestFit="1" customWidth="1"/>
    <col min="9223" max="9223" width="5" style="191" bestFit="1" customWidth="1"/>
    <col min="9224" max="9224" width="4" style="191" bestFit="1" customWidth="1"/>
    <col min="9225" max="9225" width="6.7109375" style="191" bestFit="1" customWidth="1"/>
    <col min="9226" max="9448" width="9.140625" style="191"/>
    <col min="9449" max="9449" width="20.42578125" style="191" customWidth="1"/>
    <col min="9450" max="9450" width="17.140625" style="191" customWidth="1"/>
    <col min="9451" max="9452" width="9.140625" style="191"/>
    <col min="9453" max="9453" width="3.28515625" style="191" customWidth="1"/>
    <col min="9454" max="9454" width="12.140625" style="191" customWidth="1"/>
    <col min="9455" max="9455" width="9.140625" style="191"/>
    <col min="9456" max="9456" width="9.28515625" style="191" bestFit="1" customWidth="1"/>
    <col min="9457" max="9457" width="9.140625" style="191"/>
    <col min="9458" max="9458" width="16.5703125" style="191" customWidth="1"/>
    <col min="9459" max="9459" width="4" style="191" bestFit="1" customWidth="1"/>
    <col min="9460" max="9460" width="3" style="191" bestFit="1" customWidth="1"/>
    <col min="9461" max="9461" width="5" style="191" bestFit="1" customWidth="1"/>
    <col min="9462" max="9462" width="4" style="191" bestFit="1" customWidth="1"/>
    <col min="9463" max="9464" width="3" style="191" bestFit="1" customWidth="1"/>
    <col min="9465" max="9471" width="4" style="191" bestFit="1" customWidth="1"/>
    <col min="9472" max="9472" width="5" style="191" bestFit="1" customWidth="1"/>
    <col min="9473" max="9473" width="4" style="191" bestFit="1" customWidth="1"/>
    <col min="9474" max="9474" width="3" style="191" bestFit="1" customWidth="1"/>
    <col min="9475" max="9475" width="5" style="191" bestFit="1" customWidth="1"/>
    <col min="9476" max="9478" width="4" style="191" bestFit="1" customWidth="1"/>
    <col min="9479" max="9479" width="5" style="191" bestFit="1" customWidth="1"/>
    <col min="9480" max="9480" width="4" style="191" bestFit="1" customWidth="1"/>
    <col min="9481" max="9481" width="6.7109375" style="191" bestFit="1" customWidth="1"/>
    <col min="9482" max="9704" width="9.140625" style="191"/>
    <col min="9705" max="9705" width="20.42578125" style="191" customWidth="1"/>
    <col min="9706" max="9706" width="17.140625" style="191" customWidth="1"/>
    <col min="9707" max="9708" width="9.140625" style="191"/>
    <col min="9709" max="9709" width="3.28515625" style="191" customWidth="1"/>
    <col min="9710" max="9710" width="12.140625" style="191" customWidth="1"/>
    <col min="9711" max="9711" width="9.140625" style="191"/>
    <col min="9712" max="9712" width="9.28515625" style="191" bestFit="1" customWidth="1"/>
    <col min="9713" max="9713" width="9.140625" style="191"/>
    <col min="9714" max="9714" width="16.5703125" style="191" customWidth="1"/>
    <col min="9715" max="9715" width="4" style="191" bestFit="1" customWidth="1"/>
    <col min="9716" max="9716" width="3" style="191" bestFit="1" customWidth="1"/>
    <col min="9717" max="9717" width="5" style="191" bestFit="1" customWidth="1"/>
    <col min="9718" max="9718" width="4" style="191" bestFit="1" customWidth="1"/>
    <col min="9719" max="9720" width="3" style="191" bestFit="1" customWidth="1"/>
    <col min="9721" max="9727" width="4" style="191" bestFit="1" customWidth="1"/>
    <col min="9728" max="9728" width="5" style="191" bestFit="1" customWidth="1"/>
    <col min="9729" max="9729" width="4" style="191" bestFit="1" customWidth="1"/>
    <col min="9730" max="9730" width="3" style="191" bestFit="1" customWidth="1"/>
    <col min="9731" max="9731" width="5" style="191" bestFit="1" customWidth="1"/>
    <col min="9732" max="9734" width="4" style="191" bestFit="1" customWidth="1"/>
    <col min="9735" max="9735" width="5" style="191" bestFit="1" customWidth="1"/>
    <col min="9736" max="9736" width="4" style="191" bestFit="1" customWidth="1"/>
    <col min="9737" max="9737" width="6.7109375" style="191" bestFit="1" customWidth="1"/>
    <col min="9738" max="9960" width="9.140625" style="191"/>
    <col min="9961" max="9961" width="20.42578125" style="191" customWidth="1"/>
    <col min="9962" max="9962" width="17.140625" style="191" customWidth="1"/>
    <col min="9963" max="9964" width="9.140625" style="191"/>
    <col min="9965" max="9965" width="3.28515625" style="191" customWidth="1"/>
    <col min="9966" max="9966" width="12.140625" style="191" customWidth="1"/>
    <col min="9967" max="9967" width="9.140625" style="191"/>
    <col min="9968" max="9968" width="9.28515625" style="191" bestFit="1" customWidth="1"/>
    <col min="9969" max="9969" width="9.140625" style="191"/>
    <col min="9970" max="9970" width="16.5703125" style="191" customWidth="1"/>
    <col min="9971" max="9971" width="4" style="191" bestFit="1" customWidth="1"/>
    <col min="9972" max="9972" width="3" style="191" bestFit="1" customWidth="1"/>
    <col min="9973" max="9973" width="5" style="191" bestFit="1" customWidth="1"/>
    <col min="9974" max="9974" width="4" style="191" bestFit="1" customWidth="1"/>
    <col min="9975" max="9976" width="3" style="191" bestFit="1" customWidth="1"/>
    <col min="9977" max="9983" width="4" style="191" bestFit="1" customWidth="1"/>
    <col min="9984" max="9984" width="5" style="191" bestFit="1" customWidth="1"/>
    <col min="9985" max="9985" width="4" style="191" bestFit="1" customWidth="1"/>
    <col min="9986" max="9986" width="3" style="191" bestFit="1" customWidth="1"/>
    <col min="9987" max="9987" width="5" style="191" bestFit="1" customWidth="1"/>
    <col min="9988" max="9990" width="4" style="191" bestFit="1" customWidth="1"/>
    <col min="9991" max="9991" width="5" style="191" bestFit="1" customWidth="1"/>
    <col min="9992" max="9992" width="4" style="191" bestFit="1" customWidth="1"/>
    <col min="9993" max="9993" width="6.7109375" style="191" bestFit="1" customWidth="1"/>
    <col min="9994" max="10216" width="9.140625" style="191"/>
    <col min="10217" max="10217" width="20.42578125" style="191" customWidth="1"/>
    <col min="10218" max="10218" width="17.140625" style="191" customWidth="1"/>
    <col min="10219" max="10220" width="9.140625" style="191"/>
    <col min="10221" max="10221" width="3.28515625" style="191" customWidth="1"/>
    <col min="10222" max="10222" width="12.140625" style="191" customWidth="1"/>
    <col min="10223" max="10223" width="9.140625" style="191"/>
    <col min="10224" max="10224" width="9.28515625" style="191" bestFit="1" customWidth="1"/>
    <col min="10225" max="10225" width="9.140625" style="191"/>
    <col min="10226" max="10226" width="16.5703125" style="191" customWidth="1"/>
    <col min="10227" max="10227" width="4" style="191" bestFit="1" customWidth="1"/>
    <col min="10228" max="10228" width="3" style="191" bestFit="1" customWidth="1"/>
    <col min="10229" max="10229" width="5" style="191" bestFit="1" customWidth="1"/>
    <col min="10230" max="10230" width="4" style="191" bestFit="1" customWidth="1"/>
    <col min="10231" max="10232" width="3" style="191" bestFit="1" customWidth="1"/>
    <col min="10233" max="10239" width="4" style="191" bestFit="1" customWidth="1"/>
    <col min="10240" max="10240" width="5" style="191" bestFit="1" customWidth="1"/>
    <col min="10241" max="10241" width="4" style="191" bestFit="1" customWidth="1"/>
    <col min="10242" max="10242" width="3" style="191" bestFit="1" customWidth="1"/>
    <col min="10243" max="10243" width="5" style="191" bestFit="1" customWidth="1"/>
    <col min="10244" max="10246" width="4" style="191" bestFit="1" customWidth="1"/>
    <col min="10247" max="10247" width="5" style="191" bestFit="1" customWidth="1"/>
    <col min="10248" max="10248" width="4" style="191" bestFit="1" customWidth="1"/>
    <col min="10249" max="10249" width="6.7109375" style="191" bestFit="1" customWidth="1"/>
    <col min="10250" max="10472" width="9.140625" style="191"/>
    <col min="10473" max="10473" width="20.42578125" style="191" customWidth="1"/>
    <col min="10474" max="10474" width="17.140625" style="191" customWidth="1"/>
    <col min="10475" max="10476" width="9.140625" style="191"/>
    <col min="10477" max="10477" width="3.28515625" style="191" customWidth="1"/>
    <col min="10478" max="10478" width="12.140625" style="191" customWidth="1"/>
    <col min="10479" max="10479" width="9.140625" style="191"/>
    <col min="10480" max="10480" width="9.28515625" style="191" bestFit="1" customWidth="1"/>
    <col min="10481" max="10481" width="9.140625" style="191"/>
    <col min="10482" max="10482" width="16.5703125" style="191" customWidth="1"/>
    <col min="10483" max="10483" width="4" style="191" bestFit="1" customWidth="1"/>
    <col min="10484" max="10484" width="3" style="191" bestFit="1" customWidth="1"/>
    <col min="10485" max="10485" width="5" style="191" bestFit="1" customWidth="1"/>
    <col min="10486" max="10486" width="4" style="191" bestFit="1" customWidth="1"/>
    <col min="10487" max="10488" width="3" style="191" bestFit="1" customWidth="1"/>
    <col min="10489" max="10495" width="4" style="191" bestFit="1" customWidth="1"/>
    <col min="10496" max="10496" width="5" style="191" bestFit="1" customWidth="1"/>
    <col min="10497" max="10497" width="4" style="191" bestFit="1" customWidth="1"/>
    <col min="10498" max="10498" width="3" style="191" bestFit="1" customWidth="1"/>
    <col min="10499" max="10499" width="5" style="191" bestFit="1" customWidth="1"/>
    <col min="10500" max="10502" width="4" style="191" bestFit="1" customWidth="1"/>
    <col min="10503" max="10503" width="5" style="191" bestFit="1" customWidth="1"/>
    <col min="10504" max="10504" width="4" style="191" bestFit="1" customWidth="1"/>
    <col min="10505" max="10505" width="6.7109375" style="191" bestFit="1" customWidth="1"/>
    <col min="10506" max="10728" width="9.140625" style="191"/>
    <col min="10729" max="10729" width="20.42578125" style="191" customWidth="1"/>
    <col min="10730" max="10730" width="17.140625" style="191" customWidth="1"/>
    <col min="10731" max="10732" width="9.140625" style="191"/>
    <col min="10733" max="10733" width="3.28515625" style="191" customWidth="1"/>
    <col min="10734" max="10734" width="12.140625" style="191" customWidth="1"/>
    <col min="10735" max="10735" width="9.140625" style="191"/>
    <col min="10736" max="10736" width="9.28515625" style="191" bestFit="1" customWidth="1"/>
    <col min="10737" max="10737" width="9.140625" style="191"/>
    <col min="10738" max="10738" width="16.5703125" style="191" customWidth="1"/>
    <col min="10739" max="10739" width="4" style="191" bestFit="1" customWidth="1"/>
    <col min="10740" max="10740" width="3" style="191" bestFit="1" customWidth="1"/>
    <col min="10741" max="10741" width="5" style="191" bestFit="1" customWidth="1"/>
    <col min="10742" max="10742" width="4" style="191" bestFit="1" customWidth="1"/>
    <col min="10743" max="10744" width="3" style="191" bestFit="1" customWidth="1"/>
    <col min="10745" max="10751" width="4" style="191" bestFit="1" customWidth="1"/>
    <col min="10752" max="10752" width="5" style="191" bestFit="1" customWidth="1"/>
    <col min="10753" max="10753" width="4" style="191" bestFit="1" customWidth="1"/>
    <col min="10754" max="10754" width="3" style="191" bestFit="1" customWidth="1"/>
    <col min="10755" max="10755" width="5" style="191" bestFit="1" customWidth="1"/>
    <col min="10756" max="10758" width="4" style="191" bestFit="1" customWidth="1"/>
    <col min="10759" max="10759" width="5" style="191" bestFit="1" customWidth="1"/>
    <col min="10760" max="10760" width="4" style="191" bestFit="1" customWidth="1"/>
    <col min="10761" max="10761" width="6.7109375" style="191" bestFit="1" customWidth="1"/>
    <col min="10762" max="10984" width="9.140625" style="191"/>
    <col min="10985" max="10985" width="20.42578125" style="191" customWidth="1"/>
    <col min="10986" max="10986" width="17.140625" style="191" customWidth="1"/>
    <col min="10987" max="10988" width="9.140625" style="191"/>
    <col min="10989" max="10989" width="3.28515625" style="191" customWidth="1"/>
    <col min="10990" max="10990" width="12.140625" style="191" customWidth="1"/>
    <col min="10991" max="10991" width="9.140625" style="191"/>
    <col min="10992" max="10992" width="9.28515625" style="191" bestFit="1" customWidth="1"/>
    <col min="10993" max="10993" width="9.140625" style="191"/>
    <col min="10994" max="10994" width="16.5703125" style="191" customWidth="1"/>
    <col min="10995" max="10995" width="4" style="191" bestFit="1" customWidth="1"/>
    <col min="10996" max="10996" width="3" style="191" bestFit="1" customWidth="1"/>
    <col min="10997" max="10997" width="5" style="191" bestFit="1" customWidth="1"/>
    <col min="10998" max="10998" width="4" style="191" bestFit="1" customWidth="1"/>
    <col min="10999" max="11000" width="3" style="191" bestFit="1" customWidth="1"/>
    <col min="11001" max="11007" width="4" style="191" bestFit="1" customWidth="1"/>
    <col min="11008" max="11008" width="5" style="191" bestFit="1" customWidth="1"/>
    <col min="11009" max="11009" width="4" style="191" bestFit="1" customWidth="1"/>
    <col min="11010" max="11010" width="3" style="191" bestFit="1" customWidth="1"/>
    <col min="11011" max="11011" width="5" style="191" bestFit="1" customWidth="1"/>
    <col min="11012" max="11014" width="4" style="191" bestFit="1" customWidth="1"/>
    <col min="11015" max="11015" width="5" style="191" bestFit="1" customWidth="1"/>
    <col min="11016" max="11016" width="4" style="191" bestFit="1" customWidth="1"/>
    <col min="11017" max="11017" width="6.7109375" style="191" bestFit="1" customWidth="1"/>
    <col min="11018" max="11240" width="9.140625" style="191"/>
    <col min="11241" max="11241" width="20.42578125" style="191" customWidth="1"/>
    <col min="11242" max="11242" width="17.140625" style="191" customWidth="1"/>
    <col min="11243" max="11244" width="9.140625" style="191"/>
    <col min="11245" max="11245" width="3.28515625" style="191" customWidth="1"/>
    <col min="11246" max="11246" width="12.140625" style="191" customWidth="1"/>
    <col min="11247" max="11247" width="9.140625" style="191"/>
    <col min="11248" max="11248" width="9.28515625" style="191" bestFit="1" customWidth="1"/>
    <col min="11249" max="11249" width="9.140625" style="191"/>
    <col min="11250" max="11250" width="16.5703125" style="191" customWidth="1"/>
    <col min="11251" max="11251" width="4" style="191" bestFit="1" customWidth="1"/>
    <col min="11252" max="11252" width="3" style="191" bestFit="1" customWidth="1"/>
    <col min="11253" max="11253" width="5" style="191" bestFit="1" customWidth="1"/>
    <col min="11254" max="11254" width="4" style="191" bestFit="1" customWidth="1"/>
    <col min="11255" max="11256" width="3" style="191" bestFit="1" customWidth="1"/>
    <col min="11257" max="11263" width="4" style="191" bestFit="1" customWidth="1"/>
    <col min="11264" max="11264" width="5" style="191" bestFit="1" customWidth="1"/>
    <col min="11265" max="11265" width="4" style="191" bestFit="1" customWidth="1"/>
    <col min="11266" max="11266" width="3" style="191" bestFit="1" customWidth="1"/>
    <col min="11267" max="11267" width="5" style="191" bestFit="1" customWidth="1"/>
    <col min="11268" max="11270" width="4" style="191" bestFit="1" customWidth="1"/>
    <col min="11271" max="11271" width="5" style="191" bestFit="1" customWidth="1"/>
    <col min="11272" max="11272" width="4" style="191" bestFit="1" customWidth="1"/>
    <col min="11273" max="11273" width="6.7109375" style="191" bestFit="1" customWidth="1"/>
    <col min="11274" max="11496" width="9.140625" style="191"/>
    <col min="11497" max="11497" width="20.42578125" style="191" customWidth="1"/>
    <col min="11498" max="11498" width="17.140625" style="191" customWidth="1"/>
    <col min="11499" max="11500" width="9.140625" style="191"/>
    <col min="11501" max="11501" width="3.28515625" style="191" customWidth="1"/>
    <col min="11502" max="11502" width="12.140625" style="191" customWidth="1"/>
    <col min="11503" max="11503" width="9.140625" style="191"/>
    <col min="11504" max="11504" width="9.28515625" style="191" bestFit="1" customWidth="1"/>
    <col min="11505" max="11505" width="9.140625" style="191"/>
    <col min="11506" max="11506" width="16.5703125" style="191" customWidth="1"/>
    <col min="11507" max="11507" width="4" style="191" bestFit="1" customWidth="1"/>
    <col min="11508" max="11508" width="3" style="191" bestFit="1" customWidth="1"/>
    <col min="11509" max="11509" width="5" style="191" bestFit="1" customWidth="1"/>
    <col min="11510" max="11510" width="4" style="191" bestFit="1" customWidth="1"/>
    <col min="11511" max="11512" width="3" style="191" bestFit="1" customWidth="1"/>
    <col min="11513" max="11519" width="4" style="191" bestFit="1" customWidth="1"/>
    <col min="11520" max="11520" width="5" style="191" bestFit="1" customWidth="1"/>
    <col min="11521" max="11521" width="4" style="191" bestFit="1" customWidth="1"/>
    <col min="11522" max="11522" width="3" style="191" bestFit="1" customWidth="1"/>
    <col min="11523" max="11523" width="5" style="191" bestFit="1" customWidth="1"/>
    <col min="11524" max="11526" width="4" style="191" bestFit="1" customWidth="1"/>
    <col min="11527" max="11527" width="5" style="191" bestFit="1" customWidth="1"/>
    <col min="11528" max="11528" width="4" style="191" bestFit="1" customWidth="1"/>
    <col min="11529" max="11529" width="6.7109375" style="191" bestFit="1" customWidth="1"/>
    <col min="11530" max="11752" width="9.140625" style="191"/>
    <col min="11753" max="11753" width="20.42578125" style="191" customWidth="1"/>
    <col min="11754" max="11754" width="17.140625" style="191" customWidth="1"/>
    <col min="11755" max="11756" width="9.140625" style="191"/>
    <col min="11757" max="11757" width="3.28515625" style="191" customWidth="1"/>
    <col min="11758" max="11758" width="12.140625" style="191" customWidth="1"/>
    <col min="11759" max="11759" width="9.140625" style="191"/>
    <col min="11760" max="11760" width="9.28515625" style="191" bestFit="1" customWidth="1"/>
    <col min="11761" max="11761" width="9.140625" style="191"/>
    <col min="11762" max="11762" width="16.5703125" style="191" customWidth="1"/>
    <col min="11763" max="11763" width="4" style="191" bestFit="1" customWidth="1"/>
    <col min="11764" max="11764" width="3" style="191" bestFit="1" customWidth="1"/>
    <col min="11765" max="11765" width="5" style="191" bestFit="1" customWidth="1"/>
    <col min="11766" max="11766" width="4" style="191" bestFit="1" customWidth="1"/>
    <col min="11767" max="11768" width="3" style="191" bestFit="1" customWidth="1"/>
    <col min="11769" max="11775" width="4" style="191" bestFit="1" customWidth="1"/>
    <col min="11776" max="11776" width="5" style="191" bestFit="1" customWidth="1"/>
    <col min="11777" max="11777" width="4" style="191" bestFit="1" customWidth="1"/>
    <col min="11778" max="11778" width="3" style="191" bestFit="1" customWidth="1"/>
    <col min="11779" max="11779" width="5" style="191" bestFit="1" customWidth="1"/>
    <col min="11780" max="11782" width="4" style="191" bestFit="1" customWidth="1"/>
    <col min="11783" max="11783" width="5" style="191" bestFit="1" customWidth="1"/>
    <col min="11784" max="11784" width="4" style="191" bestFit="1" customWidth="1"/>
    <col min="11785" max="11785" width="6.7109375" style="191" bestFit="1" customWidth="1"/>
    <col min="11786" max="12008" width="9.140625" style="191"/>
    <col min="12009" max="12009" width="20.42578125" style="191" customWidth="1"/>
    <col min="12010" max="12010" width="17.140625" style="191" customWidth="1"/>
    <col min="12011" max="12012" width="9.140625" style="191"/>
    <col min="12013" max="12013" width="3.28515625" style="191" customWidth="1"/>
    <col min="12014" max="12014" width="12.140625" style="191" customWidth="1"/>
    <col min="12015" max="12015" width="9.140625" style="191"/>
    <col min="12016" max="12016" width="9.28515625" style="191" bestFit="1" customWidth="1"/>
    <col min="12017" max="12017" width="9.140625" style="191"/>
    <col min="12018" max="12018" width="16.5703125" style="191" customWidth="1"/>
    <col min="12019" max="12019" width="4" style="191" bestFit="1" customWidth="1"/>
    <col min="12020" max="12020" width="3" style="191" bestFit="1" customWidth="1"/>
    <col min="12021" max="12021" width="5" style="191" bestFit="1" customWidth="1"/>
    <col min="12022" max="12022" width="4" style="191" bestFit="1" customWidth="1"/>
    <col min="12023" max="12024" width="3" style="191" bestFit="1" customWidth="1"/>
    <col min="12025" max="12031" width="4" style="191" bestFit="1" customWidth="1"/>
    <col min="12032" max="12032" width="5" style="191" bestFit="1" customWidth="1"/>
    <col min="12033" max="12033" width="4" style="191" bestFit="1" customWidth="1"/>
    <col min="12034" max="12034" width="3" style="191" bestFit="1" customWidth="1"/>
    <col min="12035" max="12035" width="5" style="191" bestFit="1" customWidth="1"/>
    <col min="12036" max="12038" width="4" style="191" bestFit="1" customWidth="1"/>
    <col min="12039" max="12039" width="5" style="191" bestFit="1" customWidth="1"/>
    <col min="12040" max="12040" width="4" style="191" bestFit="1" customWidth="1"/>
    <col min="12041" max="12041" width="6.7109375" style="191" bestFit="1" customWidth="1"/>
    <col min="12042" max="12264" width="9.140625" style="191"/>
    <col min="12265" max="12265" width="20.42578125" style="191" customWidth="1"/>
    <col min="12266" max="12266" width="17.140625" style="191" customWidth="1"/>
    <col min="12267" max="12268" width="9.140625" style="191"/>
    <col min="12269" max="12269" width="3.28515625" style="191" customWidth="1"/>
    <col min="12270" max="12270" width="12.140625" style="191" customWidth="1"/>
    <col min="12271" max="12271" width="9.140625" style="191"/>
    <col min="12272" max="12272" width="9.28515625" style="191" bestFit="1" customWidth="1"/>
    <col min="12273" max="12273" width="9.140625" style="191"/>
    <col min="12274" max="12274" width="16.5703125" style="191" customWidth="1"/>
    <col min="12275" max="12275" width="4" style="191" bestFit="1" customWidth="1"/>
    <col min="12276" max="12276" width="3" style="191" bestFit="1" customWidth="1"/>
    <col min="12277" max="12277" width="5" style="191" bestFit="1" customWidth="1"/>
    <col min="12278" max="12278" width="4" style="191" bestFit="1" customWidth="1"/>
    <col min="12279" max="12280" width="3" style="191" bestFit="1" customWidth="1"/>
    <col min="12281" max="12287" width="4" style="191" bestFit="1" customWidth="1"/>
    <col min="12288" max="12288" width="5" style="191" bestFit="1" customWidth="1"/>
    <col min="12289" max="12289" width="4" style="191" bestFit="1" customWidth="1"/>
    <col min="12290" max="12290" width="3" style="191" bestFit="1" customWidth="1"/>
    <col min="12291" max="12291" width="5" style="191" bestFit="1" customWidth="1"/>
    <col min="12292" max="12294" width="4" style="191" bestFit="1" customWidth="1"/>
    <col min="12295" max="12295" width="5" style="191" bestFit="1" customWidth="1"/>
    <col min="12296" max="12296" width="4" style="191" bestFit="1" customWidth="1"/>
    <col min="12297" max="12297" width="6.7109375" style="191" bestFit="1" customWidth="1"/>
    <col min="12298" max="12520" width="9.140625" style="191"/>
    <col min="12521" max="12521" width="20.42578125" style="191" customWidth="1"/>
    <col min="12522" max="12522" width="17.140625" style="191" customWidth="1"/>
    <col min="12523" max="12524" width="9.140625" style="191"/>
    <col min="12525" max="12525" width="3.28515625" style="191" customWidth="1"/>
    <col min="12526" max="12526" width="12.140625" style="191" customWidth="1"/>
    <col min="12527" max="12527" width="9.140625" style="191"/>
    <col min="12528" max="12528" width="9.28515625" style="191" bestFit="1" customWidth="1"/>
    <col min="12529" max="12529" width="9.140625" style="191"/>
    <col min="12530" max="12530" width="16.5703125" style="191" customWidth="1"/>
    <col min="12531" max="12531" width="4" style="191" bestFit="1" customWidth="1"/>
    <col min="12532" max="12532" width="3" style="191" bestFit="1" customWidth="1"/>
    <col min="12533" max="12533" width="5" style="191" bestFit="1" customWidth="1"/>
    <col min="12534" max="12534" width="4" style="191" bestFit="1" customWidth="1"/>
    <col min="12535" max="12536" width="3" style="191" bestFit="1" customWidth="1"/>
    <col min="12537" max="12543" width="4" style="191" bestFit="1" customWidth="1"/>
    <col min="12544" max="12544" width="5" style="191" bestFit="1" customWidth="1"/>
    <col min="12545" max="12545" width="4" style="191" bestFit="1" customWidth="1"/>
    <col min="12546" max="12546" width="3" style="191" bestFit="1" customWidth="1"/>
    <col min="12547" max="12547" width="5" style="191" bestFit="1" customWidth="1"/>
    <col min="12548" max="12550" width="4" style="191" bestFit="1" customWidth="1"/>
    <col min="12551" max="12551" width="5" style="191" bestFit="1" customWidth="1"/>
    <col min="12552" max="12552" width="4" style="191" bestFit="1" customWidth="1"/>
    <col min="12553" max="12553" width="6.7109375" style="191" bestFit="1" customWidth="1"/>
    <col min="12554" max="12776" width="9.140625" style="191"/>
    <col min="12777" max="12777" width="20.42578125" style="191" customWidth="1"/>
    <col min="12778" max="12778" width="17.140625" style="191" customWidth="1"/>
    <col min="12779" max="12780" width="9.140625" style="191"/>
    <col min="12781" max="12781" width="3.28515625" style="191" customWidth="1"/>
    <col min="12782" max="12782" width="12.140625" style="191" customWidth="1"/>
    <col min="12783" max="12783" width="9.140625" style="191"/>
    <col min="12784" max="12784" width="9.28515625" style="191" bestFit="1" customWidth="1"/>
    <col min="12785" max="12785" width="9.140625" style="191"/>
    <col min="12786" max="12786" width="16.5703125" style="191" customWidth="1"/>
    <col min="12787" max="12787" width="4" style="191" bestFit="1" customWidth="1"/>
    <col min="12788" max="12788" width="3" style="191" bestFit="1" customWidth="1"/>
    <col min="12789" max="12789" width="5" style="191" bestFit="1" customWidth="1"/>
    <col min="12790" max="12790" width="4" style="191" bestFit="1" customWidth="1"/>
    <col min="12791" max="12792" width="3" style="191" bestFit="1" customWidth="1"/>
    <col min="12793" max="12799" width="4" style="191" bestFit="1" customWidth="1"/>
    <col min="12800" max="12800" width="5" style="191" bestFit="1" customWidth="1"/>
    <col min="12801" max="12801" width="4" style="191" bestFit="1" customWidth="1"/>
    <col min="12802" max="12802" width="3" style="191" bestFit="1" customWidth="1"/>
    <col min="12803" max="12803" width="5" style="191" bestFit="1" customWidth="1"/>
    <col min="12804" max="12806" width="4" style="191" bestFit="1" customWidth="1"/>
    <col min="12807" max="12807" width="5" style="191" bestFit="1" customWidth="1"/>
    <col min="12808" max="12808" width="4" style="191" bestFit="1" customWidth="1"/>
    <col min="12809" max="12809" width="6.7109375" style="191" bestFit="1" customWidth="1"/>
    <col min="12810" max="13032" width="9.140625" style="191"/>
    <col min="13033" max="13033" width="20.42578125" style="191" customWidth="1"/>
    <col min="13034" max="13034" width="17.140625" style="191" customWidth="1"/>
    <col min="13035" max="13036" width="9.140625" style="191"/>
    <col min="13037" max="13037" width="3.28515625" style="191" customWidth="1"/>
    <col min="13038" max="13038" width="12.140625" style="191" customWidth="1"/>
    <col min="13039" max="13039" width="9.140625" style="191"/>
    <col min="13040" max="13040" width="9.28515625" style="191" bestFit="1" customWidth="1"/>
    <col min="13041" max="13041" width="9.140625" style="191"/>
    <col min="13042" max="13042" width="16.5703125" style="191" customWidth="1"/>
    <col min="13043" max="13043" width="4" style="191" bestFit="1" customWidth="1"/>
    <col min="13044" max="13044" width="3" style="191" bestFit="1" customWidth="1"/>
    <col min="13045" max="13045" width="5" style="191" bestFit="1" customWidth="1"/>
    <col min="13046" max="13046" width="4" style="191" bestFit="1" customWidth="1"/>
    <col min="13047" max="13048" width="3" style="191" bestFit="1" customWidth="1"/>
    <col min="13049" max="13055" width="4" style="191" bestFit="1" customWidth="1"/>
    <col min="13056" max="13056" width="5" style="191" bestFit="1" customWidth="1"/>
    <col min="13057" max="13057" width="4" style="191" bestFit="1" customWidth="1"/>
    <col min="13058" max="13058" width="3" style="191" bestFit="1" customWidth="1"/>
    <col min="13059" max="13059" width="5" style="191" bestFit="1" customWidth="1"/>
    <col min="13060" max="13062" width="4" style="191" bestFit="1" customWidth="1"/>
    <col min="13063" max="13063" width="5" style="191" bestFit="1" customWidth="1"/>
    <col min="13064" max="13064" width="4" style="191" bestFit="1" customWidth="1"/>
    <col min="13065" max="13065" width="6.7109375" style="191" bestFit="1" customWidth="1"/>
    <col min="13066" max="13288" width="9.140625" style="191"/>
    <col min="13289" max="13289" width="20.42578125" style="191" customWidth="1"/>
    <col min="13290" max="13290" width="17.140625" style="191" customWidth="1"/>
    <col min="13291" max="13292" width="9.140625" style="191"/>
    <col min="13293" max="13293" width="3.28515625" style="191" customWidth="1"/>
    <col min="13294" max="13294" width="12.140625" style="191" customWidth="1"/>
    <col min="13295" max="13295" width="9.140625" style="191"/>
    <col min="13296" max="13296" width="9.28515625" style="191" bestFit="1" customWidth="1"/>
    <col min="13297" max="13297" width="9.140625" style="191"/>
    <col min="13298" max="13298" width="16.5703125" style="191" customWidth="1"/>
    <col min="13299" max="13299" width="4" style="191" bestFit="1" customWidth="1"/>
    <col min="13300" max="13300" width="3" style="191" bestFit="1" customWidth="1"/>
    <col min="13301" max="13301" width="5" style="191" bestFit="1" customWidth="1"/>
    <col min="13302" max="13302" width="4" style="191" bestFit="1" customWidth="1"/>
    <col min="13303" max="13304" width="3" style="191" bestFit="1" customWidth="1"/>
    <col min="13305" max="13311" width="4" style="191" bestFit="1" customWidth="1"/>
    <col min="13312" max="13312" width="5" style="191" bestFit="1" customWidth="1"/>
    <col min="13313" max="13313" width="4" style="191" bestFit="1" customWidth="1"/>
    <col min="13314" max="13314" width="3" style="191" bestFit="1" customWidth="1"/>
    <col min="13315" max="13315" width="5" style="191" bestFit="1" customWidth="1"/>
    <col min="13316" max="13318" width="4" style="191" bestFit="1" customWidth="1"/>
    <col min="13319" max="13319" width="5" style="191" bestFit="1" customWidth="1"/>
    <col min="13320" max="13320" width="4" style="191" bestFit="1" customWidth="1"/>
    <col min="13321" max="13321" width="6.7109375" style="191" bestFit="1" customWidth="1"/>
    <col min="13322" max="13544" width="9.140625" style="191"/>
    <col min="13545" max="13545" width="20.42578125" style="191" customWidth="1"/>
    <col min="13546" max="13546" width="17.140625" style="191" customWidth="1"/>
    <col min="13547" max="13548" width="9.140625" style="191"/>
    <col min="13549" max="13549" width="3.28515625" style="191" customWidth="1"/>
    <col min="13550" max="13550" width="12.140625" style="191" customWidth="1"/>
    <col min="13551" max="13551" width="9.140625" style="191"/>
    <col min="13552" max="13552" width="9.28515625" style="191" bestFit="1" customWidth="1"/>
    <col min="13553" max="13553" width="9.140625" style="191"/>
    <col min="13554" max="13554" width="16.5703125" style="191" customWidth="1"/>
    <col min="13555" max="13555" width="4" style="191" bestFit="1" customWidth="1"/>
    <col min="13556" max="13556" width="3" style="191" bestFit="1" customWidth="1"/>
    <col min="13557" max="13557" width="5" style="191" bestFit="1" customWidth="1"/>
    <col min="13558" max="13558" width="4" style="191" bestFit="1" customWidth="1"/>
    <col min="13559" max="13560" width="3" style="191" bestFit="1" customWidth="1"/>
    <col min="13561" max="13567" width="4" style="191" bestFit="1" customWidth="1"/>
    <col min="13568" max="13568" width="5" style="191" bestFit="1" customWidth="1"/>
    <col min="13569" max="13569" width="4" style="191" bestFit="1" customWidth="1"/>
    <col min="13570" max="13570" width="3" style="191" bestFit="1" customWidth="1"/>
    <col min="13571" max="13571" width="5" style="191" bestFit="1" customWidth="1"/>
    <col min="13572" max="13574" width="4" style="191" bestFit="1" customWidth="1"/>
    <col min="13575" max="13575" width="5" style="191" bestFit="1" customWidth="1"/>
    <col min="13576" max="13576" width="4" style="191" bestFit="1" customWidth="1"/>
    <col min="13577" max="13577" width="6.7109375" style="191" bestFit="1" customWidth="1"/>
    <col min="13578" max="13800" width="9.140625" style="191"/>
    <col min="13801" max="13801" width="20.42578125" style="191" customWidth="1"/>
    <col min="13802" max="13802" width="17.140625" style="191" customWidth="1"/>
    <col min="13803" max="13804" width="9.140625" style="191"/>
    <col min="13805" max="13805" width="3.28515625" style="191" customWidth="1"/>
    <col min="13806" max="13806" width="12.140625" style="191" customWidth="1"/>
    <col min="13807" max="13807" width="9.140625" style="191"/>
    <col min="13808" max="13808" width="9.28515625" style="191" bestFit="1" customWidth="1"/>
    <col min="13809" max="13809" width="9.140625" style="191"/>
    <col min="13810" max="13810" width="16.5703125" style="191" customWidth="1"/>
    <col min="13811" max="13811" width="4" style="191" bestFit="1" customWidth="1"/>
    <col min="13812" max="13812" width="3" style="191" bestFit="1" customWidth="1"/>
    <col min="13813" max="13813" width="5" style="191" bestFit="1" customWidth="1"/>
    <col min="13814" max="13814" width="4" style="191" bestFit="1" customWidth="1"/>
    <col min="13815" max="13816" width="3" style="191" bestFit="1" customWidth="1"/>
    <col min="13817" max="13823" width="4" style="191" bestFit="1" customWidth="1"/>
    <col min="13824" max="13824" width="5" style="191" bestFit="1" customWidth="1"/>
    <col min="13825" max="13825" width="4" style="191" bestFit="1" customWidth="1"/>
    <col min="13826" max="13826" width="3" style="191" bestFit="1" customWidth="1"/>
    <col min="13827" max="13827" width="5" style="191" bestFit="1" customWidth="1"/>
    <col min="13828" max="13830" width="4" style="191" bestFit="1" customWidth="1"/>
    <col min="13831" max="13831" width="5" style="191" bestFit="1" customWidth="1"/>
    <col min="13832" max="13832" width="4" style="191" bestFit="1" customWidth="1"/>
    <col min="13833" max="13833" width="6.7109375" style="191" bestFit="1" customWidth="1"/>
    <col min="13834" max="14056" width="9.140625" style="191"/>
    <col min="14057" max="14057" width="20.42578125" style="191" customWidth="1"/>
    <col min="14058" max="14058" width="17.140625" style="191" customWidth="1"/>
    <col min="14059" max="14060" width="9.140625" style="191"/>
    <col min="14061" max="14061" width="3.28515625" style="191" customWidth="1"/>
    <col min="14062" max="14062" width="12.140625" style="191" customWidth="1"/>
    <col min="14063" max="14063" width="9.140625" style="191"/>
    <col min="14064" max="14064" width="9.28515625" style="191" bestFit="1" customWidth="1"/>
    <col min="14065" max="14065" width="9.140625" style="191"/>
    <col min="14066" max="14066" width="16.5703125" style="191" customWidth="1"/>
    <col min="14067" max="14067" width="4" style="191" bestFit="1" customWidth="1"/>
    <col min="14068" max="14068" width="3" style="191" bestFit="1" customWidth="1"/>
    <col min="14069" max="14069" width="5" style="191" bestFit="1" customWidth="1"/>
    <col min="14070" max="14070" width="4" style="191" bestFit="1" customWidth="1"/>
    <col min="14071" max="14072" width="3" style="191" bestFit="1" customWidth="1"/>
    <col min="14073" max="14079" width="4" style="191" bestFit="1" customWidth="1"/>
    <col min="14080" max="14080" width="5" style="191" bestFit="1" customWidth="1"/>
    <col min="14081" max="14081" width="4" style="191" bestFit="1" customWidth="1"/>
    <col min="14082" max="14082" width="3" style="191" bestFit="1" customWidth="1"/>
    <col min="14083" max="14083" width="5" style="191" bestFit="1" customWidth="1"/>
    <col min="14084" max="14086" width="4" style="191" bestFit="1" customWidth="1"/>
    <col min="14087" max="14087" width="5" style="191" bestFit="1" customWidth="1"/>
    <col min="14088" max="14088" width="4" style="191" bestFit="1" customWidth="1"/>
    <col min="14089" max="14089" width="6.7109375" style="191" bestFit="1" customWidth="1"/>
    <col min="14090" max="14312" width="9.140625" style="191"/>
    <col min="14313" max="14313" width="20.42578125" style="191" customWidth="1"/>
    <col min="14314" max="14314" width="17.140625" style="191" customWidth="1"/>
    <col min="14315" max="14316" width="9.140625" style="191"/>
    <col min="14317" max="14317" width="3.28515625" style="191" customWidth="1"/>
    <col min="14318" max="14318" width="12.140625" style="191" customWidth="1"/>
    <col min="14319" max="14319" width="9.140625" style="191"/>
    <col min="14320" max="14320" width="9.28515625" style="191" bestFit="1" customWidth="1"/>
    <col min="14321" max="14321" width="9.140625" style="191"/>
    <col min="14322" max="14322" width="16.5703125" style="191" customWidth="1"/>
    <col min="14323" max="14323" width="4" style="191" bestFit="1" customWidth="1"/>
    <col min="14324" max="14324" width="3" style="191" bestFit="1" customWidth="1"/>
    <col min="14325" max="14325" width="5" style="191" bestFit="1" customWidth="1"/>
    <col min="14326" max="14326" width="4" style="191" bestFit="1" customWidth="1"/>
    <col min="14327" max="14328" width="3" style="191" bestFit="1" customWidth="1"/>
    <col min="14329" max="14335" width="4" style="191" bestFit="1" customWidth="1"/>
    <col min="14336" max="14336" width="5" style="191" bestFit="1" customWidth="1"/>
    <col min="14337" max="14337" width="4" style="191" bestFit="1" customWidth="1"/>
    <col min="14338" max="14338" width="3" style="191" bestFit="1" customWidth="1"/>
    <col min="14339" max="14339" width="5" style="191" bestFit="1" customWidth="1"/>
    <col min="14340" max="14342" width="4" style="191" bestFit="1" customWidth="1"/>
    <col min="14343" max="14343" width="5" style="191" bestFit="1" customWidth="1"/>
    <col min="14344" max="14344" width="4" style="191" bestFit="1" customWidth="1"/>
    <col min="14345" max="14345" width="6.7109375" style="191" bestFit="1" customWidth="1"/>
    <col min="14346" max="14568" width="9.140625" style="191"/>
    <col min="14569" max="14569" width="20.42578125" style="191" customWidth="1"/>
    <col min="14570" max="14570" width="17.140625" style="191" customWidth="1"/>
    <col min="14571" max="14572" width="9.140625" style="191"/>
    <col min="14573" max="14573" width="3.28515625" style="191" customWidth="1"/>
    <col min="14574" max="14574" width="12.140625" style="191" customWidth="1"/>
    <col min="14575" max="14575" width="9.140625" style="191"/>
    <col min="14576" max="14576" width="9.28515625" style="191" bestFit="1" customWidth="1"/>
    <col min="14577" max="14577" width="9.140625" style="191"/>
    <col min="14578" max="14578" width="16.5703125" style="191" customWidth="1"/>
    <col min="14579" max="14579" width="4" style="191" bestFit="1" customWidth="1"/>
    <col min="14580" max="14580" width="3" style="191" bestFit="1" customWidth="1"/>
    <col min="14581" max="14581" width="5" style="191" bestFit="1" customWidth="1"/>
    <col min="14582" max="14582" width="4" style="191" bestFit="1" customWidth="1"/>
    <col min="14583" max="14584" width="3" style="191" bestFit="1" customWidth="1"/>
    <col min="14585" max="14591" width="4" style="191" bestFit="1" customWidth="1"/>
    <col min="14592" max="14592" width="5" style="191" bestFit="1" customWidth="1"/>
    <col min="14593" max="14593" width="4" style="191" bestFit="1" customWidth="1"/>
    <col min="14594" max="14594" width="3" style="191" bestFit="1" customWidth="1"/>
    <col min="14595" max="14595" width="5" style="191" bestFit="1" customWidth="1"/>
    <col min="14596" max="14598" width="4" style="191" bestFit="1" customWidth="1"/>
    <col min="14599" max="14599" width="5" style="191" bestFit="1" customWidth="1"/>
    <col min="14600" max="14600" width="4" style="191" bestFit="1" customWidth="1"/>
    <col min="14601" max="14601" width="6.7109375" style="191" bestFit="1" customWidth="1"/>
    <col min="14602" max="14824" width="9.140625" style="191"/>
    <col min="14825" max="14825" width="20.42578125" style="191" customWidth="1"/>
    <col min="14826" max="14826" width="17.140625" style="191" customWidth="1"/>
    <col min="14827" max="14828" width="9.140625" style="191"/>
    <col min="14829" max="14829" width="3.28515625" style="191" customWidth="1"/>
    <col min="14830" max="14830" width="12.140625" style="191" customWidth="1"/>
    <col min="14831" max="14831" width="9.140625" style="191"/>
    <col min="14832" max="14832" width="9.28515625" style="191" bestFit="1" customWidth="1"/>
    <col min="14833" max="14833" width="9.140625" style="191"/>
    <col min="14834" max="14834" width="16.5703125" style="191" customWidth="1"/>
    <col min="14835" max="14835" width="4" style="191" bestFit="1" customWidth="1"/>
    <col min="14836" max="14836" width="3" style="191" bestFit="1" customWidth="1"/>
    <col min="14837" max="14837" width="5" style="191" bestFit="1" customWidth="1"/>
    <col min="14838" max="14838" width="4" style="191" bestFit="1" customWidth="1"/>
    <col min="14839" max="14840" width="3" style="191" bestFit="1" customWidth="1"/>
    <col min="14841" max="14847" width="4" style="191" bestFit="1" customWidth="1"/>
    <col min="14848" max="14848" width="5" style="191" bestFit="1" customWidth="1"/>
    <col min="14849" max="14849" width="4" style="191" bestFit="1" customWidth="1"/>
    <col min="14850" max="14850" width="3" style="191" bestFit="1" customWidth="1"/>
    <col min="14851" max="14851" width="5" style="191" bestFit="1" customWidth="1"/>
    <col min="14852" max="14854" width="4" style="191" bestFit="1" customWidth="1"/>
    <col min="14855" max="14855" width="5" style="191" bestFit="1" customWidth="1"/>
    <col min="14856" max="14856" width="4" style="191" bestFit="1" customWidth="1"/>
    <col min="14857" max="14857" width="6.7109375" style="191" bestFit="1" customWidth="1"/>
    <col min="14858" max="15080" width="9.140625" style="191"/>
    <col min="15081" max="15081" width="20.42578125" style="191" customWidth="1"/>
    <col min="15082" max="15082" width="17.140625" style="191" customWidth="1"/>
    <col min="15083" max="15084" width="9.140625" style="191"/>
    <col min="15085" max="15085" width="3.28515625" style="191" customWidth="1"/>
    <col min="15086" max="15086" width="12.140625" style="191" customWidth="1"/>
    <col min="15087" max="15087" width="9.140625" style="191"/>
    <col min="15088" max="15088" width="9.28515625" style="191" bestFit="1" customWidth="1"/>
    <col min="15089" max="15089" width="9.140625" style="191"/>
    <col min="15090" max="15090" width="16.5703125" style="191" customWidth="1"/>
    <col min="15091" max="15091" width="4" style="191" bestFit="1" customWidth="1"/>
    <col min="15092" max="15092" width="3" style="191" bestFit="1" customWidth="1"/>
    <col min="15093" max="15093" width="5" style="191" bestFit="1" customWidth="1"/>
    <col min="15094" max="15094" width="4" style="191" bestFit="1" customWidth="1"/>
    <col min="15095" max="15096" width="3" style="191" bestFit="1" customWidth="1"/>
    <col min="15097" max="15103" width="4" style="191" bestFit="1" customWidth="1"/>
    <col min="15104" max="15104" width="5" style="191" bestFit="1" customWidth="1"/>
    <col min="15105" max="15105" width="4" style="191" bestFit="1" customWidth="1"/>
    <col min="15106" max="15106" width="3" style="191" bestFit="1" customWidth="1"/>
    <col min="15107" max="15107" width="5" style="191" bestFit="1" customWidth="1"/>
    <col min="15108" max="15110" width="4" style="191" bestFit="1" customWidth="1"/>
    <col min="15111" max="15111" width="5" style="191" bestFit="1" customWidth="1"/>
    <col min="15112" max="15112" width="4" style="191" bestFit="1" customWidth="1"/>
    <col min="15113" max="15113" width="6.7109375" style="191" bestFit="1" customWidth="1"/>
    <col min="15114" max="15336" width="9.140625" style="191"/>
    <col min="15337" max="15337" width="20.42578125" style="191" customWidth="1"/>
    <col min="15338" max="15338" width="17.140625" style="191" customWidth="1"/>
    <col min="15339" max="15340" width="9.140625" style="191"/>
    <col min="15341" max="15341" width="3.28515625" style="191" customWidth="1"/>
    <col min="15342" max="15342" width="12.140625" style="191" customWidth="1"/>
    <col min="15343" max="15343" width="9.140625" style="191"/>
    <col min="15344" max="15344" width="9.28515625" style="191" bestFit="1" customWidth="1"/>
    <col min="15345" max="15345" width="9.140625" style="191"/>
    <col min="15346" max="15346" width="16.5703125" style="191" customWidth="1"/>
    <col min="15347" max="15347" width="4" style="191" bestFit="1" customWidth="1"/>
    <col min="15348" max="15348" width="3" style="191" bestFit="1" customWidth="1"/>
    <col min="15349" max="15349" width="5" style="191" bestFit="1" customWidth="1"/>
    <col min="15350" max="15350" width="4" style="191" bestFit="1" customWidth="1"/>
    <col min="15351" max="15352" width="3" style="191" bestFit="1" customWidth="1"/>
    <col min="15353" max="15359" width="4" style="191" bestFit="1" customWidth="1"/>
    <col min="15360" max="15360" width="5" style="191" bestFit="1" customWidth="1"/>
    <col min="15361" max="15361" width="4" style="191" bestFit="1" customWidth="1"/>
    <col min="15362" max="15362" width="3" style="191" bestFit="1" customWidth="1"/>
    <col min="15363" max="15363" width="5" style="191" bestFit="1" customWidth="1"/>
    <col min="15364" max="15366" width="4" style="191" bestFit="1" customWidth="1"/>
    <col min="15367" max="15367" width="5" style="191" bestFit="1" customWidth="1"/>
    <col min="15368" max="15368" width="4" style="191" bestFit="1" customWidth="1"/>
    <col min="15369" max="15369" width="6.7109375" style="191" bestFit="1" customWidth="1"/>
    <col min="15370" max="15592" width="9.140625" style="191"/>
    <col min="15593" max="15593" width="20.42578125" style="191" customWidth="1"/>
    <col min="15594" max="15594" width="17.140625" style="191" customWidth="1"/>
    <col min="15595" max="15596" width="9.140625" style="191"/>
    <col min="15597" max="15597" width="3.28515625" style="191" customWidth="1"/>
    <col min="15598" max="15598" width="12.140625" style="191" customWidth="1"/>
    <col min="15599" max="15599" width="9.140625" style="191"/>
    <col min="15600" max="15600" width="9.28515625" style="191" bestFit="1" customWidth="1"/>
    <col min="15601" max="15601" width="9.140625" style="191"/>
    <col min="15602" max="15602" width="16.5703125" style="191" customWidth="1"/>
    <col min="15603" max="15603" width="4" style="191" bestFit="1" customWidth="1"/>
    <col min="15604" max="15604" width="3" style="191" bestFit="1" customWidth="1"/>
    <col min="15605" max="15605" width="5" style="191" bestFit="1" customWidth="1"/>
    <col min="15606" max="15606" width="4" style="191" bestFit="1" customWidth="1"/>
    <col min="15607" max="15608" width="3" style="191" bestFit="1" customWidth="1"/>
    <col min="15609" max="15615" width="4" style="191" bestFit="1" customWidth="1"/>
    <col min="15616" max="15616" width="5" style="191" bestFit="1" customWidth="1"/>
    <col min="15617" max="15617" width="4" style="191" bestFit="1" customWidth="1"/>
    <col min="15618" max="15618" width="3" style="191" bestFit="1" customWidth="1"/>
    <col min="15619" max="15619" width="5" style="191" bestFit="1" customWidth="1"/>
    <col min="15620" max="15622" width="4" style="191" bestFit="1" customWidth="1"/>
    <col min="15623" max="15623" width="5" style="191" bestFit="1" customWidth="1"/>
    <col min="15624" max="15624" width="4" style="191" bestFit="1" customWidth="1"/>
    <col min="15625" max="15625" width="6.7109375" style="191" bestFit="1" customWidth="1"/>
    <col min="15626" max="15848" width="9.140625" style="191"/>
    <col min="15849" max="15849" width="20.42578125" style="191" customWidth="1"/>
    <col min="15850" max="15850" width="17.140625" style="191" customWidth="1"/>
    <col min="15851" max="15852" width="9.140625" style="191"/>
    <col min="15853" max="15853" width="3.28515625" style="191" customWidth="1"/>
    <col min="15854" max="15854" width="12.140625" style="191" customWidth="1"/>
    <col min="15855" max="15855" width="9.140625" style="191"/>
    <col min="15856" max="15856" width="9.28515625" style="191" bestFit="1" customWidth="1"/>
    <col min="15857" max="15857" width="9.140625" style="191"/>
    <col min="15858" max="15858" width="16.5703125" style="191" customWidth="1"/>
    <col min="15859" max="15859" width="4" style="191" bestFit="1" customWidth="1"/>
    <col min="15860" max="15860" width="3" style="191" bestFit="1" customWidth="1"/>
    <col min="15861" max="15861" width="5" style="191" bestFit="1" customWidth="1"/>
    <col min="15862" max="15862" width="4" style="191" bestFit="1" customWidth="1"/>
    <col min="15863" max="15864" width="3" style="191" bestFit="1" customWidth="1"/>
    <col min="15865" max="15871" width="4" style="191" bestFit="1" customWidth="1"/>
    <col min="15872" max="15872" width="5" style="191" bestFit="1" customWidth="1"/>
    <col min="15873" max="15873" width="4" style="191" bestFit="1" customWidth="1"/>
    <col min="15874" max="15874" width="3" style="191" bestFit="1" customWidth="1"/>
    <col min="15875" max="15875" width="5" style="191" bestFit="1" customWidth="1"/>
    <col min="15876" max="15878" width="4" style="191" bestFit="1" customWidth="1"/>
    <col min="15879" max="15879" width="5" style="191" bestFit="1" customWidth="1"/>
    <col min="15880" max="15880" width="4" style="191" bestFit="1" customWidth="1"/>
    <col min="15881" max="15881" width="6.7109375" style="191" bestFit="1" customWidth="1"/>
    <col min="15882" max="16104" width="9.140625" style="191"/>
    <col min="16105" max="16105" width="20.42578125" style="191" customWidth="1"/>
    <col min="16106" max="16106" width="17.140625" style="191" customWidth="1"/>
    <col min="16107" max="16108" width="9.140625" style="191"/>
    <col min="16109" max="16109" width="3.28515625" style="191" customWidth="1"/>
    <col min="16110" max="16110" width="12.140625" style="191" customWidth="1"/>
    <col min="16111" max="16111" width="9.140625" style="191"/>
    <col min="16112" max="16112" width="9.28515625" style="191" bestFit="1" customWidth="1"/>
    <col min="16113" max="16113" width="9.140625" style="191"/>
    <col min="16114" max="16114" width="16.5703125" style="191" customWidth="1"/>
    <col min="16115" max="16115" width="4" style="191" bestFit="1" customWidth="1"/>
    <col min="16116" max="16116" width="3" style="191" bestFit="1" customWidth="1"/>
    <col min="16117" max="16117" width="5" style="191" bestFit="1" customWidth="1"/>
    <col min="16118" max="16118" width="4" style="191" bestFit="1" customWidth="1"/>
    <col min="16119" max="16120" width="3" style="191" bestFit="1" customWidth="1"/>
    <col min="16121" max="16127" width="4" style="191" bestFit="1" customWidth="1"/>
    <col min="16128" max="16128" width="5" style="191" bestFit="1" customWidth="1"/>
    <col min="16129" max="16129" width="4" style="191" bestFit="1" customWidth="1"/>
    <col min="16130" max="16130" width="3" style="191" bestFit="1" customWidth="1"/>
    <col min="16131" max="16131" width="5" style="191" bestFit="1" customWidth="1"/>
    <col min="16132" max="16134" width="4" style="191" bestFit="1" customWidth="1"/>
    <col min="16135" max="16135" width="5" style="191" bestFit="1" customWidth="1"/>
    <col min="16136" max="16136" width="4" style="191" bestFit="1" customWidth="1"/>
    <col min="16137" max="16137" width="6.7109375" style="191" bestFit="1" customWidth="1"/>
    <col min="16138" max="16384" width="9.140625" style="191"/>
  </cols>
  <sheetData>
    <row r="1" spans="1:21" x14ac:dyDescent="0.2">
      <c r="A1" s="206" t="s">
        <v>324</v>
      </c>
    </row>
    <row r="2" spans="1:21" x14ac:dyDescent="0.2">
      <c r="A2" s="207" t="s">
        <v>241</v>
      </c>
    </row>
    <row r="3" spans="1:21" ht="13.5" thickBot="1" x14ac:dyDescent="0.25"/>
    <row r="4" spans="1:21" ht="13.5" x14ac:dyDescent="0.25">
      <c r="A4" s="256" t="s">
        <v>80</v>
      </c>
      <c r="B4" s="167" t="s">
        <v>81</v>
      </c>
      <c r="C4" s="267" t="s">
        <v>82</v>
      </c>
      <c r="D4" s="267" t="s">
        <v>83</v>
      </c>
      <c r="E4" s="256"/>
      <c r="F4" s="167" t="s">
        <v>84</v>
      </c>
      <c r="G4" s="267" t="s">
        <v>82</v>
      </c>
      <c r="H4" s="267" t="s">
        <v>83</v>
      </c>
    </row>
    <row r="5" spans="1:21" ht="14.25" thickBot="1" x14ac:dyDescent="0.3">
      <c r="A5" s="250"/>
      <c r="B5" s="168" t="s">
        <v>86</v>
      </c>
      <c r="C5" s="268"/>
      <c r="D5" s="268"/>
      <c r="E5" s="250"/>
      <c r="F5" s="168" t="s">
        <v>86</v>
      </c>
      <c r="G5" s="268"/>
      <c r="H5" s="268"/>
    </row>
    <row r="6" spans="1:21" ht="14.25" thickBot="1" x14ac:dyDescent="0.3">
      <c r="A6" s="12" t="s">
        <v>1</v>
      </c>
      <c r="B6" s="116" t="s">
        <v>91</v>
      </c>
      <c r="C6" s="117">
        <v>717</v>
      </c>
      <c r="D6" s="118">
        <v>5.1181383396388034</v>
      </c>
      <c r="E6" s="12"/>
      <c r="F6" s="116" t="s">
        <v>89</v>
      </c>
      <c r="G6" s="117">
        <v>412</v>
      </c>
      <c r="H6" s="118">
        <v>3.1455183997556881</v>
      </c>
      <c r="T6" s="202"/>
      <c r="U6" s="202"/>
    </row>
    <row r="7" spans="1:21" ht="14.25" thickBot="1" x14ac:dyDescent="0.3">
      <c r="A7" s="12" t="s">
        <v>63</v>
      </c>
      <c r="B7" s="116" t="s">
        <v>91</v>
      </c>
      <c r="C7" s="117">
        <v>14</v>
      </c>
      <c r="D7" s="118">
        <v>3.674540682414698</v>
      </c>
      <c r="E7" s="12"/>
      <c r="F7" s="116" t="s">
        <v>89</v>
      </c>
      <c r="G7" s="117">
        <v>15</v>
      </c>
      <c r="H7" s="118">
        <v>3.79746835443038</v>
      </c>
      <c r="T7" s="202"/>
      <c r="U7" s="202"/>
    </row>
    <row r="8" spans="1:21" ht="14.25" thickBot="1" x14ac:dyDescent="0.3">
      <c r="A8" s="12" t="s">
        <v>2</v>
      </c>
      <c r="B8" s="116" t="s">
        <v>91</v>
      </c>
      <c r="C8" s="119">
        <v>1673</v>
      </c>
      <c r="D8" s="118">
        <v>4.7052536843289454</v>
      </c>
      <c r="E8" s="12"/>
      <c r="F8" s="116" t="s">
        <v>89</v>
      </c>
      <c r="G8" s="119">
        <v>965</v>
      </c>
      <c r="H8" s="118">
        <v>2.8652869740788027</v>
      </c>
      <c r="T8" s="202"/>
      <c r="U8" s="202"/>
    </row>
    <row r="9" spans="1:21" ht="14.25" thickBot="1" x14ac:dyDescent="0.3">
      <c r="A9" s="14" t="s">
        <v>30</v>
      </c>
      <c r="B9" s="120" t="s">
        <v>214</v>
      </c>
      <c r="C9" s="121">
        <v>48</v>
      </c>
      <c r="D9" s="118">
        <v>1.8174933737220751</v>
      </c>
      <c r="E9" s="12"/>
      <c r="F9" s="120" t="s">
        <v>140</v>
      </c>
      <c r="G9" s="121">
        <v>59</v>
      </c>
      <c r="H9" s="118">
        <v>2.3137254901960782</v>
      </c>
      <c r="T9" s="202"/>
      <c r="U9" s="202"/>
    </row>
    <row r="10" spans="1:21" ht="14.25" thickBot="1" x14ac:dyDescent="0.3">
      <c r="A10" s="14" t="s">
        <v>3</v>
      </c>
      <c r="B10" s="116" t="s">
        <v>91</v>
      </c>
      <c r="C10" s="121">
        <v>74</v>
      </c>
      <c r="D10" s="118">
        <v>3.5187826913932478</v>
      </c>
      <c r="E10" s="12"/>
      <c r="F10" s="120" t="s">
        <v>140</v>
      </c>
      <c r="G10" s="121">
        <v>47</v>
      </c>
      <c r="H10" s="118">
        <v>2.4164524421593829</v>
      </c>
      <c r="T10" s="202"/>
      <c r="U10" s="202"/>
    </row>
    <row r="11" spans="1:21" ht="14.25" thickBot="1" x14ac:dyDescent="0.3">
      <c r="A11" s="12" t="s">
        <v>5</v>
      </c>
      <c r="B11" s="116" t="s">
        <v>91</v>
      </c>
      <c r="C11" s="117">
        <v>765</v>
      </c>
      <c r="D11" s="118">
        <v>4.5087522838451113</v>
      </c>
      <c r="E11" s="12"/>
      <c r="F11" s="116" t="s">
        <v>89</v>
      </c>
      <c r="G11" s="117">
        <v>440</v>
      </c>
      <c r="H11" s="118">
        <v>2.8016555237185612</v>
      </c>
      <c r="T11" s="202"/>
      <c r="U11" s="202"/>
    </row>
    <row r="12" spans="1:21" ht="14.25" thickBot="1" x14ac:dyDescent="0.3">
      <c r="A12" s="12" t="s">
        <v>6</v>
      </c>
      <c r="B12" s="116" t="s">
        <v>91</v>
      </c>
      <c r="C12" s="117">
        <v>149</v>
      </c>
      <c r="D12" s="118">
        <v>3.9712153518123667</v>
      </c>
      <c r="E12" s="12"/>
      <c r="F12" s="116" t="s">
        <v>89</v>
      </c>
      <c r="G12" s="117">
        <v>105</v>
      </c>
      <c r="H12" s="118">
        <v>2.8517110266159698</v>
      </c>
      <c r="T12" s="202"/>
      <c r="U12" s="202"/>
    </row>
    <row r="13" spans="1:21" ht="14.25" thickBot="1" x14ac:dyDescent="0.3">
      <c r="A13" s="12" t="s">
        <v>7</v>
      </c>
      <c r="B13" s="116" t="s">
        <v>91</v>
      </c>
      <c r="C13" s="117">
        <v>213</v>
      </c>
      <c r="D13" s="118">
        <v>4.782218230803772</v>
      </c>
      <c r="E13" s="12"/>
      <c r="F13" s="116" t="s">
        <v>89</v>
      </c>
      <c r="G13" s="117">
        <v>119</v>
      </c>
      <c r="H13" s="118">
        <v>2.768729641693811</v>
      </c>
      <c r="T13" s="202"/>
      <c r="U13" s="202"/>
    </row>
    <row r="14" spans="1:21" ht="14.25" thickBot="1" x14ac:dyDescent="0.3">
      <c r="A14" s="12" t="s">
        <v>23</v>
      </c>
      <c r="B14" s="116" t="s">
        <v>91</v>
      </c>
      <c r="C14" s="117">
        <v>757</v>
      </c>
      <c r="D14" s="118">
        <v>4.9354544269135481</v>
      </c>
      <c r="E14" s="12"/>
      <c r="F14" s="116" t="s">
        <v>89</v>
      </c>
      <c r="G14" s="117">
        <v>448</v>
      </c>
      <c r="H14" s="118">
        <v>3.0847621014941815</v>
      </c>
      <c r="T14" s="202"/>
      <c r="U14" s="202"/>
    </row>
    <row r="15" spans="1:21" ht="14.25" thickBot="1" x14ac:dyDescent="0.3">
      <c r="A15" s="12" t="s">
        <v>8</v>
      </c>
      <c r="B15" s="116" t="s">
        <v>91</v>
      </c>
      <c r="C15" s="117">
        <v>533</v>
      </c>
      <c r="D15" s="118">
        <v>4.6055473947982373</v>
      </c>
      <c r="E15" s="12"/>
      <c r="F15" s="116" t="s">
        <v>89</v>
      </c>
      <c r="G15" s="117">
        <v>268</v>
      </c>
      <c r="H15" s="118">
        <v>2.4798741556398629</v>
      </c>
      <c r="T15" s="202"/>
      <c r="U15" s="202"/>
    </row>
    <row r="16" spans="1:21" ht="14.25" thickBot="1" x14ac:dyDescent="0.3">
      <c r="A16" s="12" t="s">
        <v>9</v>
      </c>
      <c r="B16" s="116" t="s">
        <v>91</v>
      </c>
      <c r="C16" s="117">
        <v>127</v>
      </c>
      <c r="D16" s="118">
        <v>4.6520146520146524</v>
      </c>
      <c r="E16" s="12"/>
      <c r="F16" s="116" t="s">
        <v>89</v>
      </c>
      <c r="G16" s="117">
        <v>73</v>
      </c>
      <c r="H16" s="118">
        <v>2.8762805358550039</v>
      </c>
      <c r="T16" s="202"/>
      <c r="U16" s="202"/>
    </row>
    <row r="17" spans="1:21" ht="14.25" thickBot="1" x14ac:dyDescent="0.3">
      <c r="A17" s="12" t="s">
        <v>10</v>
      </c>
      <c r="B17" s="116" t="s">
        <v>91</v>
      </c>
      <c r="C17" s="117">
        <v>238</v>
      </c>
      <c r="D17" s="118">
        <v>4.8601184398611394</v>
      </c>
      <c r="E17" s="12"/>
      <c r="F17" s="116" t="s">
        <v>89</v>
      </c>
      <c r="G17" s="117">
        <v>128</v>
      </c>
      <c r="H17" s="118">
        <v>2.8224917309812572</v>
      </c>
      <c r="T17" s="202"/>
      <c r="U17" s="202"/>
    </row>
    <row r="18" spans="1:21" ht="14.25" thickBot="1" x14ac:dyDescent="0.3">
      <c r="A18" s="12" t="s">
        <v>11</v>
      </c>
      <c r="B18" s="116" t="s">
        <v>91</v>
      </c>
      <c r="C18" s="119">
        <v>996</v>
      </c>
      <c r="D18" s="118">
        <v>5.1334913926399341</v>
      </c>
      <c r="E18" s="12"/>
      <c r="F18" s="116" t="s">
        <v>163</v>
      </c>
      <c r="G18" s="119">
        <v>596</v>
      </c>
      <c r="H18" s="118">
        <v>3.2077502691065662</v>
      </c>
      <c r="T18" s="202"/>
      <c r="U18" s="202"/>
    </row>
    <row r="19" spans="1:21" ht="14.25" thickBot="1" x14ac:dyDescent="0.3">
      <c r="A19" s="12" t="s">
        <v>12</v>
      </c>
      <c r="B19" s="116" t="s">
        <v>91</v>
      </c>
      <c r="C19" s="117">
        <v>222</v>
      </c>
      <c r="D19" s="118">
        <v>5.2469865280075636</v>
      </c>
      <c r="E19" s="12"/>
      <c r="F19" s="116" t="s">
        <v>89</v>
      </c>
      <c r="G19" s="117">
        <v>131</v>
      </c>
      <c r="H19" s="118">
        <v>3.2700948577134299</v>
      </c>
      <c r="T19" s="202"/>
      <c r="U19" s="202"/>
    </row>
    <row r="20" spans="1:21" ht="14.25" thickBot="1" x14ac:dyDescent="0.3">
      <c r="A20" s="12" t="s">
        <v>13</v>
      </c>
      <c r="B20" s="116" t="s">
        <v>242</v>
      </c>
      <c r="C20" s="117">
        <v>34</v>
      </c>
      <c r="D20" s="118">
        <v>3.7403740374037402</v>
      </c>
      <c r="E20" s="12"/>
      <c r="F20" s="116" t="s">
        <v>163</v>
      </c>
      <c r="G20" s="117">
        <v>25</v>
      </c>
      <c r="H20" s="118">
        <v>3.1094527363184081</v>
      </c>
      <c r="T20" s="202"/>
      <c r="U20" s="202"/>
    </row>
    <row r="21" spans="1:21" ht="14.25" thickBot="1" x14ac:dyDescent="0.3">
      <c r="A21" s="12" t="s">
        <v>14</v>
      </c>
      <c r="B21" s="116" t="s">
        <v>170</v>
      </c>
      <c r="C21" s="119">
        <v>1121</v>
      </c>
      <c r="D21" s="118">
        <v>4.8381527837721192</v>
      </c>
      <c r="E21" s="12"/>
      <c r="F21" s="116" t="s">
        <v>163</v>
      </c>
      <c r="G21" s="117">
        <v>784</v>
      </c>
      <c r="H21" s="118">
        <v>3.5786014241373016</v>
      </c>
      <c r="T21" s="202"/>
      <c r="U21" s="202"/>
    </row>
    <row r="22" spans="1:21" ht="14.25" thickBot="1" x14ac:dyDescent="0.3">
      <c r="A22" s="12" t="s">
        <v>15</v>
      </c>
      <c r="B22" s="116" t="s">
        <v>88</v>
      </c>
      <c r="C22" s="117">
        <v>628</v>
      </c>
      <c r="D22" s="118">
        <v>4.5752586332507654</v>
      </c>
      <c r="E22" s="12"/>
      <c r="F22" s="116" t="s">
        <v>163</v>
      </c>
      <c r="G22" s="117">
        <v>469</v>
      </c>
      <c r="H22" s="118">
        <v>3.6844999607196165</v>
      </c>
      <c r="T22" s="202"/>
      <c r="U22" s="202"/>
    </row>
    <row r="23" spans="1:21" ht="14.25" customHeight="1" thickBot="1" x14ac:dyDescent="0.3">
      <c r="A23" s="12" t="s">
        <v>16</v>
      </c>
      <c r="B23" s="116" t="s">
        <v>170</v>
      </c>
      <c r="C23" s="117">
        <v>88</v>
      </c>
      <c r="D23" s="118">
        <v>4.7593293672255275</v>
      </c>
      <c r="E23" s="12"/>
      <c r="F23" s="116" t="s">
        <v>100</v>
      </c>
      <c r="G23" s="117">
        <v>42</v>
      </c>
      <c r="H23" s="118">
        <v>2.5089605734767026</v>
      </c>
      <c r="T23" s="202"/>
      <c r="U23" s="202"/>
    </row>
    <row r="24" spans="1:21" ht="14.25" thickBot="1" x14ac:dyDescent="0.3">
      <c r="A24" s="12" t="s">
        <v>17</v>
      </c>
      <c r="B24" s="116" t="s">
        <v>88</v>
      </c>
      <c r="C24" s="117">
        <v>463</v>
      </c>
      <c r="D24" s="118">
        <v>6.52112676056338</v>
      </c>
      <c r="E24" s="12"/>
      <c r="F24" s="116" t="s">
        <v>89</v>
      </c>
      <c r="G24" s="117">
        <v>219</v>
      </c>
      <c r="H24" s="118">
        <v>3.1896300611709871</v>
      </c>
      <c r="T24" s="202"/>
      <c r="U24" s="202"/>
    </row>
    <row r="25" spans="1:21" ht="14.25" thickBot="1" x14ac:dyDescent="0.3">
      <c r="A25" s="12" t="s">
        <v>18</v>
      </c>
      <c r="B25" s="116" t="s">
        <v>135</v>
      </c>
      <c r="C25" s="119">
        <v>759</v>
      </c>
      <c r="D25" s="118">
        <v>3.9271485486624931</v>
      </c>
      <c r="E25" s="12"/>
      <c r="F25" s="116" t="s">
        <v>163</v>
      </c>
      <c r="G25" s="117">
        <v>648</v>
      </c>
      <c r="H25" s="118">
        <v>3.5618094871653931</v>
      </c>
      <c r="T25" s="202"/>
      <c r="U25" s="202"/>
    </row>
    <row r="26" spans="1:21" ht="14.25" thickBot="1" x14ac:dyDescent="0.3">
      <c r="A26" s="12" t="s">
        <v>19</v>
      </c>
      <c r="B26" s="116" t="s">
        <v>91</v>
      </c>
      <c r="C26" s="117">
        <v>231</v>
      </c>
      <c r="D26" s="118">
        <v>5.3521779425393889</v>
      </c>
      <c r="E26" s="12"/>
      <c r="F26" s="116" t="s">
        <v>89</v>
      </c>
      <c r="G26" s="117">
        <v>127</v>
      </c>
      <c r="H26" s="118">
        <v>3.218449062341612</v>
      </c>
      <c r="T26" s="202"/>
      <c r="U26" s="202"/>
    </row>
    <row r="27" spans="1:21" ht="14.25" thickBot="1" x14ac:dyDescent="0.3">
      <c r="A27" s="18" t="s">
        <v>20</v>
      </c>
      <c r="B27" s="18" t="s">
        <v>91</v>
      </c>
      <c r="C27" s="18">
        <v>8604</v>
      </c>
      <c r="D27" s="122">
        <v>4.1279848007254198</v>
      </c>
      <c r="E27" s="18"/>
      <c r="F27" s="18" t="s">
        <v>89</v>
      </c>
      <c r="G27" s="90">
        <v>5604</v>
      </c>
      <c r="H27" s="91">
        <v>2.8524745369309943</v>
      </c>
      <c r="T27" s="202"/>
      <c r="U27" s="202"/>
    </row>
  </sheetData>
  <mergeCells count="6">
    <mergeCell ref="H4:H5"/>
    <mergeCell ref="A4:A5"/>
    <mergeCell ref="C4:C5"/>
    <mergeCell ref="D4:D5"/>
    <mergeCell ref="E4:E5"/>
    <mergeCell ref="G4:G5"/>
  </mergeCells>
  <pageMargins left="0.75" right="0.75" top="1" bottom="1" header="0.5" footer="0.5"/>
  <pageSetup paperSize="9" scale="8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23"/>
  <sheetViews>
    <sheetView workbookViewId="0">
      <selection sqref="A1:M23"/>
    </sheetView>
  </sheetViews>
  <sheetFormatPr defaultColWidth="9.140625" defaultRowHeight="16.5" x14ac:dyDescent="0.3"/>
  <cols>
    <col min="1" max="1" width="14.7109375" style="76" customWidth="1"/>
    <col min="2" max="4" width="9.140625" style="76"/>
    <col min="5" max="5" width="2.140625" style="76" customWidth="1"/>
    <col min="6" max="6" width="13.42578125" style="76" customWidth="1"/>
    <col min="7" max="7" width="10.85546875" style="76" bestFit="1" customWidth="1"/>
    <col min="8" max="16384" width="9.140625" style="76"/>
  </cols>
  <sheetData>
    <row r="1" spans="1:11" ht="17.25" thickBot="1" x14ac:dyDescent="0.35">
      <c r="A1" s="206" t="s">
        <v>257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5.5" x14ac:dyDescent="0.3">
      <c r="A2" s="277" t="s">
        <v>117</v>
      </c>
      <c r="B2" s="27" t="s">
        <v>81</v>
      </c>
      <c r="C2" s="275" t="s">
        <v>82</v>
      </c>
      <c r="D2" s="275" t="s">
        <v>83</v>
      </c>
      <c r="E2" s="170"/>
      <c r="F2" s="277" t="s">
        <v>117</v>
      </c>
      <c r="G2" s="27" t="s">
        <v>84</v>
      </c>
      <c r="H2" s="275" t="s">
        <v>82</v>
      </c>
      <c r="I2" s="275" t="s">
        <v>83</v>
      </c>
      <c r="J2" s="85"/>
      <c r="K2" s="85"/>
    </row>
    <row r="3" spans="1:11" ht="26.25" thickBot="1" x14ac:dyDescent="0.35">
      <c r="A3" s="278"/>
      <c r="B3" s="28" t="s">
        <v>86</v>
      </c>
      <c r="C3" s="276"/>
      <c r="D3" s="276"/>
      <c r="E3" s="171"/>
      <c r="F3" s="278"/>
      <c r="G3" s="28" t="s">
        <v>86</v>
      </c>
      <c r="H3" s="276"/>
      <c r="I3" s="276"/>
      <c r="J3" s="85"/>
      <c r="K3" s="85"/>
    </row>
    <row r="4" spans="1:11" ht="17.25" thickBot="1" x14ac:dyDescent="0.35">
      <c r="A4" s="272" t="s">
        <v>118</v>
      </c>
      <c r="B4" s="126" t="s">
        <v>119</v>
      </c>
      <c r="C4" s="127">
        <v>101</v>
      </c>
      <c r="D4" s="128">
        <v>1.793005503284218</v>
      </c>
      <c r="E4" s="208"/>
      <c r="F4" s="272" t="s">
        <v>118</v>
      </c>
      <c r="G4" s="126" t="s">
        <v>85</v>
      </c>
      <c r="H4" s="127">
        <v>124</v>
      </c>
      <c r="I4" s="128">
        <v>2.3031203566121845</v>
      </c>
      <c r="J4" s="85"/>
      <c r="K4" s="85"/>
    </row>
    <row r="5" spans="1:11" ht="17.25" thickBot="1" x14ac:dyDescent="0.35">
      <c r="A5" s="273"/>
      <c r="B5" s="126" t="s">
        <v>121</v>
      </c>
      <c r="C5" s="127">
        <v>92</v>
      </c>
      <c r="D5" s="128">
        <v>1.6332327356648322</v>
      </c>
      <c r="E5" s="208"/>
      <c r="F5" s="273"/>
      <c r="G5" s="126" t="s">
        <v>137</v>
      </c>
      <c r="H5" s="127">
        <v>65</v>
      </c>
      <c r="I5" s="128">
        <v>1.2072808320950967</v>
      </c>
      <c r="J5" s="85"/>
      <c r="K5" s="85"/>
    </row>
    <row r="6" spans="1:11" ht="26.25" thickBot="1" x14ac:dyDescent="0.35">
      <c r="A6" s="273"/>
      <c r="B6" s="126" t="s">
        <v>103</v>
      </c>
      <c r="C6" s="127">
        <v>88</v>
      </c>
      <c r="D6" s="128">
        <v>1.5622226167228832</v>
      </c>
      <c r="E6" s="208"/>
      <c r="F6" s="273"/>
      <c r="G6" s="126" t="s">
        <v>245</v>
      </c>
      <c r="H6" s="127">
        <v>61</v>
      </c>
      <c r="I6" s="128">
        <v>1.1329866270430906</v>
      </c>
      <c r="J6" s="85"/>
      <c r="K6" s="85"/>
    </row>
    <row r="7" spans="1:11" ht="17.25" thickBot="1" x14ac:dyDescent="0.35">
      <c r="A7" s="273"/>
      <c r="B7" s="126" t="s">
        <v>105</v>
      </c>
      <c r="C7" s="127">
        <v>83</v>
      </c>
      <c r="D7" s="128">
        <v>1.4734599680454465</v>
      </c>
      <c r="E7" s="208"/>
      <c r="F7" s="273"/>
      <c r="G7" s="126" t="s">
        <v>122</v>
      </c>
      <c r="H7" s="127">
        <v>58</v>
      </c>
      <c r="I7" s="128">
        <v>1.0772659732540861</v>
      </c>
      <c r="J7" s="85"/>
      <c r="K7" s="85"/>
    </row>
    <row r="8" spans="1:11" ht="17.25" thickBot="1" x14ac:dyDescent="0.35">
      <c r="A8" s="274"/>
      <c r="B8" s="126" t="s">
        <v>120</v>
      </c>
      <c r="C8" s="127">
        <v>59</v>
      </c>
      <c r="D8" s="128">
        <v>1.0473992543937511</v>
      </c>
      <c r="E8" s="208"/>
      <c r="F8" s="274"/>
      <c r="G8" s="126" t="s">
        <v>246</v>
      </c>
      <c r="H8" s="127">
        <v>54</v>
      </c>
      <c r="I8" s="128">
        <v>1.0029717682020802</v>
      </c>
      <c r="J8" s="85"/>
      <c r="K8" s="85"/>
    </row>
    <row r="9" spans="1:11" ht="17.25" thickBot="1" x14ac:dyDescent="0.35">
      <c r="A9" s="272" t="s">
        <v>123</v>
      </c>
      <c r="B9" s="126" t="s">
        <v>127</v>
      </c>
      <c r="C9" s="127">
        <v>212</v>
      </c>
      <c r="D9" s="128">
        <v>5.1518833535844477</v>
      </c>
      <c r="E9" s="208"/>
      <c r="F9" s="272" t="s">
        <v>123</v>
      </c>
      <c r="G9" s="126" t="s">
        <v>136</v>
      </c>
      <c r="H9" s="127">
        <v>174</v>
      </c>
      <c r="I9" s="128">
        <v>4.4399081398315898</v>
      </c>
      <c r="J9" s="85"/>
      <c r="K9" s="85"/>
    </row>
    <row r="10" spans="1:11" ht="17.25" thickBot="1" x14ac:dyDescent="0.35">
      <c r="A10" s="273"/>
      <c r="B10" s="126" t="s">
        <v>124</v>
      </c>
      <c r="C10" s="127">
        <v>194</v>
      </c>
      <c r="D10" s="128">
        <v>4.7144592952612392</v>
      </c>
      <c r="E10" s="208"/>
      <c r="F10" s="273"/>
      <c r="G10" s="126" t="s">
        <v>95</v>
      </c>
      <c r="H10" s="127">
        <v>140</v>
      </c>
      <c r="I10" s="128">
        <v>3.5723398826231185</v>
      </c>
      <c r="J10" s="85"/>
      <c r="K10" s="85"/>
    </row>
    <row r="11" spans="1:11" ht="17.25" thickBot="1" x14ac:dyDescent="0.35">
      <c r="A11" s="273"/>
      <c r="B11" s="126" t="s">
        <v>125</v>
      </c>
      <c r="C11" s="127">
        <v>146</v>
      </c>
      <c r="D11" s="128">
        <v>3.5479951397326857</v>
      </c>
      <c r="E11" s="208"/>
      <c r="F11" s="273"/>
      <c r="G11" s="126" t="s">
        <v>141</v>
      </c>
      <c r="H11" s="127">
        <v>139</v>
      </c>
      <c r="I11" s="128">
        <v>3.5468231691758096</v>
      </c>
      <c r="J11" s="85"/>
      <c r="K11" s="85"/>
    </row>
    <row r="12" spans="1:11" ht="17.25" thickBot="1" x14ac:dyDescent="0.35">
      <c r="A12" s="273"/>
      <c r="B12" s="126" t="s">
        <v>212</v>
      </c>
      <c r="C12" s="127">
        <v>122</v>
      </c>
      <c r="D12" s="128">
        <v>2.9647630619684082</v>
      </c>
      <c r="E12" s="209"/>
      <c r="F12" s="273"/>
      <c r="G12" s="126" t="s">
        <v>167</v>
      </c>
      <c r="H12" s="127">
        <v>132</v>
      </c>
      <c r="I12" s="128">
        <v>3.3682061750446546</v>
      </c>
      <c r="J12" s="85"/>
      <c r="K12" s="85"/>
    </row>
    <row r="13" spans="1:11" ht="17.25" thickBot="1" x14ac:dyDescent="0.35">
      <c r="A13" s="274"/>
      <c r="B13" s="126" t="s">
        <v>126</v>
      </c>
      <c r="C13" s="127">
        <v>120</v>
      </c>
      <c r="D13" s="128">
        <v>2.916160388821385</v>
      </c>
      <c r="E13" s="208"/>
      <c r="F13" s="274"/>
      <c r="G13" s="126" t="s">
        <v>207</v>
      </c>
      <c r="H13" s="127">
        <v>99</v>
      </c>
      <c r="I13" s="128">
        <v>2.5261546312834908</v>
      </c>
      <c r="J13" s="85"/>
      <c r="K13" s="85"/>
    </row>
    <row r="14" spans="1:11" ht="17.25" thickBot="1" x14ac:dyDescent="0.35">
      <c r="A14" s="272" t="s">
        <v>129</v>
      </c>
      <c r="B14" s="126" t="s">
        <v>171</v>
      </c>
      <c r="C14" s="127">
        <v>94</v>
      </c>
      <c r="D14" s="128">
        <v>2.7794204612655236</v>
      </c>
      <c r="E14" s="208"/>
      <c r="F14" s="272" t="s">
        <v>129</v>
      </c>
      <c r="G14" s="126" t="s">
        <v>90</v>
      </c>
      <c r="H14" s="127">
        <v>96</v>
      </c>
      <c r="I14" s="128">
        <v>3.0661130629191948</v>
      </c>
      <c r="J14" s="85"/>
      <c r="K14" s="85"/>
    </row>
    <row r="15" spans="1:11" ht="17.25" thickBot="1" x14ac:dyDescent="0.35">
      <c r="A15" s="273"/>
      <c r="B15" s="126" t="s">
        <v>172</v>
      </c>
      <c r="C15" s="127">
        <v>66</v>
      </c>
      <c r="D15" s="128">
        <v>1.9515079834417506</v>
      </c>
      <c r="E15" s="208"/>
      <c r="F15" s="273"/>
      <c r="G15" s="126" t="s">
        <v>131</v>
      </c>
      <c r="H15" s="127">
        <v>89</v>
      </c>
      <c r="I15" s="128">
        <v>2.8425423187480039</v>
      </c>
      <c r="J15" s="85"/>
      <c r="K15" s="85"/>
    </row>
    <row r="16" spans="1:11" ht="26.25" thickBot="1" x14ac:dyDescent="0.35">
      <c r="A16" s="273"/>
      <c r="B16" s="126" t="s">
        <v>252</v>
      </c>
      <c r="C16" s="127">
        <v>59</v>
      </c>
      <c r="D16" s="128">
        <v>1.7445298639858071</v>
      </c>
      <c r="E16" s="208"/>
      <c r="F16" s="273"/>
      <c r="G16" s="126" t="s">
        <v>137</v>
      </c>
      <c r="H16" s="127">
        <v>73</v>
      </c>
      <c r="I16" s="128">
        <v>2.3315234749281379</v>
      </c>
      <c r="J16" s="85"/>
      <c r="K16" s="85"/>
    </row>
    <row r="17" spans="1:11" ht="17.25" thickBot="1" x14ac:dyDescent="0.35">
      <c r="A17" s="273"/>
      <c r="B17" s="126" t="s">
        <v>130</v>
      </c>
      <c r="C17" s="127">
        <v>55</v>
      </c>
      <c r="D17" s="128">
        <v>1.6262566528681255</v>
      </c>
      <c r="E17" s="208"/>
      <c r="F17" s="273"/>
      <c r="G17" s="126" t="s">
        <v>116</v>
      </c>
      <c r="H17" s="127">
        <v>65</v>
      </c>
      <c r="I17" s="128">
        <v>2.0760140530182052</v>
      </c>
      <c r="J17" s="85"/>
      <c r="K17" s="85"/>
    </row>
    <row r="18" spans="1:11" ht="17.25" thickBot="1" x14ac:dyDescent="0.35">
      <c r="A18" s="274"/>
      <c r="B18" s="126" t="s">
        <v>253</v>
      </c>
      <c r="C18" s="127">
        <v>48</v>
      </c>
      <c r="D18" s="128">
        <v>1.4192785334121822</v>
      </c>
      <c r="E18" s="208"/>
      <c r="F18" s="274"/>
      <c r="G18" s="126" t="s">
        <v>208</v>
      </c>
      <c r="H18" s="127">
        <v>64</v>
      </c>
      <c r="I18" s="128">
        <v>2.0440753752794634</v>
      </c>
      <c r="J18" s="85"/>
      <c r="K18" s="85"/>
    </row>
    <row r="19" spans="1:11" ht="17.25" customHeight="1" thickBot="1" x14ac:dyDescent="0.35">
      <c r="A19" s="269" t="s">
        <v>251</v>
      </c>
      <c r="B19" s="126" t="s">
        <v>289</v>
      </c>
      <c r="C19" s="127">
        <v>31</v>
      </c>
      <c r="D19" s="128">
        <v>1.7260579064587973</v>
      </c>
      <c r="E19" s="208"/>
      <c r="F19" s="269" t="s">
        <v>251</v>
      </c>
      <c r="G19" s="126" t="s">
        <v>247</v>
      </c>
      <c r="H19" s="127">
        <v>24</v>
      </c>
      <c r="I19" s="128">
        <v>1.3100436681222707</v>
      </c>
      <c r="J19" s="85"/>
      <c r="K19" s="85"/>
    </row>
    <row r="20" spans="1:11" ht="17.25" thickBot="1" x14ac:dyDescent="0.35">
      <c r="A20" s="270"/>
      <c r="B20" s="126" t="s">
        <v>254</v>
      </c>
      <c r="C20" s="127">
        <v>26</v>
      </c>
      <c r="D20" s="128">
        <v>1.4476614699331849</v>
      </c>
      <c r="E20" s="208"/>
      <c r="F20" s="270"/>
      <c r="G20" s="126" t="s">
        <v>209</v>
      </c>
      <c r="H20" s="127">
        <v>21</v>
      </c>
      <c r="I20" s="128">
        <v>1.1462882096069871</v>
      </c>
      <c r="J20" s="85"/>
      <c r="K20" s="85"/>
    </row>
    <row r="21" spans="1:11" ht="17.25" thickBot="1" x14ac:dyDescent="0.35">
      <c r="A21" s="270"/>
      <c r="B21" s="126" t="s">
        <v>255</v>
      </c>
      <c r="C21" s="127">
        <v>25</v>
      </c>
      <c r="D21" s="128">
        <v>1.3919821826280625</v>
      </c>
      <c r="E21" s="208"/>
      <c r="F21" s="270"/>
      <c r="G21" s="126" t="s">
        <v>248</v>
      </c>
      <c r="H21" s="127">
        <v>19</v>
      </c>
      <c r="I21" s="128">
        <v>1.037117903930131</v>
      </c>
      <c r="J21" s="85"/>
      <c r="K21" s="85"/>
    </row>
    <row r="22" spans="1:11" ht="17.25" thickBot="1" x14ac:dyDescent="0.35">
      <c r="A22" s="270"/>
      <c r="B22" s="126" t="s">
        <v>256</v>
      </c>
      <c r="C22" s="127">
        <v>24</v>
      </c>
      <c r="D22" s="128">
        <v>1.3363028953229399</v>
      </c>
      <c r="E22" s="209"/>
      <c r="F22" s="270"/>
      <c r="G22" s="126" t="s">
        <v>249</v>
      </c>
      <c r="H22" s="127">
        <v>18</v>
      </c>
      <c r="I22" s="128">
        <v>0.98253275109170313</v>
      </c>
      <c r="J22" s="85"/>
      <c r="K22" s="85"/>
    </row>
    <row r="23" spans="1:11" ht="17.25" thickBot="1" x14ac:dyDescent="0.35">
      <c r="A23" s="271"/>
      <c r="B23" s="126" t="s">
        <v>237</v>
      </c>
      <c r="C23" s="127">
        <v>23</v>
      </c>
      <c r="D23" s="128">
        <v>1.2806236080178173</v>
      </c>
      <c r="E23" s="208"/>
      <c r="F23" s="271"/>
      <c r="G23" s="126" t="s">
        <v>250</v>
      </c>
      <c r="H23" s="127">
        <v>17</v>
      </c>
      <c r="I23" s="128">
        <v>0.92794759825327522</v>
      </c>
      <c r="J23" s="85"/>
      <c r="K23" s="85"/>
    </row>
  </sheetData>
  <mergeCells count="14">
    <mergeCell ref="I2:I3"/>
    <mergeCell ref="A2:A3"/>
    <mergeCell ref="C2:C3"/>
    <mergeCell ref="D2:D3"/>
    <mergeCell ref="F2:F3"/>
    <mergeCell ref="H2:H3"/>
    <mergeCell ref="A19:A23"/>
    <mergeCell ref="F19:F23"/>
    <mergeCell ref="A4:A8"/>
    <mergeCell ref="F4:F8"/>
    <mergeCell ref="A9:A13"/>
    <mergeCell ref="F9:F13"/>
    <mergeCell ref="A14:A18"/>
    <mergeCell ref="F14:F18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="120" zoomScaleNormal="120" workbookViewId="0">
      <selection activeCell="K20" sqref="K19:K20"/>
    </sheetView>
  </sheetViews>
  <sheetFormatPr defaultRowHeight="15" x14ac:dyDescent="0.25"/>
  <cols>
    <col min="1" max="1" width="31.85546875" customWidth="1"/>
    <col min="2" max="9" width="7.28515625" customWidth="1"/>
    <col min="10" max="10" width="7.28515625" style="80" customWidth="1"/>
    <col min="11" max="11" width="10" style="80" customWidth="1"/>
    <col min="13" max="13" width="14.42578125" bestFit="1" customWidth="1"/>
    <col min="16" max="16" width="12.42578125" bestFit="1" customWidth="1"/>
    <col min="17" max="17" width="12.28515625" bestFit="1" customWidth="1"/>
    <col min="18" max="20" width="12.42578125" bestFit="1" customWidth="1"/>
    <col min="21" max="21" width="12.28515625" bestFit="1" customWidth="1"/>
    <col min="22" max="25" width="12.42578125" bestFit="1" customWidth="1"/>
    <col min="77" max="77" width="9.7109375" bestFit="1" customWidth="1"/>
  </cols>
  <sheetData>
    <row r="1" spans="1:17" x14ac:dyDescent="0.25">
      <c r="A1" s="30" t="s">
        <v>206</v>
      </c>
    </row>
    <row r="2" spans="1:17" x14ac:dyDescent="0.25">
      <c r="A2" s="31" t="s">
        <v>219</v>
      </c>
    </row>
    <row r="3" spans="1:17" ht="15.75" thickBot="1" x14ac:dyDescent="0.3">
      <c r="A3" s="33"/>
      <c r="B3" s="29"/>
      <c r="C3" s="29"/>
      <c r="D3" s="29"/>
      <c r="E3" s="29"/>
      <c r="F3" s="29"/>
      <c r="G3" s="29"/>
      <c r="H3" s="29"/>
      <c r="I3" s="29"/>
      <c r="J3" s="81"/>
      <c r="K3" s="81"/>
    </row>
    <row r="4" spans="1:17" ht="12.75" customHeight="1" x14ac:dyDescent="0.25">
      <c r="A4" s="137"/>
      <c r="B4" s="145">
        <v>2008</v>
      </c>
      <c r="C4" s="145">
        <v>2010</v>
      </c>
      <c r="D4" s="145">
        <v>2012</v>
      </c>
      <c r="E4" s="145">
        <v>2014</v>
      </c>
      <c r="F4" s="145">
        <v>2015</v>
      </c>
      <c r="G4" s="145">
        <v>2016</v>
      </c>
      <c r="H4" s="146">
        <v>2017</v>
      </c>
      <c r="I4" s="146">
        <v>2018</v>
      </c>
      <c r="J4" s="146">
        <v>2019</v>
      </c>
      <c r="K4" s="146">
        <v>2020</v>
      </c>
    </row>
    <row r="5" spans="1:17" ht="12.75" customHeight="1" thickBot="1" x14ac:dyDescent="0.3">
      <c r="A5" s="138" t="s">
        <v>174</v>
      </c>
      <c r="B5" s="139">
        <v>576659</v>
      </c>
      <c r="C5" s="147">
        <v>561944</v>
      </c>
      <c r="D5" s="139">
        <v>534186</v>
      </c>
      <c r="E5" s="147">
        <v>502596</v>
      </c>
      <c r="F5" s="139">
        <v>485780</v>
      </c>
      <c r="G5" s="147">
        <v>473438</v>
      </c>
      <c r="H5" s="139">
        <v>458151</v>
      </c>
      <c r="I5" s="151">
        <v>439747</v>
      </c>
      <c r="J5" s="139">
        <v>420084</v>
      </c>
      <c r="K5" s="151">
        <v>404892</v>
      </c>
      <c r="L5" s="29"/>
      <c r="M5" s="32"/>
      <c r="N5" s="32"/>
      <c r="P5" s="29"/>
    </row>
    <row r="6" spans="1:17" s="57" customFormat="1" ht="12.75" customHeight="1" thickBot="1" x14ac:dyDescent="0.3">
      <c r="A6" s="140" t="s">
        <v>258</v>
      </c>
      <c r="B6" s="139">
        <v>284663</v>
      </c>
      <c r="C6" s="148">
        <v>275586</v>
      </c>
      <c r="D6" s="139">
        <v>263289</v>
      </c>
      <c r="E6" s="148">
        <v>244680</v>
      </c>
      <c r="F6" s="139">
        <v>230876</v>
      </c>
      <c r="G6" s="148">
        <v>228352</v>
      </c>
      <c r="H6" s="139">
        <v>214669</v>
      </c>
      <c r="I6" s="152">
        <v>204852</v>
      </c>
      <c r="J6" s="139">
        <v>200301</v>
      </c>
      <c r="K6" s="152">
        <v>192142</v>
      </c>
      <c r="L6" s="29"/>
      <c r="M6" s="32"/>
      <c r="N6" s="32"/>
    </row>
    <row r="7" spans="1:17" ht="12.75" customHeight="1" thickBot="1" x14ac:dyDescent="0.3">
      <c r="A7" s="138" t="s">
        <v>175</v>
      </c>
      <c r="B7" s="139">
        <v>96442</v>
      </c>
      <c r="C7" s="147">
        <v>104773</v>
      </c>
      <c r="D7" s="139">
        <v>107339</v>
      </c>
      <c r="E7" s="147">
        <v>104056</v>
      </c>
      <c r="F7" s="139">
        <v>100766</v>
      </c>
      <c r="G7" s="147">
        <v>100363</v>
      </c>
      <c r="H7" s="139">
        <v>99211</v>
      </c>
      <c r="I7" s="151">
        <v>96578</v>
      </c>
      <c r="J7" s="139">
        <v>92360</v>
      </c>
      <c r="K7" s="151">
        <v>88345</v>
      </c>
      <c r="L7" s="29"/>
      <c r="M7" s="32"/>
      <c r="N7" s="32"/>
      <c r="Q7" s="129"/>
    </row>
    <row r="8" spans="1:17" ht="12.75" customHeight="1" thickBot="1" x14ac:dyDescent="0.3">
      <c r="A8" s="138" t="s">
        <v>176</v>
      </c>
      <c r="B8" s="139">
        <v>72472</v>
      </c>
      <c r="C8" s="147">
        <v>78082</v>
      </c>
      <c r="D8" s="139">
        <v>79894</v>
      </c>
      <c r="E8" s="147">
        <v>75067</v>
      </c>
      <c r="F8" s="139">
        <v>72096</v>
      </c>
      <c r="G8" s="147">
        <v>69379</v>
      </c>
      <c r="H8" s="139">
        <v>67933</v>
      </c>
      <c r="I8" s="151">
        <v>65444</v>
      </c>
      <c r="J8" s="139">
        <v>62918</v>
      </c>
      <c r="K8" s="151">
        <v>59792</v>
      </c>
      <c r="L8" s="29"/>
      <c r="M8" s="32"/>
      <c r="N8" s="32"/>
      <c r="Q8" s="130"/>
    </row>
    <row r="9" spans="1:17" ht="12.75" customHeight="1" thickBot="1" x14ac:dyDescent="0.3">
      <c r="A9" s="138" t="s">
        <v>177</v>
      </c>
      <c r="B9" s="139">
        <v>480217</v>
      </c>
      <c r="C9" s="147">
        <v>457171</v>
      </c>
      <c r="D9" s="139">
        <v>426847</v>
      </c>
      <c r="E9" s="147">
        <v>398540</v>
      </c>
      <c r="F9" s="139">
        <v>385014</v>
      </c>
      <c r="G9" s="147">
        <v>373075</v>
      </c>
      <c r="H9" s="139">
        <v>358940</v>
      </c>
      <c r="I9" s="151">
        <v>343169</v>
      </c>
      <c r="J9" s="139">
        <v>327724</v>
      </c>
      <c r="K9" s="151">
        <v>316547</v>
      </c>
      <c r="L9" s="29"/>
      <c r="M9" s="32"/>
      <c r="N9" s="32"/>
      <c r="Q9" s="130"/>
    </row>
    <row r="10" spans="1:17" ht="12.75" customHeight="1" thickBot="1" x14ac:dyDescent="0.3">
      <c r="A10" s="141" t="s">
        <v>178</v>
      </c>
      <c r="B10" s="139">
        <v>112849</v>
      </c>
      <c r="C10" s="147">
        <v>123420</v>
      </c>
      <c r="D10" s="139">
        <v>132379</v>
      </c>
      <c r="E10" s="147">
        <v>138680</v>
      </c>
      <c r="F10" s="139">
        <v>139611</v>
      </c>
      <c r="G10" s="147">
        <v>141757</v>
      </c>
      <c r="H10" s="139">
        <v>141608</v>
      </c>
      <c r="I10" s="151">
        <v>141979</v>
      </c>
      <c r="J10" s="139">
        <v>140340</v>
      </c>
      <c r="K10" s="151">
        <v>145069</v>
      </c>
      <c r="L10" s="136"/>
      <c r="M10" s="32"/>
      <c r="N10" s="32"/>
      <c r="Q10" s="130"/>
    </row>
    <row r="11" spans="1:17" ht="12.75" customHeight="1" thickBot="1" x14ac:dyDescent="0.3">
      <c r="A11" s="141" t="s">
        <v>179</v>
      </c>
      <c r="B11" s="142">
        <v>19.600000000000001</v>
      </c>
      <c r="C11" s="149">
        <v>22</v>
      </c>
      <c r="D11" s="142">
        <v>24.8</v>
      </c>
      <c r="E11" s="149">
        <v>27.6</v>
      </c>
      <c r="F11" s="142">
        <v>28.7</v>
      </c>
      <c r="G11" s="149">
        <v>29.9</v>
      </c>
      <c r="H11" s="142">
        <v>30.9</v>
      </c>
      <c r="I11" s="153">
        <v>32.299999999999997</v>
      </c>
      <c r="J11" s="142">
        <v>33.4</v>
      </c>
      <c r="K11" s="153">
        <v>35.799999999999997</v>
      </c>
      <c r="L11" s="136"/>
      <c r="M11" s="32"/>
      <c r="N11" s="32"/>
      <c r="Q11" s="130"/>
    </row>
    <row r="12" spans="1:17" ht="12.75" customHeight="1" thickBot="1" x14ac:dyDescent="0.3">
      <c r="A12" s="141" t="s">
        <v>180</v>
      </c>
      <c r="B12" s="143">
        <v>1.4376700918447707</v>
      </c>
      <c r="C12" s="150">
        <v>1.4401559288374213</v>
      </c>
      <c r="D12" s="143">
        <v>1.4173674557697675</v>
      </c>
      <c r="E12" s="150">
        <v>1.3835451337595392</v>
      </c>
      <c r="F12" s="143">
        <v>1.3642836483464746</v>
      </c>
      <c r="G12" s="150">
        <v>1.3564271380218682</v>
      </c>
      <c r="H12" s="143">
        <v>1.3366244022416629</v>
      </c>
      <c r="I12" s="154">
        <v>1.3050049266987802</v>
      </c>
      <c r="J12" s="143">
        <v>1.2662922685881177</v>
      </c>
      <c r="K12" s="154">
        <v>1.2436813410081142</v>
      </c>
      <c r="L12" s="29"/>
      <c r="M12" s="32"/>
      <c r="N12" s="32"/>
      <c r="Q12" s="130"/>
    </row>
    <row r="13" spans="1:17" ht="12.75" customHeight="1" thickBot="1" x14ac:dyDescent="0.3">
      <c r="A13" s="138" t="s">
        <v>181</v>
      </c>
      <c r="B13" s="142">
        <v>31.003222200637225</v>
      </c>
      <c r="C13" s="149">
        <v>31.204732540142494</v>
      </c>
      <c r="D13" s="142">
        <v>31.348083459833216</v>
      </c>
      <c r="E13" s="149">
        <v>31.527625731448612</v>
      </c>
      <c r="F13" s="142">
        <v>31.770329897620183</v>
      </c>
      <c r="G13" s="149">
        <v>31.770329897620183</v>
      </c>
      <c r="H13" s="142">
        <v>31.885149840830181</v>
      </c>
      <c r="I13" s="153">
        <v>31.97451456774111</v>
      </c>
      <c r="J13" s="142">
        <v>32.06498684243271</v>
      </c>
      <c r="K13" s="153">
        <v>32.155059147909455</v>
      </c>
      <c r="L13" s="29"/>
      <c r="M13" s="32"/>
      <c r="N13" s="32"/>
      <c r="Q13" s="130"/>
    </row>
    <row r="14" spans="1:17" ht="12.75" customHeight="1" thickBot="1" x14ac:dyDescent="0.3">
      <c r="A14" s="138" t="s">
        <v>182</v>
      </c>
      <c r="B14" s="143">
        <v>1.3321097650480294</v>
      </c>
      <c r="C14" s="150">
        <v>1.3321283182574859</v>
      </c>
      <c r="D14" s="143">
        <v>1.3115030092345821</v>
      </c>
      <c r="E14" s="150">
        <v>1.2898574558968985</v>
      </c>
      <c r="F14" s="143">
        <v>1.2800366312783313</v>
      </c>
      <c r="G14" s="150">
        <v>1.2698533170704553</v>
      </c>
      <c r="H14" s="143">
        <v>1.2472095822808633</v>
      </c>
      <c r="I14" s="154">
        <v>1.2174026962984064</v>
      </c>
      <c r="J14" s="143">
        <v>1.1807118693520327</v>
      </c>
      <c r="K14" s="154">
        <v>1.1652627302561143</v>
      </c>
      <c r="L14" s="29"/>
      <c r="M14" s="32"/>
      <c r="N14" s="32"/>
      <c r="Q14" s="130"/>
    </row>
    <row r="15" spans="1:17" ht="12.75" customHeight="1" thickBot="1" x14ac:dyDescent="0.3">
      <c r="A15" s="138" t="s">
        <v>183</v>
      </c>
      <c r="B15" s="142">
        <v>31.597201564648113</v>
      </c>
      <c r="C15" s="149">
        <v>31.835914399555936</v>
      </c>
      <c r="D15" s="142">
        <v>31.977139177206016</v>
      </c>
      <c r="E15" s="149">
        <v>32.123859313456272</v>
      </c>
      <c r="F15" s="142">
        <v>32.244167789835046</v>
      </c>
      <c r="G15" s="149">
        <v>32.343161503982323</v>
      </c>
      <c r="H15" s="142">
        <v>32.456023905715981</v>
      </c>
      <c r="I15" s="153">
        <v>32.529940258369756</v>
      </c>
      <c r="J15" s="142">
        <v>32.629196472798611</v>
      </c>
      <c r="K15" s="153">
        <v>32.684867034968342</v>
      </c>
      <c r="L15" s="29"/>
      <c r="M15" s="32"/>
      <c r="N15" s="32"/>
      <c r="Q15" s="130"/>
    </row>
    <row r="16" spans="1:17" ht="12.75" customHeight="1" thickBot="1" x14ac:dyDescent="0.3">
      <c r="A16" s="144" t="s">
        <v>184</v>
      </c>
      <c r="B16" s="143">
        <v>2.5306185581086198</v>
      </c>
      <c r="C16" s="150">
        <v>2.3143390656221818</v>
      </c>
      <c r="D16" s="143">
        <v>2.1777540510876188</v>
      </c>
      <c r="E16" s="150">
        <v>2.0568179655077428</v>
      </c>
      <c r="F16" s="143">
        <v>2.0064806501769801</v>
      </c>
      <c r="G16" s="150">
        <v>2.0402985539720042</v>
      </c>
      <c r="H16" s="143">
        <v>2.0624563560643412</v>
      </c>
      <c r="I16" s="154">
        <v>2.0284562918369451</v>
      </c>
      <c r="J16" s="143">
        <v>1.9879428297281458</v>
      </c>
      <c r="K16" s="154">
        <v>1.8935506835919278</v>
      </c>
      <c r="L16" s="29"/>
      <c r="M16" s="32"/>
      <c r="N16" s="32"/>
      <c r="Q16" s="130"/>
    </row>
    <row r="17" spans="1:17" ht="12.75" customHeight="1" thickBot="1" x14ac:dyDescent="0.3">
      <c r="A17" s="138" t="s">
        <v>185</v>
      </c>
      <c r="B17" s="142">
        <v>27.508072322636025</v>
      </c>
      <c r="C17" s="149">
        <v>28.016607603563223</v>
      </c>
      <c r="D17" s="142">
        <v>28.344024452556038</v>
      </c>
      <c r="E17" s="149">
        <v>28.610985052272802</v>
      </c>
      <c r="F17" s="142">
        <v>28.680902184466561</v>
      </c>
      <c r="G17" s="149">
        <v>28.778657900990595</v>
      </c>
      <c r="H17" s="142">
        <v>28.891843606812138</v>
      </c>
      <c r="I17" s="153">
        <v>29.03158136337348</v>
      </c>
      <c r="J17" s="142">
        <v>29.078040688034598</v>
      </c>
      <c r="K17" s="153">
        <v>29.341005114066274</v>
      </c>
      <c r="L17" s="29"/>
      <c r="M17" s="32"/>
      <c r="N17" s="32"/>
      <c r="Q17" s="130"/>
    </row>
    <row r="18" spans="1:17" x14ac:dyDescent="0.25">
      <c r="A18" s="34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29"/>
      <c r="M18" s="32"/>
      <c r="N18" s="32"/>
    </row>
    <row r="19" spans="1:17" x14ac:dyDescent="0.25">
      <c r="B19" s="29"/>
      <c r="K19" s="29"/>
      <c r="L19" s="29"/>
      <c r="M19" s="32"/>
    </row>
    <row r="20" spans="1:17" ht="2.4500000000000002" customHeight="1" x14ac:dyDescent="0.25"/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A2" sqref="A2"/>
    </sheetView>
  </sheetViews>
  <sheetFormatPr defaultColWidth="18.5703125" defaultRowHeight="12.75" x14ac:dyDescent="0.2"/>
  <cols>
    <col min="1" max="16384" width="18.5703125" style="49"/>
  </cols>
  <sheetData>
    <row r="1" spans="1:14" ht="18.75" x14ac:dyDescent="0.2">
      <c r="A1" s="46" t="s">
        <v>260</v>
      </c>
    </row>
    <row r="2" spans="1:14" ht="16.5" x14ac:dyDescent="0.2">
      <c r="A2" s="82" t="s">
        <v>227</v>
      </c>
    </row>
    <row r="5" spans="1:14" x14ac:dyDescent="0.2">
      <c r="L5" s="49">
        <f>K5-B5</f>
        <v>0</v>
      </c>
      <c r="M5" s="49" t="e">
        <f>L5/B5*100</f>
        <v>#DIV/0!</v>
      </c>
      <c r="N5" s="49" t="e">
        <f>(K5-J5)/J5*100</f>
        <v>#DIV/0!</v>
      </c>
    </row>
    <row r="6" spans="1:14" x14ac:dyDescent="0.2">
      <c r="L6" s="49">
        <f t="shared" ref="L6:L19" si="0">K6-B6</f>
        <v>0</v>
      </c>
      <c r="M6" s="49" t="e">
        <f t="shared" ref="M6:M19" si="1">L6/B6*100</f>
        <v>#DIV/0!</v>
      </c>
      <c r="N6" s="49" t="e">
        <f t="shared" ref="N6:N18" si="2">(K6-J6)/J6*100</f>
        <v>#DIV/0!</v>
      </c>
    </row>
    <row r="7" spans="1:14" x14ac:dyDescent="0.2">
      <c r="L7" s="49">
        <f t="shared" si="0"/>
        <v>0</v>
      </c>
      <c r="M7" s="49" t="e">
        <f t="shared" si="1"/>
        <v>#DIV/0!</v>
      </c>
      <c r="N7" s="49" t="e">
        <f t="shared" si="2"/>
        <v>#DIV/0!</v>
      </c>
    </row>
    <row r="8" spans="1:14" x14ac:dyDescent="0.2">
      <c r="L8" s="49">
        <f t="shared" si="0"/>
        <v>0</v>
      </c>
      <c r="M8" s="49" t="e">
        <f t="shared" si="1"/>
        <v>#DIV/0!</v>
      </c>
      <c r="N8" s="49" t="e">
        <f t="shared" si="2"/>
        <v>#DIV/0!</v>
      </c>
    </row>
    <row r="9" spans="1:14" x14ac:dyDescent="0.2">
      <c r="L9" s="49">
        <f t="shared" si="0"/>
        <v>0</v>
      </c>
      <c r="M9" s="49" t="e">
        <f t="shared" si="1"/>
        <v>#DIV/0!</v>
      </c>
      <c r="N9" s="49" t="e">
        <f t="shared" si="2"/>
        <v>#DIV/0!</v>
      </c>
    </row>
    <row r="10" spans="1:14" x14ac:dyDescent="0.2">
      <c r="L10" s="49">
        <f t="shared" si="0"/>
        <v>0</v>
      </c>
      <c r="M10" s="49" t="e">
        <f t="shared" si="1"/>
        <v>#DIV/0!</v>
      </c>
      <c r="N10" s="49" t="e">
        <f t="shared" si="2"/>
        <v>#DIV/0!</v>
      </c>
    </row>
    <row r="11" spans="1:14" x14ac:dyDescent="0.2">
      <c r="L11" s="49">
        <f t="shared" si="0"/>
        <v>0</v>
      </c>
      <c r="M11" s="49" t="e">
        <f t="shared" si="1"/>
        <v>#DIV/0!</v>
      </c>
      <c r="N11" s="49" t="e">
        <f t="shared" si="2"/>
        <v>#DIV/0!</v>
      </c>
    </row>
    <row r="12" spans="1:14" x14ac:dyDescent="0.2">
      <c r="L12" s="49">
        <f t="shared" si="0"/>
        <v>0</v>
      </c>
      <c r="M12" s="49" t="e">
        <f t="shared" si="1"/>
        <v>#DIV/0!</v>
      </c>
      <c r="N12" s="49" t="e">
        <f t="shared" si="2"/>
        <v>#DIV/0!</v>
      </c>
    </row>
    <row r="13" spans="1:14" x14ac:dyDescent="0.2">
      <c r="L13" s="49">
        <f t="shared" si="0"/>
        <v>0</v>
      </c>
      <c r="M13" s="49" t="e">
        <f t="shared" si="1"/>
        <v>#DIV/0!</v>
      </c>
      <c r="N13" s="49" t="e">
        <f t="shared" si="2"/>
        <v>#DIV/0!</v>
      </c>
    </row>
    <row r="14" spans="1:14" x14ac:dyDescent="0.2">
      <c r="L14" s="49">
        <f t="shared" si="0"/>
        <v>0</v>
      </c>
      <c r="M14" s="49" t="e">
        <f t="shared" si="1"/>
        <v>#DIV/0!</v>
      </c>
      <c r="N14" s="49" t="e">
        <f t="shared" si="2"/>
        <v>#DIV/0!</v>
      </c>
    </row>
    <row r="15" spans="1:14" x14ac:dyDescent="0.2">
      <c r="L15" s="49">
        <f t="shared" si="0"/>
        <v>0</v>
      </c>
      <c r="M15" s="49" t="e">
        <f t="shared" si="1"/>
        <v>#DIV/0!</v>
      </c>
      <c r="N15" s="49" t="e">
        <f t="shared" si="2"/>
        <v>#DIV/0!</v>
      </c>
    </row>
    <row r="16" spans="1:14" x14ac:dyDescent="0.2">
      <c r="L16" s="49">
        <f t="shared" si="0"/>
        <v>0</v>
      </c>
      <c r="M16" s="49" t="e">
        <f t="shared" si="1"/>
        <v>#DIV/0!</v>
      </c>
      <c r="N16" s="49" t="e">
        <f t="shared" si="2"/>
        <v>#DIV/0!</v>
      </c>
    </row>
    <row r="17" spans="1:14" x14ac:dyDescent="0.2">
      <c r="L17" s="49">
        <f t="shared" si="0"/>
        <v>0</v>
      </c>
      <c r="M17" s="49" t="e">
        <f t="shared" si="1"/>
        <v>#DIV/0!</v>
      </c>
      <c r="N17" s="49" t="e">
        <f t="shared" si="2"/>
        <v>#DIV/0!</v>
      </c>
    </row>
    <row r="18" spans="1:14" x14ac:dyDescent="0.2">
      <c r="L18" s="49">
        <f t="shared" si="0"/>
        <v>0</v>
      </c>
      <c r="M18" s="49" t="e">
        <f t="shared" si="1"/>
        <v>#DIV/0!</v>
      </c>
      <c r="N18" s="49" t="e">
        <f t="shared" si="2"/>
        <v>#DIV/0!</v>
      </c>
    </row>
    <row r="19" spans="1:14" x14ac:dyDescent="0.2">
      <c r="B19" s="49">
        <f>B5-B10</f>
        <v>0</v>
      </c>
      <c r="K19" s="49">
        <f>K5-K10</f>
        <v>0</v>
      </c>
      <c r="L19" s="49">
        <f t="shared" si="0"/>
        <v>0</v>
      </c>
      <c r="M19" s="49" t="e">
        <f t="shared" si="1"/>
        <v>#DIV/0!</v>
      </c>
    </row>
    <row r="22" spans="1:14" ht="25.5" x14ac:dyDescent="0.2">
      <c r="B22" s="100" t="s">
        <v>70</v>
      </c>
      <c r="C22" s="100" t="s">
        <v>71</v>
      </c>
      <c r="D22" s="100" t="s">
        <v>72</v>
      </c>
      <c r="E22" s="100" t="s">
        <v>190</v>
      </c>
      <c r="F22" s="49" t="s">
        <v>69</v>
      </c>
    </row>
    <row r="23" spans="1:14" x14ac:dyDescent="0.2">
      <c r="A23" s="220">
        <v>2008</v>
      </c>
      <c r="B23" s="221">
        <v>19.2</v>
      </c>
      <c r="C23" s="221">
        <v>36</v>
      </c>
      <c r="D23" s="221">
        <v>36.1</v>
      </c>
      <c r="E23" s="221">
        <v>16.5</v>
      </c>
      <c r="F23" s="221">
        <v>19.600000000000001</v>
      </c>
    </row>
    <row r="24" spans="1:14" x14ac:dyDescent="0.2">
      <c r="A24" s="35">
        <v>2020</v>
      </c>
      <c r="B24" s="222">
        <v>38.220232698461842</v>
      </c>
      <c r="C24" s="222">
        <v>34.453446672864921</v>
      </c>
      <c r="D24" s="222">
        <v>31.06449771689498</v>
      </c>
      <c r="E24" s="222">
        <v>25.018397109981265</v>
      </c>
      <c r="F24" s="222">
        <v>35.829060588996569</v>
      </c>
    </row>
    <row r="25" spans="1:14" x14ac:dyDescent="0.2">
      <c r="B25" s="50"/>
      <c r="C25" s="50"/>
      <c r="D25" s="50"/>
      <c r="E25" s="50"/>
      <c r="F25" s="50"/>
    </row>
  </sheetData>
  <pageMargins left="0" right="0" top="0" bottom="0" header="0" footer="0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opLeftCell="A12" zoomScaleNormal="100" workbookViewId="0">
      <selection activeCell="M4" sqref="M4"/>
    </sheetView>
  </sheetViews>
  <sheetFormatPr defaultRowHeight="15" x14ac:dyDescent="0.25"/>
  <cols>
    <col min="1" max="1" width="18.42578125" style="51" bestFit="1" customWidth="1"/>
    <col min="2" max="2" width="7.28515625" style="51" customWidth="1"/>
    <col min="3" max="3" width="6.42578125" style="51" customWidth="1"/>
    <col min="4" max="4" width="6.7109375" style="51" customWidth="1"/>
    <col min="5" max="5" width="8.5703125" style="51" customWidth="1"/>
    <col min="6" max="6" width="6.42578125" style="51" customWidth="1"/>
    <col min="7" max="7" width="6.42578125" style="132" customWidth="1"/>
    <col min="8" max="8" width="17.140625" customWidth="1"/>
  </cols>
  <sheetData>
    <row r="1" spans="1:17" x14ac:dyDescent="0.25">
      <c r="B1" s="51">
        <v>2020</v>
      </c>
    </row>
    <row r="2" spans="1:17" ht="52.5" customHeight="1" x14ac:dyDescent="0.25">
      <c r="A2" s="51" t="s">
        <v>191</v>
      </c>
      <c r="B2" s="79" t="s">
        <v>192</v>
      </c>
      <c r="C2" s="52" t="s">
        <v>193</v>
      </c>
      <c r="D2" s="52" t="s">
        <v>194</v>
      </c>
      <c r="E2" s="79" t="s">
        <v>332</v>
      </c>
      <c r="F2" s="52" t="s">
        <v>259</v>
      </c>
      <c r="G2" s="79"/>
      <c r="I2" s="1"/>
    </row>
    <row r="3" spans="1:17" ht="18.75" x14ac:dyDescent="0.25">
      <c r="A3" s="101" t="s">
        <v>40</v>
      </c>
      <c r="B3" s="102">
        <v>3506</v>
      </c>
      <c r="C3" s="102">
        <v>764</v>
      </c>
      <c r="D3" s="102">
        <v>10742</v>
      </c>
      <c r="E3" s="102">
        <v>15012</v>
      </c>
      <c r="F3" s="103">
        <f>D3+B3</f>
        <v>14248</v>
      </c>
      <c r="G3" s="133"/>
      <c r="H3" s="46" t="s">
        <v>261</v>
      </c>
      <c r="I3" s="54"/>
    </row>
    <row r="4" spans="1:17" ht="16.5" x14ac:dyDescent="0.25">
      <c r="A4" s="101" t="s">
        <v>41</v>
      </c>
      <c r="B4" s="102">
        <v>1894</v>
      </c>
      <c r="C4" s="102">
        <v>1087</v>
      </c>
      <c r="D4" s="102">
        <v>8097</v>
      </c>
      <c r="E4" s="102">
        <v>11078</v>
      </c>
      <c r="F4" s="103">
        <f t="shared" ref="F4:F24" si="0">D4+B4</f>
        <v>9991</v>
      </c>
      <c r="G4" s="133"/>
      <c r="H4" s="92" t="s">
        <v>230</v>
      </c>
      <c r="I4" s="29"/>
    </row>
    <row r="5" spans="1:17" x14ac:dyDescent="0.25">
      <c r="A5" s="101" t="s">
        <v>42</v>
      </c>
      <c r="B5" s="102">
        <v>1733</v>
      </c>
      <c r="C5" s="102">
        <v>1116</v>
      </c>
      <c r="D5" s="102">
        <v>6349</v>
      </c>
      <c r="E5" s="102">
        <v>9198</v>
      </c>
      <c r="F5" s="103">
        <f t="shared" si="0"/>
        <v>8082</v>
      </c>
      <c r="G5" s="133"/>
      <c r="H5" s="29"/>
      <c r="I5" s="29"/>
    </row>
    <row r="6" spans="1:17" x14ac:dyDescent="0.25">
      <c r="A6" s="101" t="s">
        <v>50</v>
      </c>
      <c r="B6" s="102">
        <v>129</v>
      </c>
      <c r="C6" s="102">
        <v>34</v>
      </c>
      <c r="D6" s="102">
        <v>3623</v>
      </c>
      <c r="E6" s="102">
        <v>3786</v>
      </c>
      <c r="F6" s="103">
        <f t="shared" si="0"/>
        <v>3752</v>
      </c>
      <c r="G6" s="133"/>
      <c r="H6" s="29"/>
      <c r="I6" s="29"/>
    </row>
    <row r="7" spans="1:17" x14ac:dyDescent="0.25">
      <c r="A7" s="101" t="s">
        <v>56</v>
      </c>
      <c r="B7" s="102">
        <v>160</v>
      </c>
      <c r="C7" s="102">
        <v>112</v>
      </c>
      <c r="D7" s="102">
        <v>2986</v>
      </c>
      <c r="E7" s="102">
        <v>3258</v>
      </c>
      <c r="F7" s="103">
        <f t="shared" si="0"/>
        <v>3146</v>
      </c>
      <c r="G7" s="133"/>
      <c r="I7" s="56"/>
      <c r="J7" s="57"/>
      <c r="K7" s="57"/>
      <c r="L7" s="57"/>
      <c r="M7" s="57"/>
      <c r="N7" s="57"/>
      <c r="O7" s="57"/>
      <c r="P7" s="57"/>
      <c r="Q7" s="57"/>
    </row>
    <row r="8" spans="1:17" x14ac:dyDescent="0.25">
      <c r="A8" s="101" t="s">
        <v>47</v>
      </c>
      <c r="B8" s="102">
        <v>242</v>
      </c>
      <c r="C8" s="102">
        <v>121</v>
      </c>
      <c r="D8" s="102">
        <v>2949</v>
      </c>
      <c r="E8" s="102">
        <v>3312</v>
      </c>
      <c r="F8" s="103">
        <f t="shared" si="0"/>
        <v>3191</v>
      </c>
      <c r="G8" s="133"/>
      <c r="I8" s="56"/>
      <c r="J8" s="57"/>
      <c r="K8" s="57"/>
      <c r="L8" s="57"/>
      <c r="M8" s="57"/>
      <c r="N8" s="57"/>
      <c r="O8" s="57"/>
      <c r="P8" s="57"/>
      <c r="Q8" s="57"/>
    </row>
    <row r="9" spans="1:17" x14ac:dyDescent="0.25">
      <c r="A9" s="101" t="s">
        <v>46</v>
      </c>
      <c r="B9" s="102">
        <v>133</v>
      </c>
      <c r="C9" s="102">
        <v>214</v>
      </c>
      <c r="D9" s="102">
        <v>2632</v>
      </c>
      <c r="E9" s="102">
        <v>2979</v>
      </c>
      <c r="F9" s="103">
        <f t="shared" si="0"/>
        <v>2765</v>
      </c>
      <c r="G9" s="133"/>
      <c r="H9" s="29"/>
      <c r="I9" s="29"/>
    </row>
    <row r="10" spans="1:17" x14ac:dyDescent="0.25">
      <c r="A10" s="101" t="s">
        <v>215</v>
      </c>
      <c r="B10" s="102">
        <v>219</v>
      </c>
      <c r="C10" s="102">
        <v>98</v>
      </c>
      <c r="D10" s="102">
        <v>2547</v>
      </c>
      <c r="E10" s="102">
        <v>2864</v>
      </c>
      <c r="F10" s="103">
        <f t="shared" si="0"/>
        <v>2766</v>
      </c>
      <c r="G10" s="133"/>
      <c r="H10" s="29"/>
      <c r="I10" s="29"/>
    </row>
    <row r="11" spans="1:17" x14ac:dyDescent="0.25">
      <c r="A11" s="101" t="s">
        <v>52</v>
      </c>
      <c r="B11" s="102">
        <v>249</v>
      </c>
      <c r="C11" s="102">
        <v>134</v>
      </c>
      <c r="D11" s="102">
        <v>2462</v>
      </c>
      <c r="E11" s="102">
        <v>2845</v>
      </c>
      <c r="F11" s="103">
        <f t="shared" si="0"/>
        <v>2711</v>
      </c>
      <c r="G11" s="133"/>
      <c r="H11" s="29"/>
      <c r="I11" s="29"/>
    </row>
    <row r="12" spans="1:17" x14ac:dyDescent="0.25">
      <c r="A12" s="101" t="s">
        <v>218</v>
      </c>
      <c r="B12" s="102">
        <v>49</v>
      </c>
      <c r="C12" s="102">
        <v>29</v>
      </c>
      <c r="D12" s="102">
        <v>1519</v>
      </c>
      <c r="E12" s="102">
        <v>1597</v>
      </c>
      <c r="F12" s="103">
        <f t="shared" si="0"/>
        <v>1568</v>
      </c>
      <c r="G12" s="133"/>
      <c r="H12" s="29"/>
      <c r="I12" s="29"/>
    </row>
    <row r="13" spans="1:17" x14ac:dyDescent="0.25">
      <c r="A13" s="101" t="s">
        <v>44</v>
      </c>
      <c r="B13" s="102">
        <v>288</v>
      </c>
      <c r="C13" s="102">
        <v>357</v>
      </c>
      <c r="D13" s="102">
        <v>1397</v>
      </c>
      <c r="E13" s="102">
        <v>2042</v>
      </c>
      <c r="F13" s="103">
        <f t="shared" si="0"/>
        <v>1685</v>
      </c>
      <c r="G13" s="133"/>
      <c r="H13" s="29"/>
      <c r="I13" s="29"/>
    </row>
    <row r="14" spans="1:17" x14ac:dyDescent="0.25">
      <c r="A14" s="101" t="s">
        <v>53</v>
      </c>
      <c r="B14" s="102">
        <v>573</v>
      </c>
      <c r="C14" s="102">
        <v>70</v>
      </c>
      <c r="D14" s="102">
        <v>1332</v>
      </c>
      <c r="E14" s="102">
        <v>1975</v>
      </c>
      <c r="F14" s="103">
        <f t="shared" si="0"/>
        <v>1905</v>
      </c>
      <c r="G14" s="133"/>
      <c r="H14" s="29"/>
      <c r="I14" s="29"/>
    </row>
    <row r="15" spans="1:17" x14ac:dyDescent="0.25">
      <c r="A15" s="101" t="s">
        <v>49</v>
      </c>
      <c r="B15" s="102">
        <v>323</v>
      </c>
      <c r="C15" s="102">
        <v>207</v>
      </c>
      <c r="D15" s="102">
        <v>1308</v>
      </c>
      <c r="E15" s="102">
        <v>1838</v>
      </c>
      <c r="F15" s="103">
        <f t="shared" si="0"/>
        <v>1631</v>
      </c>
      <c r="G15" s="133"/>
      <c r="H15" s="29"/>
      <c r="I15" s="29"/>
    </row>
    <row r="16" spans="1:17" x14ac:dyDescent="0.25">
      <c r="A16" s="101" t="s">
        <v>58</v>
      </c>
      <c r="B16" s="102">
        <v>253</v>
      </c>
      <c r="C16" s="102">
        <v>59</v>
      </c>
      <c r="D16" s="102">
        <v>1275</v>
      </c>
      <c r="E16" s="102">
        <v>1587</v>
      </c>
      <c r="F16" s="103">
        <f t="shared" si="0"/>
        <v>1528</v>
      </c>
      <c r="G16" s="133"/>
      <c r="H16" s="29"/>
      <c r="I16" s="29"/>
    </row>
    <row r="17" spans="1:14" x14ac:dyDescent="0.25">
      <c r="A17" s="101" t="s">
        <v>45</v>
      </c>
      <c r="B17" s="102">
        <v>1131</v>
      </c>
      <c r="C17" s="102">
        <v>55</v>
      </c>
      <c r="D17" s="102">
        <v>1067</v>
      </c>
      <c r="E17" s="102">
        <v>2253</v>
      </c>
      <c r="F17" s="103">
        <f t="shared" si="0"/>
        <v>2198</v>
      </c>
      <c r="G17" s="133"/>
      <c r="H17" s="29"/>
      <c r="I17" s="29"/>
    </row>
    <row r="18" spans="1:14" x14ac:dyDescent="0.25">
      <c r="A18" s="101" t="s">
        <v>55</v>
      </c>
      <c r="B18" s="102">
        <v>352</v>
      </c>
      <c r="C18" s="102">
        <v>158</v>
      </c>
      <c r="D18" s="102">
        <v>882</v>
      </c>
      <c r="E18" s="102">
        <v>1392</v>
      </c>
      <c r="F18" s="103">
        <f t="shared" si="0"/>
        <v>1234</v>
      </c>
      <c r="G18" s="133"/>
      <c r="H18" s="29"/>
      <c r="I18" s="29"/>
    </row>
    <row r="19" spans="1:14" x14ac:dyDescent="0.25">
      <c r="A19" s="101" t="s">
        <v>229</v>
      </c>
      <c r="B19" s="102">
        <f>B5-B10</f>
        <v>1514</v>
      </c>
      <c r="C19" s="102">
        <v>161</v>
      </c>
      <c r="D19" s="102">
        <v>780</v>
      </c>
      <c r="E19" s="102">
        <v>1231</v>
      </c>
      <c r="F19" s="103">
        <f t="shared" si="0"/>
        <v>2294</v>
      </c>
      <c r="G19" s="133"/>
      <c r="H19" s="29"/>
      <c r="I19" s="29"/>
    </row>
    <row r="20" spans="1:14" x14ac:dyDescent="0.25">
      <c r="A20" s="101" t="s">
        <v>62</v>
      </c>
      <c r="B20" s="102">
        <v>77</v>
      </c>
      <c r="C20" s="102">
        <v>94</v>
      </c>
      <c r="D20" s="102">
        <v>770</v>
      </c>
      <c r="E20" s="102">
        <v>941</v>
      </c>
      <c r="F20" s="103">
        <f t="shared" si="0"/>
        <v>847</v>
      </c>
      <c r="G20" s="133"/>
      <c r="H20" s="246" t="s">
        <v>195</v>
      </c>
      <c r="I20" s="246"/>
      <c r="J20" s="246"/>
      <c r="K20" s="246"/>
      <c r="L20" s="246"/>
      <c r="M20" s="246"/>
      <c r="N20" s="246"/>
    </row>
    <row r="21" spans="1:14" x14ac:dyDescent="0.25">
      <c r="A21" s="101" t="s">
        <v>61</v>
      </c>
      <c r="B21" s="102">
        <v>139</v>
      </c>
      <c r="C21" s="102">
        <v>108</v>
      </c>
      <c r="D21" s="102">
        <v>738</v>
      </c>
      <c r="E21" s="102">
        <v>985</v>
      </c>
      <c r="F21" s="103">
        <f t="shared" si="0"/>
        <v>877</v>
      </c>
      <c r="G21" s="133"/>
      <c r="H21" s="29"/>
      <c r="I21" s="29"/>
    </row>
    <row r="22" spans="1:14" x14ac:dyDescent="0.25">
      <c r="A22" s="101" t="s">
        <v>60</v>
      </c>
      <c r="B22" s="102">
        <v>277</v>
      </c>
      <c r="C22" s="102">
        <v>173</v>
      </c>
      <c r="D22" s="102">
        <v>615</v>
      </c>
      <c r="E22" s="102">
        <v>1065</v>
      </c>
      <c r="F22" s="103">
        <f t="shared" si="0"/>
        <v>892</v>
      </c>
      <c r="G22" s="133"/>
      <c r="H22" s="29"/>
      <c r="I22" s="29"/>
    </row>
    <row r="23" spans="1:14" x14ac:dyDescent="0.25">
      <c r="A23" s="101"/>
      <c r="B23" s="102">
        <v>9007</v>
      </c>
      <c r="C23" s="102">
        <v>2378</v>
      </c>
      <c r="D23" s="102">
        <v>5722</v>
      </c>
      <c r="E23" s="102">
        <v>17107</v>
      </c>
      <c r="F23" s="103">
        <f t="shared" si="0"/>
        <v>14729</v>
      </c>
      <c r="G23" s="133"/>
    </row>
    <row r="24" spans="1:14" x14ac:dyDescent="0.25">
      <c r="A24" s="104"/>
      <c r="B24" s="102">
        <v>21024</v>
      </c>
      <c r="C24" s="102">
        <v>7529</v>
      </c>
      <c r="D24" s="102">
        <v>59792</v>
      </c>
      <c r="E24" s="102">
        <v>88345</v>
      </c>
      <c r="F24" s="103">
        <f t="shared" si="0"/>
        <v>80816</v>
      </c>
      <c r="G24" s="133"/>
    </row>
    <row r="25" spans="1:14" x14ac:dyDescent="0.25">
      <c r="A25" s="58"/>
      <c r="B25" s="55"/>
      <c r="C25" s="55"/>
      <c r="D25" s="55"/>
      <c r="E25" s="55"/>
      <c r="F25" s="55"/>
      <c r="G25" s="134"/>
    </row>
    <row r="26" spans="1:14" x14ac:dyDescent="0.25">
      <c r="A26" s="60"/>
      <c r="B26" s="55"/>
      <c r="C26" s="55"/>
      <c r="D26" s="55"/>
      <c r="E26" s="55"/>
      <c r="F26" s="55"/>
      <c r="G26" s="134"/>
    </row>
    <row r="27" spans="1:14" x14ac:dyDescent="0.25">
      <c r="B27" s="52"/>
      <c r="C27" s="52"/>
      <c r="D27" s="52"/>
      <c r="E27" s="52"/>
      <c r="F27" s="52"/>
      <c r="G27" s="79"/>
    </row>
    <row r="28" spans="1:14" x14ac:dyDescent="0.25">
      <c r="A28" s="61"/>
      <c r="B28" s="62"/>
      <c r="C28" s="62"/>
      <c r="D28" s="62"/>
      <c r="E28" s="53"/>
      <c r="F28" s="53"/>
      <c r="G28" s="135"/>
      <c r="H28" s="58"/>
    </row>
    <row r="29" spans="1:14" x14ac:dyDescent="0.25">
      <c r="A29" s="60"/>
      <c r="B29" s="55"/>
      <c r="C29" s="55"/>
      <c r="D29" s="55"/>
      <c r="E29" s="55"/>
      <c r="F29" s="55"/>
      <c r="G29" s="134"/>
    </row>
    <row r="30" spans="1:14" x14ac:dyDescent="0.25">
      <c r="A30" s="60"/>
      <c r="B30" s="55"/>
      <c r="C30" s="55"/>
      <c r="D30" s="55"/>
      <c r="E30" s="55"/>
      <c r="F30" s="55"/>
      <c r="G30" s="134"/>
    </row>
  </sheetData>
  <mergeCells count="1">
    <mergeCell ref="H20:N20"/>
  </mergeCells>
  <pageMargins left="0" right="0" top="0" bottom="0" header="0" footer="0"/>
  <pageSetup paperSize="9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80" zoomScaleNormal="80" workbookViewId="0">
      <selection activeCell="A12" sqref="A12:A14"/>
    </sheetView>
  </sheetViews>
  <sheetFormatPr defaultRowHeight="12.75" x14ac:dyDescent="0.2"/>
  <cols>
    <col min="1" max="1" width="22.5703125" style="226" customWidth="1"/>
    <col min="2" max="10" width="8.85546875" style="226"/>
    <col min="11" max="11" width="9.42578125" style="226" bestFit="1" customWidth="1"/>
    <col min="12" max="223" width="8.85546875" style="226"/>
    <col min="224" max="224" width="22.5703125" style="226" customWidth="1"/>
    <col min="225" max="236" width="8.85546875" style="226"/>
    <col min="237" max="237" width="5.5703125" style="226" customWidth="1"/>
    <col min="238" max="238" width="19" style="226" customWidth="1"/>
    <col min="239" max="249" width="8.85546875" style="226"/>
    <col min="250" max="250" width="6.5703125" style="226" customWidth="1"/>
    <col min="251" max="251" width="11.85546875" style="226" customWidth="1"/>
    <col min="252" max="479" width="8.85546875" style="226"/>
    <col min="480" max="480" width="22.5703125" style="226" customWidth="1"/>
    <col min="481" max="492" width="8.85546875" style="226"/>
    <col min="493" max="493" width="5.5703125" style="226" customWidth="1"/>
    <col min="494" max="494" width="19" style="226" customWidth="1"/>
    <col min="495" max="505" width="8.85546875" style="226"/>
    <col min="506" max="506" width="6.5703125" style="226" customWidth="1"/>
    <col min="507" max="507" width="11.85546875" style="226" customWidth="1"/>
    <col min="508" max="735" width="8.85546875" style="226"/>
    <col min="736" max="736" width="22.5703125" style="226" customWidth="1"/>
    <col min="737" max="748" width="8.85546875" style="226"/>
    <col min="749" max="749" width="5.5703125" style="226" customWidth="1"/>
    <col min="750" max="750" width="19" style="226" customWidth="1"/>
    <col min="751" max="761" width="8.85546875" style="226"/>
    <col min="762" max="762" width="6.5703125" style="226" customWidth="1"/>
    <col min="763" max="763" width="11.85546875" style="226" customWidth="1"/>
    <col min="764" max="991" width="8.85546875" style="226"/>
    <col min="992" max="992" width="22.5703125" style="226" customWidth="1"/>
    <col min="993" max="1004" width="8.85546875" style="226"/>
    <col min="1005" max="1005" width="5.5703125" style="226" customWidth="1"/>
    <col min="1006" max="1006" width="19" style="226" customWidth="1"/>
    <col min="1007" max="1017" width="8.85546875" style="226"/>
    <col min="1018" max="1018" width="6.5703125" style="226" customWidth="1"/>
    <col min="1019" max="1019" width="11.85546875" style="226" customWidth="1"/>
    <col min="1020" max="1247" width="8.85546875" style="226"/>
    <col min="1248" max="1248" width="22.5703125" style="226" customWidth="1"/>
    <col min="1249" max="1260" width="8.85546875" style="226"/>
    <col min="1261" max="1261" width="5.5703125" style="226" customWidth="1"/>
    <col min="1262" max="1262" width="19" style="226" customWidth="1"/>
    <col min="1263" max="1273" width="8.85546875" style="226"/>
    <col min="1274" max="1274" width="6.5703125" style="226" customWidth="1"/>
    <col min="1275" max="1275" width="11.85546875" style="226" customWidth="1"/>
    <col min="1276" max="1503" width="8.85546875" style="226"/>
    <col min="1504" max="1504" width="22.5703125" style="226" customWidth="1"/>
    <col min="1505" max="1516" width="8.85546875" style="226"/>
    <col min="1517" max="1517" width="5.5703125" style="226" customWidth="1"/>
    <col min="1518" max="1518" width="19" style="226" customWidth="1"/>
    <col min="1519" max="1529" width="8.85546875" style="226"/>
    <col min="1530" max="1530" width="6.5703125" style="226" customWidth="1"/>
    <col min="1531" max="1531" width="11.85546875" style="226" customWidth="1"/>
    <col min="1532" max="1759" width="8.85546875" style="226"/>
    <col min="1760" max="1760" width="22.5703125" style="226" customWidth="1"/>
    <col min="1761" max="1772" width="8.85546875" style="226"/>
    <col min="1773" max="1773" width="5.5703125" style="226" customWidth="1"/>
    <col min="1774" max="1774" width="19" style="226" customWidth="1"/>
    <col min="1775" max="1785" width="8.85546875" style="226"/>
    <col min="1786" max="1786" width="6.5703125" style="226" customWidth="1"/>
    <col min="1787" max="1787" width="11.85546875" style="226" customWidth="1"/>
    <col min="1788" max="2015" width="8.85546875" style="226"/>
    <col min="2016" max="2016" width="22.5703125" style="226" customWidth="1"/>
    <col min="2017" max="2028" width="8.85546875" style="226"/>
    <col min="2029" max="2029" width="5.5703125" style="226" customWidth="1"/>
    <col min="2030" max="2030" width="19" style="226" customWidth="1"/>
    <col min="2031" max="2041" width="8.85546875" style="226"/>
    <col min="2042" max="2042" width="6.5703125" style="226" customWidth="1"/>
    <col min="2043" max="2043" width="11.85546875" style="226" customWidth="1"/>
    <col min="2044" max="2271" width="8.85546875" style="226"/>
    <col min="2272" max="2272" width="22.5703125" style="226" customWidth="1"/>
    <col min="2273" max="2284" width="8.85546875" style="226"/>
    <col min="2285" max="2285" width="5.5703125" style="226" customWidth="1"/>
    <col min="2286" max="2286" width="19" style="226" customWidth="1"/>
    <col min="2287" max="2297" width="8.85546875" style="226"/>
    <col min="2298" max="2298" width="6.5703125" style="226" customWidth="1"/>
    <col min="2299" max="2299" width="11.85546875" style="226" customWidth="1"/>
    <col min="2300" max="2527" width="8.85546875" style="226"/>
    <col min="2528" max="2528" width="22.5703125" style="226" customWidth="1"/>
    <col min="2529" max="2540" width="8.85546875" style="226"/>
    <col min="2541" max="2541" width="5.5703125" style="226" customWidth="1"/>
    <col min="2542" max="2542" width="19" style="226" customWidth="1"/>
    <col min="2543" max="2553" width="8.85546875" style="226"/>
    <col min="2554" max="2554" width="6.5703125" style="226" customWidth="1"/>
    <col min="2555" max="2555" width="11.85546875" style="226" customWidth="1"/>
    <col min="2556" max="2783" width="8.85546875" style="226"/>
    <col min="2784" max="2784" width="22.5703125" style="226" customWidth="1"/>
    <col min="2785" max="2796" width="8.85546875" style="226"/>
    <col min="2797" max="2797" width="5.5703125" style="226" customWidth="1"/>
    <col min="2798" max="2798" width="19" style="226" customWidth="1"/>
    <col min="2799" max="2809" width="8.85546875" style="226"/>
    <col min="2810" max="2810" width="6.5703125" style="226" customWidth="1"/>
    <col min="2811" max="2811" width="11.85546875" style="226" customWidth="1"/>
    <col min="2812" max="3039" width="8.85546875" style="226"/>
    <col min="3040" max="3040" width="22.5703125" style="226" customWidth="1"/>
    <col min="3041" max="3052" width="8.85546875" style="226"/>
    <col min="3053" max="3053" width="5.5703125" style="226" customWidth="1"/>
    <col min="3054" max="3054" width="19" style="226" customWidth="1"/>
    <col min="3055" max="3065" width="8.85546875" style="226"/>
    <col min="3066" max="3066" width="6.5703125" style="226" customWidth="1"/>
    <col min="3067" max="3067" width="11.85546875" style="226" customWidth="1"/>
    <col min="3068" max="3295" width="8.85546875" style="226"/>
    <col min="3296" max="3296" width="22.5703125" style="226" customWidth="1"/>
    <col min="3297" max="3308" width="8.85546875" style="226"/>
    <col min="3309" max="3309" width="5.5703125" style="226" customWidth="1"/>
    <col min="3310" max="3310" width="19" style="226" customWidth="1"/>
    <col min="3311" max="3321" width="8.85546875" style="226"/>
    <col min="3322" max="3322" width="6.5703125" style="226" customWidth="1"/>
    <col min="3323" max="3323" width="11.85546875" style="226" customWidth="1"/>
    <col min="3324" max="3551" width="8.85546875" style="226"/>
    <col min="3552" max="3552" width="22.5703125" style="226" customWidth="1"/>
    <col min="3553" max="3564" width="8.85546875" style="226"/>
    <col min="3565" max="3565" width="5.5703125" style="226" customWidth="1"/>
    <col min="3566" max="3566" width="19" style="226" customWidth="1"/>
    <col min="3567" max="3577" width="8.85546875" style="226"/>
    <col min="3578" max="3578" width="6.5703125" style="226" customWidth="1"/>
    <col min="3579" max="3579" width="11.85546875" style="226" customWidth="1"/>
    <col min="3580" max="3807" width="8.85546875" style="226"/>
    <col min="3808" max="3808" width="22.5703125" style="226" customWidth="1"/>
    <col min="3809" max="3820" width="8.85546875" style="226"/>
    <col min="3821" max="3821" width="5.5703125" style="226" customWidth="1"/>
    <col min="3822" max="3822" width="19" style="226" customWidth="1"/>
    <col min="3823" max="3833" width="8.85546875" style="226"/>
    <col min="3834" max="3834" width="6.5703125" style="226" customWidth="1"/>
    <col min="3835" max="3835" width="11.85546875" style="226" customWidth="1"/>
    <col min="3836" max="4063" width="8.85546875" style="226"/>
    <col min="4064" max="4064" width="22.5703125" style="226" customWidth="1"/>
    <col min="4065" max="4076" width="8.85546875" style="226"/>
    <col min="4077" max="4077" width="5.5703125" style="226" customWidth="1"/>
    <col min="4078" max="4078" width="19" style="226" customWidth="1"/>
    <col min="4079" max="4089" width="8.85546875" style="226"/>
    <col min="4090" max="4090" width="6.5703125" style="226" customWidth="1"/>
    <col min="4091" max="4091" width="11.85546875" style="226" customWidth="1"/>
    <col min="4092" max="4319" width="8.85546875" style="226"/>
    <col min="4320" max="4320" width="22.5703125" style="226" customWidth="1"/>
    <col min="4321" max="4332" width="8.85546875" style="226"/>
    <col min="4333" max="4333" width="5.5703125" style="226" customWidth="1"/>
    <col min="4334" max="4334" width="19" style="226" customWidth="1"/>
    <col min="4335" max="4345" width="8.85546875" style="226"/>
    <col min="4346" max="4346" width="6.5703125" style="226" customWidth="1"/>
    <col min="4347" max="4347" width="11.85546875" style="226" customWidth="1"/>
    <col min="4348" max="4575" width="8.85546875" style="226"/>
    <col min="4576" max="4576" width="22.5703125" style="226" customWidth="1"/>
    <col min="4577" max="4588" width="8.85546875" style="226"/>
    <col min="4589" max="4589" width="5.5703125" style="226" customWidth="1"/>
    <col min="4590" max="4590" width="19" style="226" customWidth="1"/>
    <col min="4591" max="4601" width="8.85546875" style="226"/>
    <col min="4602" max="4602" width="6.5703125" style="226" customWidth="1"/>
    <col min="4603" max="4603" width="11.85546875" style="226" customWidth="1"/>
    <col min="4604" max="4831" width="8.85546875" style="226"/>
    <col min="4832" max="4832" width="22.5703125" style="226" customWidth="1"/>
    <col min="4833" max="4844" width="8.85546875" style="226"/>
    <col min="4845" max="4845" width="5.5703125" style="226" customWidth="1"/>
    <col min="4846" max="4846" width="19" style="226" customWidth="1"/>
    <col min="4847" max="4857" width="8.85546875" style="226"/>
    <col min="4858" max="4858" width="6.5703125" style="226" customWidth="1"/>
    <col min="4859" max="4859" width="11.85546875" style="226" customWidth="1"/>
    <col min="4860" max="5087" width="8.85546875" style="226"/>
    <col min="5088" max="5088" width="22.5703125" style="226" customWidth="1"/>
    <col min="5089" max="5100" width="8.85546875" style="226"/>
    <col min="5101" max="5101" width="5.5703125" style="226" customWidth="1"/>
    <col min="5102" max="5102" width="19" style="226" customWidth="1"/>
    <col min="5103" max="5113" width="8.85546875" style="226"/>
    <col min="5114" max="5114" width="6.5703125" style="226" customWidth="1"/>
    <col min="5115" max="5115" width="11.85546875" style="226" customWidth="1"/>
    <col min="5116" max="5343" width="8.85546875" style="226"/>
    <col min="5344" max="5344" width="22.5703125" style="226" customWidth="1"/>
    <col min="5345" max="5356" width="8.85546875" style="226"/>
    <col min="5357" max="5357" width="5.5703125" style="226" customWidth="1"/>
    <col min="5358" max="5358" width="19" style="226" customWidth="1"/>
    <col min="5359" max="5369" width="8.85546875" style="226"/>
    <col min="5370" max="5370" width="6.5703125" style="226" customWidth="1"/>
    <col min="5371" max="5371" width="11.85546875" style="226" customWidth="1"/>
    <col min="5372" max="5599" width="8.85546875" style="226"/>
    <col min="5600" max="5600" width="22.5703125" style="226" customWidth="1"/>
    <col min="5601" max="5612" width="8.85546875" style="226"/>
    <col min="5613" max="5613" width="5.5703125" style="226" customWidth="1"/>
    <col min="5614" max="5614" width="19" style="226" customWidth="1"/>
    <col min="5615" max="5625" width="8.85546875" style="226"/>
    <col min="5626" max="5626" width="6.5703125" style="226" customWidth="1"/>
    <col min="5627" max="5627" width="11.85546875" style="226" customWidth="1"/>
    <col min="5628" max="5855" width="8.85546875" style="226"/>
    <col min="5856" max="5856" width="22.5703125" style="226" customWidth="1"/>
    <col min="5857" max="5868" width="8.85546875" style="226"/>
    <col min="5869" max="5869" width="5.5703125" style="226" customWidth="1"/>
    <col min="5870" max="5870" width="19" style="226" customWidth="1"/>
    <col min="5871" max="5881" width="8.85546875" style="226"/>
    <col min="5882" max="5882" width="6.5703125" style="226" customWidth="1"/>
    <col min="5883" max="5883" width="11.85546875" style="226" customWidth="1"/>
    <col min="5884" max="6111" width="8.85546875" style="226"/>
    <col min="6112" max="6112" width="22.5703125" style="226" customWidth="1"/>
    <col min="6113" max="6124" width="8.85546875" style="226"/>
    <col min="6125" max="6125" width="5.5703125" style="226" customWidth="1"/>
    <col min="6126" max="6126" width="19" style="226" customWidth="1"/>
    <col min="6127" max="6137" width="8.85546875" style="226"/>
    <col min="6138" max="6138" width="6.5703125" style="226" customWidth="1"/>
    <col min="6139" max="6139" width="11.85546875" style="226" customWidth="1"/>
    <col min="6140" max="6367" width="8.85546875" style="226"/>
    <col min="6368" max="6368" width="22.5703125" style="226" customWidth="1"/>
    <col min="6369" max="6380" width="8.85546875" style="226"/>
    <col min="6381" max="6381" width="5.5703125" style="226" customWidth="1"/>
    <col min="6382" max="6382" width="19" style="226" customWidth="1"/>
    <col min="6383" max="6393" width="8.85546875" style="226"/>
    <col min="6394" max="6394" width="6.5703125" style="226" customWidth="1"/>
    <col min="6395" max="6395" width="11.85546875" style="226" customWidth="1"/>
    <col min="6396" max="6623" width="8.85546875" style="226"/>
    <col min="6624" max="6624" width="22.5703125" style="226" customWidth="1"/>
    <col min="6625" max="6636" width="8.85546875" style="226"/>
    <col min="6637" max="6637" width="5.5703125" style="226" customWidth="1"/>
    <col min="6638" max="6638" width="19" style="226" customWidth="1"/>
    <col min="6639" max="6649" width="8.85546875" style="226"/>
    <col min="6650" max="6650" width="6.5703125" style="226" customWidth="1"/>
    <col min="6651" max="6651" width="11.85546875" style="226" customWidth="1"/>
    <col min="6652" max="6879" width="8.85546875" style="226"/>
    <col min="6880" max="6880" width="22.5703125" style="226" customWidth="1"/>
    <col min="6881" max="6892" width="8.85546875" style="226"/>
    <col min="6893" max="6893" width="5.5703125" style="226" customWidth="1"/>
    <col min="6894" max="6894" width="19" style="226" customWidth="1"/>
    <col min="6895" max="6905" width="8.85546875" style="226"/>
    <col min="6906" max="6906" width="6.5703125" style="226" customWidth="1"/>
    <col min="6907" max="6907" width="11.85546875" style="226" customWidth="1"/>
    <col min="6908" max="7135" width="8.85546875" style="226"/>
    <col min="7136" max="7136" width="22.5703125" style="226" customWidth="1"/>
    <col min="7137" max="7148" width="8.85546875" style="226"/>
    <col min="7149" max="7149" width="5.5703125" style="226" customWidth="1"/>
    <col min="7150" max="7150" width="19" style="226" customWidth="1"/>
    <col min="7151" max="7161" width="8.85546875" style="226"/>
    <col min="7162" max="7162" width="6.5703125" style="226" customWidth="1"/>
    <col min="7163" max="7163" width="11.85546875" style="226" customWidth="1"/>
    <col min="7164" max="7391" width="8.85546875" style="226"/>
    <col min="7392" max="7392" width="22.5703125" style="226" customWidth="1"/>
    <col min="7393" max="7404" width="8.85546875" style="226"/>
    <col min="7405" max="7405" width="5.5703125" style="226" customWidth="1"/>
    <col min="7406" max="7406" width="19" style="226" customWidth="1"/>
    <col min="7407" max="7417" width="8.85546875" style="226"/>
    <col min="7418" max="7418" width="6.5703125" style="226" customWidth="1"/>
    <col min="7419" max="7419" width="11.85546875" style="226" customWidth="1"/>
    <col min="7420" max="7647" width="8.85546875" style="226"/>
    <col min="7648" max="7648" width="22.5703125" style="226" customWidth="1"/>
    <col min="7649" max="7660" width="8.85546875" style="226"/>
    <col min="7661" max="7661" width="5.5703125" style="226" customWidth="1"/>
    <col min="7662" max="7662" width="19" style="226" customWidth="1"/>
    <col min="7663" max="7673" width="8.85546875" style="226"/>
    <col min="7674" max="7674" width="6.5703125" style="226" customWidth="1"/>
    <col min="7675" max="7675" width="11.85546875" style="226" customWidth="1"/>
    <col min="7676" max="7903" width="8.85546875" style="226"/>
    <col min="7904" max="7904" width="22.5703125" style="226" customWidth="1"/>
    <col min="7905" max="7916" width="8.85546875" style="226"/>
    <col min="7917" max="7917" width="5.5703125" style="226" customWidth="1"/>
    <col min="7918" max="7918" width="19" style="226" customWidth="1"/>
    <col min="7919" max="7929" width="8.85546875" style="226"/>
    <col min="7930" max="7930" width="6.5703125" style="226" customWidth="1"/>
    <col min="7931" max="7931" width="11.85546875" style="226" customWidth="1"/>
    <col min="7932" max="8159" width="8.85546875" style="226"/>
    <col min="8160" max="8160" width="22.5703125" style="226" customWidth="1"/>
    <col min="8161" max="8172" width="8.85546875" style="226"/>
    <col min="8173" max="8173" width="5.5703125" style="226" customWidth="1"/>
    <col min="8174" max="8174" width="19" style="226" customWidth="1"/>
    <col min="8175" max="8185" width="8.85546875" style="226"/>
    <col min="8186" max="8186" width="6.5703125" style="226" customWidth="1"/>
    <col min="8187" max="8187" width="11.85546875" style="226" customWidth="1"/>
    <col min="8188" max="8415" width="8.85546875" style="226"/>
    <col min="8416" max="8416" width="22.5703125" style="226" customWidth="1"/>
    <col min="8417" max="8428" width="8.85546875" style="226"/>
    <col min="8429" max="8429" width="5.5703125" style="226" customWidth="1"/>
    <col min="8430" max="8430" width="19" style="226" customWidth="1"/>
    <col min="8431" max="8441" width="8.85546875" style="226"/>
    <col min="8442" max="8442" width="6.5703125" style="226" customWidth="1"/>
    <col min="8443" max="8443" width="11.85546875" style="226" customWidth="1"/>
    <col min="8444" max="8671" width="8.85546875" style="226"/>
    <col min="8672" max="8672" width="22.5703125" style="226" customWidth="1"/>
    <col min="8673" max="8684" width="8.85546875" style="226"/>
    <col min="8685" max="8685" width="5.5703125" style="226" customWidth="1"/>
    <col min="8686" max="8686" width="19" style="226" customWidth="1"/>
    <col min="8687" max="8697" width="8.85546875" style="226"/>
    <col min="8698" max="8698" width="6.5703125" style="226" customWidth="1"/>
    <col min="8699" max="8699" width="11.85546875" style="226" customWidth="1"/>
    <col min="8700" max="8927" width="8.85546875" style="226"/>
    <col min="8928" max="8928" width="22.5703125" style="226" customWidth="1"/>
    <col min="8929" max="8940" width="8.85546875" style="226"/>
    <col min="8941" max="8941" width="5.5703125" style="226" customWidth="1"/>
    <col min="8942" max="8942" width="19" style="226" customWidth="1"/>
    <col min="8943" max="8953" width="8.85546875" style="226"/>
    <col min="8954" max="8954" width="6.5703125" style="226" customWidth="1"/>
    <col min="8955" max="8955" width="11.85546875" style="226" customWidth="1"/>
    <col min="8956" max="9183" width="8.85546875" style="226"/>
    <col min="9184" max="9184" width="22.5703125" style="226" customWidth="1"/>
    <col min="9185" max="9196" width="8.85546875" style="226"/>
    <col min="9197" max="9197" width="5.5703125" style="226" customWidth="1"/>
    <col min="9198" max="9198" width="19" style="226" customWidth="1"/>
    <col min="9199" max="9209" width="8.85546875" style="226"/>
    <col min="9210" max="9210" width="6.5703125" style="226" customWidth="1"/>
    <col min="9211" max="9211" width="11.85546875" style="226" customWidth="1"/>
    <col min="9212" max="9439" width="8.85546875" style="226"/>
    <col min="9440" max="9440" width="22.5703125" style="226" customWidth="1"/>
    <col min="9441" max="9452" width="8.85546875" style="226"/>
    <col min="9453" max="9453" width="5.5703125" style="226" customWidth="1"/>
    <col min="9454" max="9454" width="19" style="226" customWidth="1"/>
    <col min="9455" max="9465" width="8.85546875" style="226"/>
    <col min="9466" max="9466" width="6.5703125" style="226" customWidth="1"/>
    <col min="9467" max="9467" width="11.85546875" style="226" customWidth="1"/>
    <col min="9468" max="9695" width="8.85546875" style="226"/>
    <col min="9696" max="9696" width="22.5703125" style="226" customWidth="1"/>
    <col min="9697" max="9708" width="8.85546875" style="226"/>
    <col min="9709" max="9709" width="5.5703125" style="226" customWidth="1"/>
    <col min="9710" max="9710" width="19" style="226" customWidth="1"/>
    <col min="9711" max="9721" width="8.85546875" style="226"/>
    <col min="9722" max="9722" width="6.5703125" style="226" customWidth="1"/>
    <col min="9723" max="9723" width="11.85546875" style="226" customWidth="1"/>
    <col min="9724" max="9951" width="8.85546875" style="226"/>
    <col min="9952" max="9952" width="22.5703125" style="226" customWidth="1"/>
    <col min="9953" max="9964" width="8.85546875" style="226"/>
    <col min="9965" max="9965" width="5.5703125" style="226" customWidth="1"/>
    <col min="9966" max="9966" width="19" style="226" customWidth="1"/>
    <col min="9967" max="9977" width="8.85546875" style="226"/>
    <col min="9978" max="9978" width="6.5703125" style="226" customWidth="1"/>
    <col min="9979" max="9979" width="11.85546875" style="226" customWidth="1"/>
    <col min="9980" max="10207" width="8.85546875" style="226"/>
    <col min="10208" max="10208" width="22.5703125" style="226" customWidth="1"/>
    <col min="10209" max="10220" width="8.85546875" style="226"/>
    <col min="10221" max="10221" width="5.5703125" style="226" customWidth="1"/>
    <col min="10222" max="10222" width="19" style="226" customWidth="1"/>
    <col min="10223" max="10233" width="8.85546875" style="226"/>
    <col min="10234" max="10234" width="6.5703125" style="226" customWidth="1"/>
    <col min="10235" max="10235" width="11.85546875" style="226" customWidth="1"/>
    <col min="10236" max="10463" width="8.85546875" style="226"/>
    <col min="10464" max="10464" width="22.5703125" style="226" customWidth="1"/>
    <col min="10465" max="10476" width="8.85546875" style="226"/>
    <col min="10477" max="10477" width="5.5703125" style="226" customWidth="1"/>
    <col min="10478" max="10478" width="19" style="226" customWidth="1"/>
    <col min="10479" max="10489" width="8.85546875" style="226"/>
    <col min="10490" max="10490" width="6.5703125" style="226" customWidth="1"/>
    <col min="10491" max="10491" width="11.85546875" style="226" customWidth="1"/>
    <col min="10492" max="10719" width="8.85546875" style="226"/>
    <col min="10720" max="10720" width="22.5703125" style="226" customWidth="1"/>
    <col min="10721" max="10732" width="8.85546875" style="226"/>
    <col min="10733" max="10733" width="5.5703125" style="226" customWidth="1"/>
    <col min="10734" max="10734" width="19" style="226" customWidth="1"/>
    <col min="10735" max="10745" width="8.85546875" style="226"/>
    <col min="10746" max="10746" width="6.5703125" style="226" customWidth="1"/>
    <col min="10747" max="10747" width="11.85546875" style="226" customWidth="1"/>
    <col min="10748" max="10975" width="8.85546875" style="226"/>
    <col min="10976" max="10976" width="22.5703125" style="226" customWidth="1"/>
    <col min="10977" max="10988" width="8.85546875" style="226"/>
    <col min="10989" max="10989" width="5.5703125" style="226" customWidth="1"/>
    <col min="10990" max="10990" width="19" style="226" customWidth="1"/>
    <col min="10991" max="11001" width="8.85546875" style="226"/>
    <col min="11002" max="11002" width="6.5703125" style="226" customWidth="1"/>
    <col min="11003" max="11003" width="11.85546875" style="226" customWidth="1"/>
    <col min="11004" max="11231" width="8.85546875" style="226"/>
    <col min="11232" max="11232" width="22.5703125" style="226" customWidth="1"/>
    <col min="11233" max="11244" width="8.85546875" style="226"/>
    <col min="11245" max="11245" width="5.5703125" style="226" customWidth="1"/>
    <col min="11246" max="11246" width="19" style="226" customWidth="1"/>
    <col min="11247" max="11257" width="8.85546875" style="226"/>
    <col min="11258" max="11258" width="6.5703125" style="226" customWidth="1"/>
    <col min="11259" max="11259" width="11.85546875" style="226" customWidth="1"/>
    <col min="11260" max="11487" width="8.85546875" style="226"/>
    <col min="11488" max="11488" width="22.5703125" style="226" customWidth="1"/>
    <col min="11489" max="11500" width="8.85546875" style="226"/>
    <col min="11501" max="11501" width="5.5703125" style="226" customWidth="1"/>
    <col min="11502" max="11502" width="19" style="226" customWidth="1"/>
    <col min="11503" max="11513" width="8.85546875" style="226"/>
    <col min="11514" max="11514" width="6.5703125" style="226" customWidth="1"/>
    <col min="11515" max="11515" width="11.85546875" style="226" customWidth="1"/>
    <col min="11516" max="11743" width="8.85546875" style="226"/>
    <col min="11744" max="11744" width="22.5703125" style="226" customWidth="1"/>
    <col min="11745" max="11756" width="8.85546875" style="226"/>
    <col min="11757" max="11757" width="5.5703125" style="226" customWidth="1"/>
    <col min="11758" max="11758" width="19" style="226" customWidth="1"/>
    <col min="11759" max="11769" width="8.85546875" style="226"/>
    <col min="11770" max="11770" width="6.5703125" style="226" customWidth="1"/>
    <col min="11771" max="11771" width="11.85546875" style="226" customWidth="1"/>
    <col min="11772" max="11999" width="8.85546875" style="226"/>
    <col min="12000" max="12000" width="22.5703125" style="226" customWidth="1"/>
    <col min="12001" max="12012" width="8.85546875" style="226"/>
    <col min="12013" max="12013" width="5.5703125" style="226" customWidth="1"/>
    <col min="12014" max="12014" width="19" style="226" customWidth="1"/>
    <col min="12015" max="12025" width="8.85546875" style="226"/>
    <col min="12026" max="12026" width="6.5703125" style="226" customWidth="1"/>
    <col min="12027" max="12027" width="11.85546875" style="226" customWidth="1"/>
    <col min="12028" max="12255" width="8.85546875" style="226"/>
    <col min="12256" max="12256" width="22.5703125" style="226" customWidth="1"/>
    <col min="12257" max="12268" width="8.85546875" style="226"/>
    <col min="12269" max="12269" width="5.5703125" style="226" customWidth="1"/>
    <col min="12270" max="12270" width="19" style="226" customWidth="1"/>
    <col min="12271" max="12281" width="8.85546875" style="226"/>
    <col min="12282" max="12282" width="6.5703125" style="226" customWidth="1"/>
    <col min="12283" max="12283" width="11.85546875" style="226" customWidth="1"/>
    <col min="12284" max="12511" width="8.85546875" style="226"/>
    <col min="12512" max="12512" width="22.5703125" style="226" customWidth="1"/>
    <col min="12513" max="12524" width="8.85546875" style="226"/>
    <col min="12525" max="12525" width="5.5703125" style="226" customWidth="1"/>
    <col min="12526" max="12526" width="19" style="226" customWidth="1"/>
    <col min="12527" max="12537" width="8.85546875" style="226"/>
    <col min="12538" max="12538" width="6.5703125" style="226" customWidth="1"/>
    <col min="12539" max="12539" width="11.85546875" style="226" customWidth="1"/>
    <col min="12540" max="12767" width="8.85546875" style="226"/>
    <col min="12768" max="12768" width="22.5703125" style="226" customWidth="1"/>
    <col min="12769" max="12780" width="8.85546875" style="226"/>
    <col min="12781" max="12781" width="5.5703125" style="226" customWidth="1"/>
    <col min="12782" max="12782" width="19" style="226" customWidth="1"/>
    <col min="12783" max="12793" width="8.85546875" style="226"/>
    <col min="12794" max="12794" width="6.5703125" style="226" customWidth="1"/>
    <col min="12795" max="12795" width="11.85546875" style="226" customWidth="1"/>
    <col min="12796" max="13023" width="8.85546875" style="226"/>
    <col min="13024" max="13024" width="22.5703125" style="226" customWidth="1"/>
    <col min="13025" max="13036" width="8.85546875" style="226"/>
    <col min="13037" max="13037" width="5.5703125" style="226" customWidth="1"/>
    <col min="13038" max="13038" width="19" style="226" customWidth="1"/>
    <col min="13039" max="13049" width="8.85546875" style="226"/>
    <col min="13050" max="13050" width="6.5703125" style="226" customWidth="1"/>
    <col min="13051" max="13051" width="11.85546875" style="226" customWidth="1"/>
    <col min="13052" max="13279" width="8.85546875" style="226"/>
    <col min="13280" max="13280" width="22.5703125" style="226" customWidth="1"/>
    <col min="13281" max="13292" width="8.85546875" style="226"/>
    <col min="13293" max="13293" width="5.5703125" style="226" customWidth="1"/>
    <col min="13294" max="13294" width="19" style="226" customWidth="1"/>
    <col min="13295" max="13305" width="8.85546875" style="226"/>
    <col min="13306" max="13306" width="6.5703125" style="226" customWidth="1"/>
    <col min="13307" max="13307" width="11.85546875" style="226" customWidth="1"/>
    <col min="13308" max="13535" width="8.85546875" style="226"/>
    <col min="13536" max="13536" width="22.5703125" style="226" customWidth="1"/>
    <col min="13537" max="13548" width="8.85546875" style="226"/>
    <col min="13549" max="13549" width="5.5703125" style="226" customWidth="1"/>
    <col min="13550" max="13550" width="19" style="226" customWidth="1"/>
    <col min="13551" max="13561" width="8.85546875" style="226"/>
    <col min="13562" max="13562" width="6.5703125" style="226" customWidth="1"/>
    <col min="13563" max="13563" width="11.85546875" style="226" customWidth="1"/>
    <col min="13564" max="13791" width="8.85546875" style="226"/>
    <col min="13792" max="13792" width="22.5703125" style="226" customWidth="1"/>
    <col min="13793" max="13804" width="8.85546875" style="226"/>
    <col min="13805" max="13805" width="5.5703125" style="226" customWidth="1"/>
    <col min="13806" max="13806" width="19" style="226" customWidth="1"/>
    <col min="13807" max="13817" width="8.85546875" style="226"/>
    <col min="13818" max="13818" width="6.5703125" style="226" customWidth="1"/>
    <col min="13819" max="13819" width="11.85546875" style="226" customWidth="1"/>
    <col min="13820" max="14047" width="8.85546875" style="226"/>
    <col min="14048" max="14048" width="22.5703125" style="226" customWidth="1"/>
    <col min="14049" max="14060" width="8.85546875" style="226"/>
    <col min="14061" max="14061" width="5.5703125" style="226" customWidth="1"/>
    <col min="14062" max="14062" width="19" style="226" customWidth="1"/>
    <col min="14063" max="14073" width="8.85546875" style="226"/>
    <col min="14074" max="14074" width="6.5703125" style="226" customWidth="1"/>
    <col min="14075" max="14075" width="11.85546875" style="226" customWidth="1"/>
    <col min="14076" max="14303" width="8.85546875" style="226"/>
    <col min="14304" max="14304" width="22.5703125" style="226" customWidth="1"/>
    <col min="14305" max="14316" width="8.85546875" style="226"/>
    <col min="14317" max="14317" width="5.5703125" style="226" customWidth="1"/>
    <col min="14318" max="14318" width="19" style="226" customWidth="1"/>
    <col min="14319" max="14329" width="8.85546875" style="226"/>
    <col min="14330" max="14330" width="6.5703125" style="226" customWidth="1"/>
    <col min="14331" max="14331" width="11.85546875" style="226" customWidth="1"/>
    <col min="14332" max="14559" width="8.85546875" style="226"/>
    <col min="14560" max="14560" width="22.5703125" style="226" customWidth="1"/>
    <col min="14561" max="14572" width="8.85546875" style="226"/>
    <col min="14573" max="14573" width="5.5703125" style="226" customWidth="1"/>
    <col min="14574" max="14574" width="19" style="226" customWidth="1"/>
    <col min="14575" max="14585" width="8.85546875" style="226"/>
    <col min="14586" max="14586" width="6.5703125" style="226" customWidth="1"/>
    <col min="14587" max="14587" width="11.85546875" style="226" customWidth="1"/>
    <col min="14588" max="14815" width="8.85546875" style="226"/>
    <col min="14816" max="14816" width="22.5703125" style="226" customWidth="1"/>
    <col min="14817" max="14828" width="8.85546875" style="226"/>
    <col min="14829" max="14829" width="5.5703125" style="226" customWidth="1"/>
    <col min="14830" max="14830" width="19" style="226" customWidth="1"/>
    <col min="14831" max="14841" width="8.85546875" style="226"/>
    <col min="14842" max="14842" width="6.5703125" style="226" customWidth="1"/>
    <col min="14843" max="14843" width="11.85546875" style="226" customWidth="1"/>
    <col min="14844" max="15071" width="8.85546875" style="226"/>
    <col min="15072" max="15072" width="22.5703125" style="226" customWidth="1"/>
    <col min="15073" max="15084" width="8.85546875" style="226"/>
    <col min="15085" max="15085" width="5.5703125" style="226" customWidth="1"/>
    <col min="15086" max="15086" width="19" style="226" customWidth="1"/>
    <col min="15087" max="15097" width="8.85546875" style="226"/>
    <col min="15098" max="15098" width="6.5703125" style="226" customWidth="1"/>
    <col min="15099" max="15099" width="11.85546875" style="226" customWidth="1"/>
    <col min="15100" max="15327" width="8.85546875" style="226"/>
    <col min="15328" max="15328" width="22.5703125" style="226" customWidth="1"/>
    <col min="15329" max="15340" width="8.85546875" style="226"/>
    <col min="15341" max="15341" width="5.5703125" style="226" customWidth="1"/>
    <col min="15342" max="15342" width="19" style="226" customWidth="1"/>
    <col min="15343" max="15353" width="8.85546875" style="226"/>
    <col min="15354" max="15354" width="6.5703125" style="226" customWidth="1"/>
    <col min="15355" max="15355" width="11.85546875" style="226" customWidth="1"/>
    <col min="15356" max="15583" width="8.85546875" style="226"/>
    <col min="15584" max="15584" width="22.5703125" style="226" customWidth="1"/>
    <col min="15585" max="15596" width="8.85546875" style="226"/>
    <col min="15597" max="15597" width="5.5703125" style="226" customWidth="1"/>
    <col min="15598" max="15598" width="19" style="226" customWidth="1"/>
    <col min="15599" max="15609" width="8.85546875" style="226"/>
    <col min="15610" max="15610" width="6.5703125" style="226" customWidth="1"/>
    <col min="15611" max="15611" width="11.85546875" style="226" customWidth="1"/>
    <col min="15612" max="15839" width="8.85546875" style="226"/>
    <col min="15840" max="15840" width="22.5703125" style="226" customWidth="1"/>
    <col min="15841" max="15852" width="8.85546875" style="226"/>
    <col min="15853" max="15853" width="5.5703125" style="226" customWidth="1"/>
    <col min="15854" max="15854" width="19" style="226" customWidth="1"/>
    <col min="15855" max="15865" width="8.85546875" style="226"/>
    <col min="15866" max="15866" width="6.5703125" style="226" customWidth="1"/>
    <col min="15867" max="15867" width="11.85546875" style="226" customWidth="1"/>
    <col min="15868" max="16095" width="8.85546875" style="226"/>
    <col min="16096" max="16096" width="22.5703125" style="226" customWidth="1"/>
    <col min="16097" max="16108" width="8.85546875" style="226"/>
    <col min="16109" max="16109" width="5.5703125" style="226" customWidth="1"/>
    <col min="16110" max="16110" width="19" style="226" customWidth="1"/>
    <col min="16111" max="16121" width="8.85546875" style="226"/>
    <col min="16122" max="16122" width="6.5703125" style="226" customWidth="1"/>
    <col min="16123" max="16123" width="11.85546875" style="226" customWidth="1"/>
    <col min="16124" max="16384" width="8.85546875" style="226"/>
  </cols>
  <sheetData>
    <row r="1" spans="1:12" ht="37.9" customHeight="1" x14ac:dyDescent="0.2">
      <c r="A1" s="46" t="s">
        <v>268</v>
      </c>
    </row>
    <row r="2" spans="1:12" x14ac:dyDescent="0.2">
      <c r="A2" s="227"/>
    </row>
    <row r="3" spans="1:12" x14ac:dyDescent="0.2">
      <c r="B3" s="228" t="s">
        <v>262</v>
      </c>
      <c r="C3" s="229" t="s">
        <v>263</v>
      </c>
      <c r="D3" s="230">
        <v>44197</v>
      </c>
      <c r="E3" s="230">
        <v>44228</v>
      </c>
      <c r="F3" s="230">
        <v>44256</v>
      </c>
      <c r="G3" s="230">
        <v>44287</v>
      </c>
      <c r="H3" s="230">
        <v>44317</v>
      </c>
      <c r="I3" s="230">
        <v>44348</v>
      </c>
      <c r="J3" s="230">
        <v>44378</v>
      </c>
      <c r="K3" s="230">
        <v>44409</v>
      </c>
      <c r="L3" s="230">
        <v>44440</v>
      </c>
    </row>
    <row r="4" spans="1:12" x14ac:dyDescent="0.2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</row>
    <row r="5" spans="1:12" x14ac:dyDescent="0.2">
      <c r="A5" s="226" t="s">
        <v>264</v>
      </c>
      <c r="B5" s="232">
        <v>-2.2400672744150447</v>
      </c>
      <c r="C5" s="232">
        <v>-9.1647332070545655</v>
      </c>
      <c r="D5" s="232">
        <v>-11.727974480115117</v>
      </c>
      <c r="E5" s="232">
        <v>-2.7031747423366599</v>
      </c>
      <c r="F5" s="232">
        <v>6.9633581715543809</v>
      </c>
      <c r="G5" s="232">
        <v>2.4590313768307825</v>
      </c>
      <c r="H5" s="232">
        <v>-2.4309994196147917</v>
      </c>
      <c r="I5" s="232">
        <v>-4.9112958332805805</v>
      </c>
      <c r="J5" s="232">
        <v>-4.7884664402113737</v>
      </c>
      <c r="K5" s="232">
        <v>-0.35390455357303052</v>
      </c>
      <c r="L5" s="232">
        <v>-1.903863932007678</v>
      </c>
    </row>
    <row r="6" spans="1:12" x14ac:dyDescent="0.2">
      <c r="A6" s="226" t="s">
        <v>265</v>
      </c>
      <c r="B6" s="232">
        <v>-3.7017329935230685</v>
      </c>
      <c r="C6" s="232">
        <v>-11.54159566805731</v>
      </c>
      <c r="D6" s="232">
        <v>-24.405555065773683</v>
      </c>
      <c r="E6" s="232">
        <v>-17.253524922235368</v>
      </c>
      <c r="F6" s="232">
        <v>-9.0883426201389632</v>
      </c>
      <c r="G6" s="232">
        <v>-7.0571514772069301</v>
      </c>
      <c r="H6" s="232">
        <v>-10.008272856287705</v>
      </c>
      <c r="I6" s="232">
        <v>-11.32991954315278</v>
      </c>
      <c r="J6" s="232">
        <v>-11.342680992777474</v>
      </c>
      <c r="K6" s="232">
        <v>-7.6766987773899702</v>
      </c>
      <c r="L6" s="232">
        <v>-11.161755643859058</v>
      </c>
    </row>
    <row r="7" spans="1:12" x14ac:dyDescent="0.2">
      <c r="A7" s="226" t="s">
        <v>266</v>
      </c>
      <c r="B7" s="232">
        <v>-5.6728864325665711</v>
      </c>
      <c r="C7" s="232">
        <v>-13.949379837980489</v>
      </c>
      <c r="D7" s="232">
        <v>-17.680155054049241</v>
      </c>
      <c r="E7" s="232">
        <v>-9.7911026000434465</v>
      </c>
      <c r="F7" s="232">
        <v>-0.93614856960139492</v>
      </c>
      <c r="G7" s="232">
        <v>-6.8351869422579856</v>
      </c>
      <c r="H7" s="232">
        <v>-10.391336474587561</v>
      </c>
      <c r="I7" s="232">
        <v>-12.07988202605441</v>
      </c>
      <c r="J7" s="232">
        <v>-12.913272012128008</v>
      </c>
      <c r="K7" s="232">
        <v>-8.7176245948590658</v>
      </c>
      <c r="L7" s="232">
        <v>-9.3479980805143779</v>
      </c>
    </row>
    <row r="8" spans="1:12" ht="15" x14ac:dyDescent="0.25">
      <c r="A8" s="226" t="s">
        <v>267</v>
      </c>
      <c r="B8" s="232">
        <v>4.004012717787619</v>
      </c>
      <c r="C8" s="232">
        <v>-1.12683064426417</v>
      </c>
      <c r="D8" s="232">
        <v>-6.1289149812426853</v>
      </c>
      <c r="E8" s="232">
        <v>4.3424243376704057</v>
      </c>
      <c r="F8" s="232">
        <v>14.553468998804275</v>
      </c>
      <c r="G8" s="232">
        <v>15.917926165478352</v>
      </c>
      <c r="H8" s="232">
        <v>9.2577005558954522</v>
      </c>
      <c r="I8" s="232">
        <v>5.8086914530263254</v>
      </c>
      <c r="J8" s="232">
        <v>7.480949421187888</v>
      </c>
      <c r="K8" s="233">
        <v>11.497787086064429</v>
      </c>
      <c r="L8" s="233">
        <v>7.3811768232087474</v>
      </c>
    </row>
    <row r="9" spans="1:12" x14ac:dyDescent="0.2">
      <c r="A9" s="226" t="s">
        <v>69</v>
      </c>
      <c r="B9" s="232">
        <v>-2.4590794040355437</v>
      </c>
      <c r="C9" s="232">
        <v>-9.5200058093094189</v>
      </c>
      <c r="D9" s="232">
        <v>-13.612550932727222</v>
      </c>
      <c r="E9" s="232">
        <v>-4.8807845148057947</v>
      </c>
      <c r="F9" s="232">
        <v>4.5152016998406399</v>
      </c>
      <c r="G9" s="232">
        <v>1.0349975120252115</v>
      </c>
      <c r="H9" s="232">
        <v>-3.5431972472798288</v>
      </c>
      <c r="I9" s="232">
        <v>-5.8752600006028999</v>
      </c>
      <c r="J9" s="232">
        <v>-5.76162215628091</v>
      </c>
      <c r="K9" s="232">
        <v>-1.4181204276871131</v>
      </c>
      <c r="L9" s="232">
        <v>-3.2305704264352961</v>
      </c>
    </row>
    <row r="10" spans="1:12" x14ac:dyDescent="0.2">
      <c r="L10" s="234"/>
    </row>
    <row r="11" spans="1:12" x14ac:dyDescent="0.2">
      <c r="B11" s="235"/>
      <c r="C11" s="235"/>
      <c r="D11" s="236"/>
      <c r="E11" s="236"/>
      <c r="F11" s="236"/>
      <c r="G11" s="236"/>
      <c r="H11" s="236"/>
      <c r="I11" s="236"/>
      <c r="J11" s="236"/>
      <c r="K11" s="236"/>
      <c r="L11" s="236"/>
    </row>
    <row r="12" spans="1:12" x14ac:dyDescent="0.2">
      <c r="A12" s="239" t="s">
        <v>328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7"/>
    </row>
    <row r="13" spans="1:12" x14ac:dyDescent="0.2">
      <c r="J13" s="234"/>
      <c r="K13" s="238"/>
      <c r="L13" s="234"/>
    </row>
    <row r="14" spans="1:12" x14ac:dyDescent="0.2">
      <c r="A14" s="240" t="s">
        <v>329</v>
      </c>
      <c r="J14" s="234"/>
      <c r="K14" s="238"/>
      <c r="L14" s="234"/>
    </row>
    <row r="15" spans="1:12" x14ac:dyDescent="0.2">
      <c r="J15" s="234"/>
      <c r="K15" s="238"/>
      <c r="L15" s="234"/>
    </row>
    <row r="16" spans="1:12" x14ac:dyDescent="0.2">
      <c r="J16" s="234"/>
      <c r="K16" s="238"/>
      <c r="L16" s="234"/>
    </row>
    <row r="17" spans="2:12" x14ac:dyDescent="0.2">
      <c r="J17" s="234"/>
      <c r="K17" s="238"/>
      <c r="L17" s="234"/>
    </row>
    <row r="18" spans="2:12" x14ac:dyDescent="0.2">
      <c r="J18" s="234"/>
      <c r="K18" s="238"/>
      <c r="L18" s="234"/>
    </row>
    <row r="19" spans="2:12" x14ac:dyDescent="0.2">
      <c r="B19" s="234">
        <f>B5-B10</f>
        <v>-2.2400672744150447</v>
      </c>
      <c r="J19" s="234"/>
      <c r="K19" s="234">
        <f>K5-K10</f>
        <v>-0.35390455357303052</v>
      </c>
      <c r="L19" s="234"/>
    </row>
    <row r="20" spans="2:12" x14ac:dyDescent="0.2">
      <c r="J20" s="234"/>
      <c r="K20" s="238"/>
    </row>
    <row r="21" spans="2:12" x14ac:dyDescent="0.2">
      <c r="J21" s="234"/>
      <c r="K21" s="238"/>
    </row>
    <row r="22" spans="2:12" x14ac:dyDescent="0.2">
      <c r="J22" s="234"/>
      <c r="K22" s="238"/>
    </row>
    <row r="23" spans="2:12" x14ac:dyDescent="0.2">
      <c r="J23" s="234"/>
      <c r="K23" s="238"/>
    </row>
    <row r="24" spans="2:12" x14ac:dyDescent="0.2">
      <c r="J24" s="234"/>
      <c r="K24" s="238"/>
    </row>
    <row r="25" spans="2:12" x14ac:dyDescent="0.2">
      <c r="J25" s="234"/>
      <c r="K25" s="238"/>
    </row>
    <row r="26" spans="2:12" x14ac:dyDescent="0.2">
      <c r="J26" s="234"/>
      <c r="K26" s="238"/>
    </row>
    <row r="28" spans="2:12" x14ac:dyDescent="0.2">
      <c r="J28" s="234"/>
      <c r="K28" s="238"/>
    </row>
    <row r="29" spans="2:12" x14ac:dyDescent="0.2">
      <c r="J29" s="234"/>
      <c r="K29" s="238"/>
    </row>
    <row r="30" spans="2:12" x14ac:dyDescent="0.2">
      <c r="J30" s="234"/>
      <c r="K30" s="23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>
      <selection activeCell="M19" sqref="M19"/>
    </sheetView>
  </sheetViews>
  <sheetFormatPr defaultRowHeight="12.75" x14ac:dyDescent="0.2"/>
  <cols>
    <col min="1" max="1" width="22.5703125" style="161" customWidth="1"/>
    <col min="2" max="256" width="8.85546875" style="161"/>
    <col min="257" max="257" width="22.5703125" style="161" customWidth="1"/>
    <col min="258" max="512" width="8.85546875" style="161"/>
    <col min="513" max="513" width="22.5703125" style="161" customWidth="1"/>
    <col min="514" max="768" width="8.85546875" style="161"/>
    <col min="769" max="769" width="22.5703125" style="161" customWidth="1"/>
    <col min="770" max="1024" width="8.85546875" style="161"/>
    <col min="1025" max="1025" width="22.5703125" style="161" customWidth="1"/>
    <col min="1026" max="1280" width="8.85546875" style="161"/>
    <col min="1281" max="1281" width="22.5703125" style="161" customWidth="1"/>
    <col min="1282" max="1536" width="8.85546875" style="161"/>
    <col min="1537" max="1537" width="22.5703125" style="161" customWidth="1"/>
    <col min="1538" max="1792" width="8.85546875" style="161"/>
    <col min="1793" max="1793" width="22.5703125" style="161" customWidth="1"/>
    <col min="1794" max="2048" width="8.85546875" style="161"/>
    <col min="2049" max="2049" width="22.5703125" style="161" customWidth="1"/>
    <col min="2050" max="2304" width="8.85546875" style="161"/>
    <col min="2305" max="2305" width="22.5703125" style="161" customWidth="1"/>
    <col min="2306" max="2560" width="8.85546875" style="161"/>
    <col min="2561" max="2561" width="22.5703125" style="161" customWidth="1"/>
    <col min="2562" max="2816" width="8.85546875" style="161"/>
    <col min="2817" max="2817" width="22.5703125" style="161" customWidth="1"/>
    <col min="2818" max="3072" width="8.85546875" style="161"/>
    <col min="3073" max="3073" width="22.5703125" style="161" customWidth="1"/>
    <col min="3074" max="3328" width="8.85546875" style="161"/>
    <col min="3329" max="3329" width="22.5703125" style="161" customWidth="1"/>
    <col min="3330" max="3584" width="8.85546875" style="161"/>
    <col min="3585" max="3585" width="22.5703125" style="161" customWidth="1"/>
    <col min="3586" max="3840" width="8.85546875" style="161"/>
    <col min="3841" max="3841" width="22.5703125" style="161" customWidth="1"/>
    <col min="3842" max="4096" width="8.85546875" style="161"/>
    <col min="4097" max="4097" width="22.5703125" style="161" customWidth="1"/>
    <col min="4098" max="4352" width="8.85546875" style="161"/>
    <col min="4353" max="4353" width="22.5703125" style="161" customWidth="1"/>
    <col min="4354" max="4608" width="8.85546875" style="161"/>
    <col min="4609" max="4609" width="22.5703125" style="161" customWidth="1"/>
    <col min="4610" max="4864" width="8.85546875" style="161"/>
    <col min="4865" max="4865" width="22.5703125" style="161" customWidth="1"/>
    <col min="4866" max="5120" width="8.85546875" style="161"/>
    <col min="5121" max="5121" width="22.5703125" style="161" customWidth="1"/>
    <col min="5122" max="5376" width="8.85546875" style="161"/>
    <col min="5377" max="5377" width="22.5703125" style="161" customWidth="1"/>
    <col min="5378" max="5632" width="8.85546875" style="161"/>
    <col min="5633" max="5633" width="22.5703125" style="161" customWidth="1"/>
    <col min="5634" max="5888" width="8.85546875" style="161"/>
    <col min="5889" max="5889" width="22.5703125" style="161" customWidth="1"/>
    <col min="5890" max="6144" width="8.85546875" style="161"/>
    <col min="6145" max="6145" width="22.5703125" style="161" customWidth="1"/>
    <col min="6146" max="6400" width="8.85546875" style="161"/>
    <col min="6401" max="6401" width="22.5703125" style="161" customWidth="1"/>
    <col min="6402" max="6656" width="8.85546875" style="161"/>
    <col min="6657" max="6657" width="22.5703125" style="161" customWidth="1"/>
    <col min="6658" max="6912" width="8.85546875" style="161"/>
    <col min="6913" max="6913" width="22.5703125" style="161" customWidth="1"/>
    <col min="6914" max="7168" width="8.85546875" style="161"/>
    <col min="7169" max="7169" width="22.5703125" style="161" customWidth="1"/>
    <col min="7170" max="7424" width="8.85546875" style="161"/>
    <col min="7425" max="7425" width="22.5703125" style="161" customWidth="1"/>
    <col min="7426" max="7680" width="8.85546875" style="161"/>
    <col min="7681" max="7681" width="22.5703125" style="161" customWidth="1"/>
    <col min="7682" max="7936" width="8.85546875" style="161"/>
    <col min="7937" max="7937" width="22.5703125" style="161" customWidth="1"/>
    <col min="7938" max="8192" width="8.85546875" style="161"/>
    <col min="8193" max="8193" width="22.5703125" style="161" customWidth="1"/>
    <col min="8194" max="8448" width="8.85546875" style="161"/>
    <col min="8449" max="8449" width="22.5703125" style="161" customWidth="1"/>
    <col min="8450" max="8704" width="8.85546875" style="161"/>
    <col min="8705" max="8705" width="22.5703125" style="161" customWidth="1"/>
    <col min="8706" max="8960" width="8.85546875" style="161"/>
    <col min="8961" max="8961" width="22.5703125" style="161" customWidth="1"/>
    <col min="8962" max="9216" width="8.85546875" style="161"/>
    <col min="9217" max="9217" width="22.5703125" style="161" customWidth="1"/>
    <col min="9218" max="9472" width="8.85546875" style="161"/>
    <col min="9473" max="9473" width="22.5703125" style="161" customWidth="1"/>
    <col min="9474" max="9728" width="8.85546875" style="161"/>
    <col min="9729" max="9729" width="22.5703125" style="161" customWidth="1"/>
    <col min="9730" max="9984" width="8.85546875" style="161"/>
    <col min="9985" max="9985" width="22.5703125" style="161" customWidth="1"/>
    <col min="9986" max="10240" width="8.85546875" style="161"/>
    <col min="10241" max="10241" width="22.5703125" style="161" customWidth="1"/>
    <col min="10242" max="10496" width="8.85546875" style="161"/>
    <col min="10497" max="10497" width="22.5703125" style="161" customWidth="1"/>
    <col min="10498" max="10752" width="8.85546875" style="161"/>
    <col min="10753" max="10753" width="22.5703125" style="161" customWidth="1"/>
    <col min="10754" max="11008" width="8.85546875" style="161"/>
    <col min="11009" max="11009" width="22.5703125" style="161" customWidth="1"/>
    <col min="11010" max="11264" width="8.85546875" style="161"/>
    <col min="11265" max="11265" width="22.5703125" style="161" customWidth="1"/>
    <col min="11266" max="11520" width="8.85546875" style="161"/>
    <col min="11521" max="11521" width="22.5703125" style="161" customWidth="1"/>
    <col min="11522" max="11776" width="8.85546875" style="161"/>
    <col min="11777" max="11777" width="22.5703125" style="161" customWidth="1"/>
    <col min="11778" max="12032" width="8.85546875" style="161"/>
    <col min="12033" max="12033" width="22.5703125" style="161" customWidth="1"/>
    <col min="12034" max="12288" width="8.85546875" style="161"/>
    <col min="12289" max="12289" width="22.5703125" style="161" customWidth="1"/>
    <col min="12290" max="12544" width="8.85546875" style="161"/>
    <col min="12545" max="12545" width="22.5703125" style="161" customWidth="1"/>
    <col min="12546" max="12800" width="8.85546875" style="161"/>
    <col min="12801" max="12801" width="22.5703125" style="161" customWidth="1"/>
    <col min="12802" max="13056" width="8.85546875" style="161"/>
    <col min="13057" max="13057" width="22.5703125" style="161" customWidth="1"/>
    <col min="13058" max="13312" width="8.85546875" style="161"/>
    <col min="13313" max="13313" width="22.5703125" style="161" customWidth="1"/>
    <col min="13314" max="13568" width="8.85546875" style="161"/>
    <col min="13569" max="13569" width="22.5703125" style="161" customWidth="1"/>
    <col min="13570" max="13824" width="8.85546875" style="161"/>
    <col min="13825" max="13825" width="22.5703125" style="161" customWidth="1"/>
    <col min="13826" max="14080" width="8.85546875" style="161"/>
    <col min="14081" max="14081" width="22.5703125" style="161" customWidth="1"/>
    <col min="14082" max="14336" width="8.85546875" style="161"/>
    <col min="14337" max="14337" width="22.5703125" style="161" customWidth="1"/>
    <col min="14338" max="14592" width="8.85546875" style="161"/>
    <col min="14593" max="14593" width="22.5703125" style="161" customWidth="1"/>
    <col min="14594" max="14848" width="8.85546875" style="161"/>
    <col min="14849" max="14849" width="22.5703125" style="161" customWidth="1"/>
    <col min="14850" max="15104" width="8.85546875" style="161"/>
    <col min="15105" max="15105" width="22.5703125" style="161" customWidth="1"/>
    <col min="15106" max="15360" width="8.85546875" style="161"/>
    <col min="15361" max="15361" width="22.5703125" style="161" customWidth="1"/>
    <col min="15362" max="15616" width="8.85546875" style="161"/>
    <col min="15617" max="15617" width="22.5703125" style="161" customWidth="1"/>
    <col min="15618" max="15872" width="8.85546875" style="161"/>
    <col min="15873" max="15873" width="22.5703125" style="161" customWidth="1"/>
    <col min="15874" max="16128" width="8.85546875" style="161"/>
    <col min="16129" max="16129" width="22.5703125" style="161" customWidth="1"/>
    <col min="16130" max="16384" width="8.85546875" style="161"/>
  </cols>
  <sheetData>
    <row r="1" spans="1:16" ht="18.75" x14ac:dyDescent="0.2">
      <c r="A1" s="155" t="s">
        <v>274</v>
      </c>
    </row>
    <row r="2" spans="1:16" ht="16.5" x14ac:dyDescent="0.2">
      <c r="A2" s="156" t="s">
        <v>273</v>
      </c>
    </row>
    <row r="3" spans="1:16" x14ac:dyDescent="0.2">
      <c r="A3" s="157"/>
      <c r="B3" s="158" t="s">
        <v>262</v>
      </c>
      <c r="C3" s="159" t="s">
        <v>263</v>
      </c>
      <c r="D3" s="160">
        <v>44197</v>
      </c>
      <c r="E3" s="160">
        <v>44228</v>
      </c>
      <c r="F3" s="160">
        <v>44256</v>
      </c>
      <c r="G3" s="160">
        <v>44287</v>
      </c>
      <c r="H3" s="160">
        <v>44317</v>
      </c>
      <c r="I3" s="160">
        <v>44348</v>
      </c>
      <c r="J3" s="160">
        <v>44378</v>
      </c>
      <c r="K3" s="160">
        <v>44409</v>
      </c>
      <c r="L3" s="160">
        <v>44440</v>
      </c>
    </row>
    <row r="5" spans="1:16" x14ac:dyDescent="0.2">
      <c r="A5" s="162" t="s">
        <v>269</v>
      </c>
      <c r="B5" s="163">
        <v>-5.5725278639626454</v>
      </c>
      <c r="C5" s="163">
        <v>-13.307176430951781</v>
      </c>
      <c r="D5" s="163">
        <v>-24.921879334928505</v>
      </c>
      <c r="E5" s="163">
        <v>-12.031109413939028</v>
      </c>
      <c r="F5" s="163">
        <v>-2.6588973082926395</v>
      </c>
      <c r="G5" s="163">
        <v>-9.9974941456398785</v>
      </c>
      <c r="H5" s="163">
        <v>-11.426938325640066</v>
      </c>
      <c r="I5" s="163">
        <v>-12.11328669068816</v>
      </c>
      <c r="J5" s="163">
        <v>-9.9856333448134205</v>
      </c>
      <c r="K5" s="163">
        <v>-5.934690260079833</v>
      </c>
      <c r="L5" s="163">
        <v>-7.8296086825690479</v>
      </c>
      <c r="N5" s="163"/>
      <c r="O5" s="163"/>
    </row>
    <row r="6" spans="1:16" x14ac:dyDescent="0.2">
      <c r="A6" s="162" t="s">
        <v>270</v>
      </c>
      <c r="B6" s="163">
        <v>-2.4801291015346316</v>
      </c>
      <c r="C6" s="163">
        <v>-6.3816490287185665</v>
      </c>
      <c r="D6" s="163">
        <v>-10.965782955681904</v>
      </c>
      <c r="E6" s="163">
        <v>-2.4010447196861642</v>
      </c>
      <c r="F6" s="163">
        <v>4.6934676164251492</v>
      </c>
      <c r="G6" s="163">
        <v>-0.41557786707257066</v>
      </c>
      <c r="H6" s="163">
        <v>-4.3298826937220758</v>
      </c>
      <c r="I6" s="163">
        <v>-6.7359212909458721</v>
      </c>
      <c r="J6" s="163">
        <v>-6.2017741470351462</v>
      </c>
      <c r="K6" s="163">
        <v>-2.4231313415160325</v>
      </c>
      <c r="L6" s="163">
        <v>-3.9084189915278915</v>
      </c>
      <c r="N6" s="163"/>
      <c r="O6" s="163"/>
    </row>
    <row r="7" spans="1:16" x14ac:dyDescent="0.2">
      <c r="A7" s="162" t="s">
        <v>271</v>
      </c>
      <c r="B7" s="163">
        <v>-1.835525340074617</v>
      </c>
      <c r="C7" s="163">
        <v>-12.051985034265753</v>
      </c>
      <c r="D7" s="163">
        <v>-13.251799060450548</v>
      </c>
      <c r="E7" s="163">
        <v>-5.7682200470445544</v>
      </c>
      <c r="F7" s="163">
        <v>6.350560899142538</v>
      </c>
      <c r="G7" s="163">
        <v>6.0205663249533252</v>
      </c>
      <c r="H7" s="163">
        <v>-0.57857159873908925</v>
      </c>
      <c r="I7" s="163">
        <v>-2.2457572916757931</v>
      </c>
      <c r="J7" s="163">
        <v>-3.3812359989958365</v>
      </c>
      <c r="K7" s="163">
        <v>1.908110779459224</v>
      </c>
      <c r="L7" s="163">
        <v>-0.56667511478406751</v>
      </c>
      <c r="N7" s="163"/>
      <c r="O7" s="163"/>
    </row>
    <row r="8" spans="1:16" x14ac:dyDescent="0.2">
      <c r="A8" s="162" t="s">
        <v>272</v>
      </c>
      <c r="B8" s="163">
        <v>7.0659060260350621</v>
      </c>
      <c r="C8" s="163">
        <v>-59.002340489180817</v>
      </c>
      <c r="D8" s="163">
        <v>-67.281272078523244</v>
      </c>
      <c r="E8" s="163">
        <v>-42.059587854594419</v>
      </c>
      <c r="F8" s="163">
        <v>-5.1405434072280691</v>
      </c>
      <c r="G8" s="163">
        <v>14.138930252705665</v>
      </c>
      <c r="H8" s="163">
        <v>10.074974400231865</v>
      </c>
      <c r="I8" s="163">
        <v>-18.246761598530096</v>
      </c>
      <c r="J8" s="163">
        <v>-20.216212657635253</v>
      </c>
      <c r="K8" s="163">
        <v>-16.288190741065751</v>
      </c>
      <c r="L8" s="163">
        <v>-16.118928808512546</v>
      </c>
      <c r="N8" s="163"/>
      <c r="O8" s="163"/>
    </row>
    <row r="9" spans="1:16" x14ac:dyDescent="0.2">
      <c r="A9" s="161" t="s">
        <v>69</v>
      </c>
      <c r="B9" s="163">
        <v>-2.5</v>
      </c>
      <c r="C9" s="163">
        <v>-9.5</v>
      </c>
      <c r="D9" s="163">
        <v>-13.612550932727199</v>
      </c>
      <c r="E9" s="163">
        <v>-4.8807845148057947</v>
      </c>
      <c r="F9" s="163">
        <v>4.5152016998406399</v>
      </c>
      <c r="G9" s="163">
        <v>1.0349975120252115</v>
      </c>
      <c r="H9" s="163">
        <v>-3.5431972472798288</v>
      </c>
      <c r="I9" s="163">
        <v>-5.8752600006028999</v>
      </c>
      <c r="J9" s="163">
        <v>-5.76162215628091</v>
      </c>
      <c r="K9" s="163">
        <v>-1.4181204276871131</v>
      </c>
      <c r="L9" s="163">
        <v>-3.2305704264352961</v>
      </c>
      <c r="N9" s="163"/>
      <c r="O9" s="163"/>
    </row>
    <row r="10" spans="1:16" x14ac:dyDescent="0.2">
      <c r="M10" s="163"/>
      <c r="N10" s="163"/>
      <c r="O10" s="163"/>
      <c r="P10" s="163"/>
    </row>
    <row r="11" spans="1:16" x14ac:dyDescent="0.2">
      <c r="A11" s="239" t="s">
        <v>328</v>
      </c>
    </row>
    <row r="12" spans="1:16" x14ac:dyDescent="0.2">
      <c r="A12" s="226"/>
      <c r="N12" s="163"/>
      <c r="O12" s="163"/>
    </row>
    <row r="13" spans="1:16" x14ac:dyDescent="0.2">
      <c r="A13" s="240" t="s">
        <v>329</v>
      </c>
    </row>
    <row r="32" spans="1:1" x14ac:dyDescent="0.2">
      <c r="A32" s="157"/>
    </row>
    <row r="33" spans="1:12" x14ac:dyDescent="0.2">
      <c r="A33" s="157"/>
      <c r="B33" s="158"/>
      <c r="C33" s="164"/>
      <c r="D33" s="160"/>
      <c r="E33" s="160"/>
      <c r="F33" s="160"/>
      <c r="G33" s="160"/>
      <c r="H33" s="160"/>
      <c r="I33" s="160"/>
      <c r="J33" s="160"/>
      <c r="K33" s="160"/>
      <c r="L33" s="160"/>
    </row>
    <row r="35" spans="1:12" x14ac:dyDescent="0.2">
      <c r="A35" s="162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</row>
    <row r="36" spans="1:12" x14ac:dyDescent="0.2"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</row>
    <row r="37" spans="1:12" x14ac:dyDescent="0.2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</row>
    <row r="38" spans="1:12" x14ac:dyDescent="0.2"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</row>
    <row r="39" spans="1:12" x14ac:dyDescent="0.2"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</row>
    <row r="40" spans="1:12" x14ac:dyDescent="0.2"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workbookViewId="0">
      <selection activeCell="H5" sqref="H5"/>
    </sheetView>
  </sheetViews>
  <sheetFormatPr defaultRowHeight="15" x14ac:dyDescent="0.25"/>
  <cols>
    <col min="1" max="1" width="16.42578125" style="65" customWidth="1"/>
    <col min="2" max="3" width="8.85546875" style="177"/>
    <col min="4" max="4" width="8.85546875" style="178"/>
    <col min="5" max="6" width="8.85546875" style="80"/>
    <col min="7" max="7" width="9.140625" style="65"/>
    <col min="8" max="8" width="11" customWidth="1"/>
  </cols>
  <sheetData>
    <row r="1" spans="1:12" x14ac:dyDescent="0.25">
      <c r="A1" s="63" t="s">
        <v>196</v>
      </c>
      <c r="B1" s="64">
        <v>1995</v>
      </c>
      <c r="C1" s="64" t="s">
        <v>221</v>
      </c>
      <c r="D1" s="173" t="s">
        <v>222</v>
      </c>
      <c r="E1" s="173" t="s">
        <v>224</v>
      </c>
      <c r="F1" s="173" t="s">
        <v>225</v>
      </c>
      <c r="H1" s="1"/>
    </row>
    <row r="2" spans="1:12" x14ac:dyDescent="0.25">
      <c r="A2" s="66">
        <v>15</v>
      </c>
      <c r="B2" s="59">
        <v>9.4843708255410109E-2</v>
      </c>
      <c r="C2" s="174">
        <v>0.11029269843954215</v>
      </c>
      <c r="D2" s="174">
        <v>0.10291282887575651</v>
      </c>
      <c r="E2" s="174">
        <v>0.10842655004788838</v>
      </c>
      <c r="F2" s="174">
        <v>0.10616775685224397</v>
      </c>
      <c r="G2" s="67"/>
      <c r="H2" s="29"/>
    </row>
    <row r="3" spans="1:12" x14ac:dyDescent="0.25">
      <c r="A3" s="66">
        <v>16</v>
      </c>
      <c r="B3" s="59">
        <v>3.2587138244258682</v>
      </c>
      <c r="C3" s="174">
        <v>2.7265694454713159</v>
      </c>
      <c r="D3" s="174">
        <v>2.4183047063930054</v>
      </c>
      <c r="E3" s="174">
        <v>1.0362320148755257</v>
      </c>
      <c r="F3" s="174">
        <v>0.89948279739149994</v>
      </c>
      <c r="G3" s="67"/>
      <c r="H3" s="29"/>
      <c r="L3" s="136"/>
    </row>
    <row r="4" spans="1:12" ht="18.75" x14ac:dyDescent="0.25">
      <c r="A4" s="66">
        <v>17</v>
      </c>
      <c r="B4" s="59">
        <v>5.793335677308888</v>
      </c>
      <c r="C4" s="174">
        <v>5.2506200349108516</v>
      </c>
      <c r="D4" s="174">
        <v>4.5228606812769678</v>
      </c>
      <c r="E4" s="174">
        <v>2.1926549700786366</v>
      </c>
      <c r="F4" s="174">
        <v>1.8904297485256809</v>
      </c>
      <c r="G4" s="67"/>
      <c r="H4" s="46" t="s">
        <v>275</v>
      </c>
      <c r="L4" s="136"/>
    </row>
    <row r="5" spans="1:12" ht="16.5" x14ac:dyDescent="0.25">
      <c r="A5" s="66">
        <v>18</v>
      </c>
      <c r="B5" s="59">
        <v>8.885624161639333</v>
      </c>
      <c r="C5" s="174">
        <v>9.1596596760079851</v>
      </c>
      <c r="D5" s="174">
        <v>7.2796695272812881</v>
      </c>
      <c r="E5" s="174">
        <v>4.3628748436636515</v>
      </c>
      <c r="F5" s="174">
        <v>3.6076031792003018</v>
      </c>
      <c r="G5" s="67"/>
      <c r="H5" s="83" t="s">
        <v>223</v>
      </c>
      <c r="I5" s="80"/>
      <c r="L5" s="136"/>
    </row>
    <row r="6" spans="1:12" x14ac:dyDescent="0.25">
      <c r="A6" s="66">
        <v>19</v>
      </c>
      <c r="B6" s="59">
        <v>14.615759957071155</v>
      </c>
      <c r="C6" s="174">
        <v>15.861891388162752</v>
      </c>
      <c r="D6" s="174">
        <v>10.954699892986092</v>
      </c>
      <c r="E6" s="174">
        <v>8.589507712498234</v>
      </c>
      <c r="F6" s="174">
        <v>6.5740675078150907</v>
      </c>
      <c r="G6" s="67"/>
      <c r="H6" s="29"/>
      <c r="L6" s="136"/>
    </row>
    <row r="7" spans="1:12" x14ac:dyDescent="0.25">
      <c r="A7" s="66">
        <v>20</v>
      </c>
      <c r="B7" s="59">
        <v>20.163905849768309</v>
      </c>
      <c r="C7" s="174">
        <v>21.417832070260772</v>
      </c>
      <c r="D7" s="174">
        <v>13.872411338516635</v>
      </c>
      <c r="E7" s="174">
        <v>12.731467071246771</v>
      </c>
      <c r="F7" s="174">
        <v>8.8527239150507846</v>
      </c>
      <c r="G7" s="67"/>
      <c r="H7" s="29"/>
      <c r="L7" s="136"/>
    </row>
    <row r="8" spans="1:12" x14ac:dyDescent="0.25">
      <c r="A8" s="66">
        <v>21</v>
      </c>
      <c r="B8" s="59">
        <v>26.346371001891423</v>
      </c>
      <c r="C8" s="174">
        <v>28.323464404091244</v>
      </c>
      <c r="D8" s="174">
        <v>17.998416993391867</v>
      </c>
      <c r="E8" s="174">
        <v>16.992933613867493</v>
      </c>
      <c r="F8" s="174">
        <v>11.628270940277952</v>
      </c>
      <c r="G8" s="67"/>
      <c r="H8" s="29"/>
      <c r="L8" s="136"/>
    </row>
    <row r="9" spans="1:12" x14ac:dyDescent="0.25">
      <c r="A9" s="66">
        <v>22</v>
      </c>
      <c r="B9" s="59">
        <v>35.108360284868617</v>
      </c>
      <c r="C9" s="174">
        <v>34.957991041201801</v>
      </c>
      <c r="D9" s="174">
        <v>22.257196754065788</v>
      </c>
      <c r="E9" s="174">
        <v>22.078065418863734</v>
      </c>
      <c r="F9" s="174">
        <v>14.946753665850721</v>
      </c>
      <c r="G9" s="67"/>
      <c r="H9" s="29"/>
      <c r="L9" s="136"/>
    </row>
    <row r="10" spans="1:12" x14ac:dyDescent="0.25">
      <c r="A10" s="66">
        <v>23</v>
      </c>
      <c r="B10" s="59">
        <v>44.354637455401964</v>
      </c>
      <c r="C10" s="174">
        <v>41.634284075103153</v>
      </c>
      <c r="D10" s="174">
        <v>27.722861843655121</v>
      </c>
      <c r="E10" s="174">
        <v>26.734302408991962</v>
      </c>
      <c r="F10" s="174">
        <v>18.651164809837837</v>
      </c>
      <c r="G10" s="67"/>
      <c r="H10" s="29"/>
      <c r="L10" s="136"/>
    </row>
    <row r="11" spans="1:12" x14ac:dyDescent="0.25">
      <c r="A11" s="66">
        <v>24</v>
      </c>
      <c r="B11" s="59">
        <v>55.440676642457206</v>
      </c>
      <c r="C11" s="174">
        <v>48.992905593816062</v>
      </c>
      <c r="D11" s="174">
        <v>34.681867723511417</v>
      </c>
      <c r="E11" s="174">
        <v>33.38726724458882</v>
      </c>
      <c r="F11" s="174">
        <v>23.740837452390441</v>
      </c>
      <c r="G11" s="67"/>
      <c r="H11" s="29"/>
      <c r="L11" s="136"/>
    </row>
    <row r="12" spans="1:12" x14ac:dyDescent="0.25">
      <c r="A12" s="66">
        <v>25</v>
      </c>
      <c r="B12" s="59">
        <v>66.313881597937808</v>
      </c>
      <c r="C12" s="174">
        <v>56.845851723516176</v>
      </c>
      <c r="D12" s="174">
        <v>43.3508007547075</v>
      </c>
      <c r="E12" s="174">
        <v>41.031896803328969</v>
      </c>
      <c r="F12" s="174">
        <v>30.806876024929458</v>
      </c>
      <c r="G12" s="67"/>
      <c r="L12" s="136"/>
    </row>
    <row r="13" spans="1:12" x14ac:dyDescent="0.25">
      <c r="A13" s="66">
        <v>26</v>
      </c>
      <c r="B13" s="59">
        <v>75.613017933590697</v>
      </c>
      <c r="C13" s="174">
        <v>66.435350076977869</v>
      </c>
      <c r="D13" s="174">
        <v>53.906152271313779</v>
      </c>
      <c r="E13" s="174">
        <v>49.268826372587796</v>
      </c>
      <c r="F13" s="174">
        <v>39.362163980334564</v>
      </c>
      <c r="G13" s="67"/>
      <c r="L13" s="136"/>
    </row>
    <row r="14" spans="1:12" x14ac:dyDescent="0.25">
      <c r="A14" s="66">
        <v>27</v>
      </c>
      <c r="B14" s="59">
        <v>85.072949084336159</v>
      </c>
      <c r="C14" s="174">
        <v>75.339205833554516</v>
      </c>
      <c r="D14" s="174">
        <v>65.113744254518409</v>
      </c>
      <c r="E14" s="174">
        <v>58.353383483530195</v>
      </c>
      <c r="F14" s="174">
        <v>49.006516702616949</v>
      </c>
      <c r="G14" s="67"/>
      <c r="L14" s="136"/>
    </row>
    <row r="15" spans="1:12" x14ac:dyDescent="0.25">
      <c r="A15" s="66">
        <v>28</v>
      </c>
      <c r="B15" s="59">
        <v>89.077371919019313</v>
      </c>
      <c r="C15" s="174">
        <v>83.981726238363407</v>
      </c>
      <c r="D15" s="174">
        <v>76.090456576281653</v>
      </c>
      <c r="E15" s="174">
        <v>67.413910657862985</v>
      </c>
      <c r="F15" s="174">
        <v>59.336038942788733</v>
      </c>
      <c r="G15" s="67"/>
      <c r="L15" s="136"/>
    </row>
    <row r="16" spans="1:12" x14ac:dyDescent="0.25">
      <c r="A16" s="66">
        <v>29</v>
      </c>
      <c r="B16" s="59">
        <v>90.317961430343601</v>
      </c>
      <c r="C16" s="174">
        <v>92.457742439748543</v>
      </c>
      <c r="D16" s="174">
        <v>87.581740369956208</v>
      </c>
      <c r="E16" s="174">
        <v>75.761580069418741</v>
      </c>
      <c r="F16" s="174">
        <v>69.9792131688598</v>
      </c>
      <c r="G16" s="67"/>
      <c r="L16" s="136"/>
    </row>
    <row r="17" spans="1:12" x14ac:dyDescent="0.25">
      <c r="A17" s="66">
        <v>30</v>
      </c>
      <c r="B17" s="59">
        <v>90.687264251523857</v>
      </c>
      <c r="C17" s="174">
        <v>97.4949551934385</v>
      </c>
      <c r="D17" s="174">
        <v>94.806680100336052</v>
      </c>
      <c r="E17" s="174">
        <v>83.886620210602231</v>
      </c>
      <c r="F17" s="174">
        <v>79.452700755605292</v>
      </c>
      <c r="G17" s="67"/>
      <c r="K17" s="63">
        <f>K3-K8</f>
        <v>0</v>
      </c>
      <c r="L17" s="136"/>
    </row>
    <row r="18" spans="1:12" x14ac:dyDescent="0.25">
      <c r="A18" s="66">
        <v>31</v>
      </c>
      <c r="B18" s="59">
        <v>85.274082836686105</v>
      </c>
      <c r="C18" s="174">
        <v>99.440421627387693</v>
      </c>
      <c r="D18" s="174">
        <v>98.742604112653183</v>
      </c>
      <c r="E18" s="174">
        <v>89.644749143035213</v>
      </c>
      <c r="F18" s="174">
        <v>87.455756216519802</v>
      </c>
      <c r="G18" s="67"/>
    </row>
    <row r="19" spans="1:12" x14ac:dyDescent="0.25">
      <c r="A19" s="66">
        <v>32</v>
      </c>
      <c r="B19" s="59">
        <v>77.40085341505835</v>
      </c>
      <c r="C19" s="174">
        <v>98.87695554388641</v>
      </c>
      <c r="D19" s="174">
        <v>99.709374451359039</v>
      </c>
      <c r="E19" s="174">
        <v>91.086510000062063</v>
      </c>
      <c r="F19" s="174">
        <v>91.209247061959289</v>
      </c>
      <c r="G19" s="67"/>
    </row>
    <row r="20" spans="1:12" x14ac:dyDescent="0.25">
      <c r="A20" s="66">
        <v>33</v>
      </c>
      <c r="B20" s="59">
        <v>67.075580857433636</v>
      </c>
      <c r="C20" s="174">
        <v>94.907884715549287</v>
      </c>
      <c r="D20" s="174">
        <v>96.707213484268905</v>
      </c>
      <c r="E20" s="174">
        <v>87.501187774259023</v>
      </c>
      <c r="F20" s="174">
        <v>87.95172733903587</v>
      </c>
      <c r="G20" s="67"/>
    </row>
    <row r="21" spans="1:12" x14ac:dyDescent="0.25">
      <c r="A21" s="66">
        <v>34</v>
      </c>
      <c r="B21" s="59">
        <v>58.830030122663977</v>
      </c>
      <c r="C21" s="174">
        <v>90.05659585568624</v>
      </c>
      <c r="D21" s="174">
        <v>92.828607479170287</v>
      </c>
      <c r="E21" s="174">
        <v>84.563782968827255</v>
      </c>
      <c r="F21" s="174">
        <v>86.189579409918395</v>
      </c>
      <c r="G21" s="67"/>
    </row>
    <row r="22" spans="1:12" x14ac:dyDescent="0.25">
      <c r="A22" s="66">
        <v>35</v>
      </c>
      <c r="B22" s="59">
        <v>49.120003842043964</v>
      </c>
      <c r="C22" s="174">
        <v>82.672212992803949</v>
      </c>
      <c r="D22" s="174">
        <v>84.688171989886726</v>
      </c>
      <c r="E22" s="174">
        <v>79.917916995048259</v>
      </c>
      <c r="F22" s="174">
        <v>81.922323672232011</v>
      </c>
      <c r="G22" s="67"/>
    </row>
    <row r="23" spans="1:12" x14ac:dyDescent="0.25">
      <c r="A23" s="66">
        <v>36</v>
      </c>
      <c r="B23" s="59">
        <v>39.721458735864509</v>
      </c>
      <c r="C23" s="174">
        <v>72.871945683076149</v>
      </c>
      <c r="D23" s="174">
        <v>74.34296222511685</v>
      </c>
      <c r="E23" s="174">
        <v>70.625651948734031</v>
      </c>
      <c r="F23" s="174">
        <v>71.81614674987199</v>
      </c>
      <c r="G23" s="67"/>
    </row>
    <row r="24" spans="1:12" x14ac:dyDescent="0.25">
      <c r="A24" s="66">
        <v>37</v>
      </c>
      <c r="B24" s="59">
        <v>30.828326570624412</v>
      </c>
      <c r="C24" s="174">
        <v>60.854046515374066</v>
      </c>
      <c r="D24" s="174">
        <v>61.760936041954942</v>
      </c>
      <c r="E24" s="174">
        <v>59.815966163443974</v>
      </c>
      <c r="F24" s="174">
        <v>61.204614397040714</v>
      </c>
      <c r="G24" s="67"/>
    </row>
    <row r="25" spans="1:12" x14ac:dyDescent="0.25">
      <c r="A25" s="66">
        <v>38</v>
      </c>
      <c r="B25" s="59">
        <v>23.466513241786437</v>
      </c>
      <c r="C25" s="174">
        <v>49.207567398913412</v>
      </c>
      <c r="D25" s="174">
        <v>49.967648104645271</v>
      </c>
      <c r="E25" s="174">
        <v>49.689148063174656</v>
      </c>
      <c r="F25" s="174">
        <v>50.732383214568486</v>
      </c>
      <c r="G25" s="67"/>
    </row>
    <row r="26" spans="1:12" x14ac:dyDescent="0.25">
      <c r="A26" s="66">
        <v>39</v>
      </c>
      <c r="B26" s="59">
        <v>17.652141695074313</v>
      </c>
      <c r="C26" s="174">
        <v>37.920462472171053</v>
      </c>
      <c r="D26" s="174">
        <v>38.304355577783795</v>
      </c>
      <c r="E26" s="174">
        <v>39.816931762120618</v>
      </c>
      <c r="F26" s="174">
        <v>40.519999092497223</v>
      </c>
      <c r="G26" s="67"/>
    </row>
    <row r="27" spans="1:12" x14ac:dyDescent="0.25">
      <c r="A27" s="66">
        <v>40</v>
      </c>
      <c r="B27" s="59">
        <v>12.499380056414864</v>
      </c>
      <c r="C27" s="174">
        <v>27.38771954661048</v>
      </c>
      <c r="D27" s="174">
        <v>27.516595289690759</v>
      </c>
      <c r="E27" s="174">
        <v>30.569674978051619</v>
      </c>
      <c r="F27" s="174">
        <v>30.770147157484214</v>
      </c>
      <c r="G27" s="67"/>
    </row>
    <row r="28" spans="1:12" x14ac:dyDescent="0.25">
      <c r="A28" s="66">
        <v>41</v>
      </c>
      <c r="B28" s="59">
        <v>8.3705856441583073</v>
      </c>
      <c r="C28" s="174">
        <v>18.973156111545478</v>
      </c>
      <c r="D28" s="174">
        <v>19.126052846463743</v>
      </c>
      <c r="E28" s="174">
        <v>21.217265253962502</v>
      </c>
      <c r="F28" s="174">
        <v>21.321169618447641</v>
      </c>
      <c r="G28" s="67"/>
    </row>
    <row r="29" spans="1:12" x14ac:dyDescent="0.25">
      <c r="A29" s="66">
        <v>42</v>
      </c>
      <c r="B29" s="59">
        <v>5.1872950415423009</v>
      </c>
      <c r="C29" s="174">
        <v>11.630627933330812</v>
      </c>
      <c r="D29" s="174">
        <v>11.654002126067954</v>
      </c>
      <c r="E29" s="174">
        <v>14.196483426464994</v>
      </c>
      <c r="F29" s="174">
        <v>14.156089063279579</v>
      </c>
      <c r="G29" s="67"/>
    </row>
    <row r="30" spans="1:12" x14ac:dyDescent="0.25">
      <c r="A30" s="66">
        <v>43</v>
      </c>
      <c r="B30" s="59">
        <v>3.1946780050327912</v>
      </c>
      <c r="C30" s="174">
        <v>6.6427901337767254</v>
      </c>
      <c r="D30" s="174">
        <v>6.563370665257084</v>
      </c>
      <c r="E30" s="174">
        <v>8.7577415528582208</v>
      </c>
      <c r="F30" s="174">
        <v>8.8107975934887683</v>
      </c>
      <c r="G30" s="67"/>
    </row>
    <row r="31" spans="1:12" x14ac:dyDescent="0.25">
      <c r="A31" s="66">
        <v>44</v>
      </c>
      <c r="B31" s="59">
        <v>1.9304060631618776</v>
      </c>
      <c r="C31" s="174">
        <v>3.7715571459335004</v>
      </c>
      <c r="D31" s="174">
        <v>3.6455564356005947</v>
      </c>
      <c r="E31" s="174">
        <v>5.104967819430251</v>
      </c>
      <c r="F31" s="174">
        <v>5.0603590360372399</v>
      </c>
      <c r="G31" s="67"/>
    </row>
    <row r="32" spans="1:12" x14ac:dyDescent="0.25">
      <c r="A32" s="66">
        <v>45</v>
      </c>
      <c r="B32" s="59">
        <v>0.81811071899892351</v>
      </c>
      <c r="C32" s="174">
        <v>1.9315064252050604</v>
      </c>
      <c r="D32" s="174">
        <v>1.8953455513639719</v>
      </c>
      <c r="E32" s="174">
        <v>3.0231704883632613</v>
      </c>
      <c r="F32" s="174">
        <v>3.0311190867515942</v>
      </c>
      <c r="G32" s="67"/>
    </row>
    <row r="33" spans="1:7" x14ac:dyDescent="0.25">
      <c r="A33" s="66">
        <v>46</v>
      </c>
      <c r="B33" s="59">
        <v>0.29476609656387448</v>
      </c>
      <c r="C33" s="174">
        <v>0.9871024057561939</v>
      </c>
      <c r="D33" s="174">
        <v>0.96723146989574305</v>
      </c>
      <c r="E33" s="174">
        <v>1.9182326963817073</v>
      </c>
      <c r="F33" s="174">
        <v>1.9383450819498387</v>
      </c>
      <c r="G33" s="67"/>
    </row>
    <row r="34" spans="1:7" x14ac:dyDescent="0.25">
      <c r="A34" s="66">
        <v>47</v>
      </c>
      <c r="B34" s="59">
        <v>0.17036659654391528</v>
      </c>
      <c r="C34" s="174">
        <v>0.55239840081729374</v>
      </c>
      <c r="D34" s="174">
        <v>0.55287085647954326</v>
      </c>
      <c r="E34" s="174">
        <v>1.1043227398983393</v>
      </c>
      <c r="F34" s="174">
        <v>1.126036492010057</v>
      </c>
      <c r="G34" s="67"/>
    </row>
    <row r="35" spans="1:7" x14ac:dyDescent="0.25">
      <c r="A35" s="66">
        <v>48</v>
      </c>
      <c r="B35" s="59">
        <v>4.9483982398642663E-2</v>
      </c>
      <c r="C35" s="174">
        <v>0.29053510887420919</v>
      </c>
      <c r="D35" s="174">
        <v>0.30260805922673084</v>
      </c>
      <c r="E35" s="174">
        <v>0.76370507249995834</v>
      </c>
      <c r="F35" s="174">
        <v>0.77129846017421178</v>
      </c>
      <c r="G35" s="67"/>
    </row>
    <row r="36" spans="1:7" x14ac:dyDescent="0.25">
      <c r="A36" s="66">
        <v>49</v>
      </c>
      <c r="B36" s="59">
        <v>1.384636519312143E-2</v>
      </c>
      <c r="C36" s="174">
        <v>0.19010088765932132</v>
      </c>
      <c r="D36" s="174">
        <v>0.19203487353303361</v>
      </c>
      <c r="E36" s="174">
        <v>0.43398271544438582</v>
      </c>
      <c r="F36" s="174">
        <v>0.43458016451963372</v>
      </c>
      <c r="G36" s="67"/>
    </row>
    <row r="37" spans="1:7" x14ac:dyDescent="0.25">
      <c r="A37" s="68"/>
      <c r="B37" s="175"/>
      <c r="C37" s="175"/>
      <c r="D37" s="176"/>
      <c r="E37" s="59"/>
      <c r="F37" s="59"/>
      <c r="G37" s="67"/>
    </row>
    <row r="38" spans="1:7" x14ac:dyDescent="0.25">
      <c r="A38" s="68"/>
      <c r="B38" s="175"/>
      <c r="C38" s="175"/>
      <c r="D38" s="176"/>
      <c r="E38" s="59"/>
      <c r="F38" s="59"/>
      <c r="G38" s="67"/>
    </row>
    <row r="39" spans="1:7" x14ac:dyDescent="0.25">
      <c r="A39" s="68"/>
      <c r="B39" s="175"/>
      <c r="C39" s="175"/>
      <c r="D39" s="176"/>
      <c r="E39" s="59"/>
      <c r="F39" s="59"/>
      <c r="G39" s="67"/>
    </row>
    <row r="40" spans="1:7" x14ac:dyDescent="0.25">
      <c r="A40" s="68"/>
      <c r="B40" s="175"/>
      <c r="C40" s="175"/>
      <c r="D40" s="176"/>
      <c r="E40" s="59"/>
      <c r="F40" s="59"/>
      <c r="G40" s="67"/>
    </row>
    <row r="41" spans="1:7" x14ac:dyDescent="0.25">
      <c r="A41" s="68"/>
      <c r="B41" s="175"/>
      <c r="C41" s="175"/>
      <c r="D41" s="176"/>
      <c r="E41" s="59"/>
      <c r="F41" s="59"/>
      <c r="G41" s="67"/>
    </row>
    <row r="42" spans="1:7" x14ac:dyDescent="0.25">
      <c r="A42" s="68"/>
      <c r="B42" s="175"/>
      <c r="C42" s="175"/>
      <c r="D42" s="176"/>
      <c r="E42" s="59"/>
      <c r="F42" s="59"/>
      <c r="G42" s="67"/>
    </row>
    <row r="43" spans="1:7" x14ac:dyDescent="0.25">
      <c r="A43" s="68"/>
      <c r="B43" s="175"/>
      <c r="C43" s="175"/>
      <c r="D43" s="176"/>
      <c r="E43" s="59"/>
      <c r="F43" s="59"/>
      <c r="G43" s="67"/>
    </row>
    <row r="44" spans="1:7" x14ac:dyDescent="0.25">
      <c r="A44" s="68"/>
      <c r="B44" s="175"/>
      <c r="C44" s="175"/>
      <c r="D44" s="176"/>
      <c r="E44" s="59"/>
      <c r="F44" s="59"/>
      <c r="G44" s="67"/>
    </row>
    <row r="45" spans="1:7" x14ac:dyDescent="0.25">
      <c r="A45" s="68"/>
      <c r="B45" s="175"/>
      <c r="C45" s="175"/>
      <c r="D45" s="176"/>
      <c r="E45" s="59"/>
      <c r="F45" s="59"/>
      <c r="G45" s="67"/>
    </row>
    <row r="46" spans="1:7" x14ac:dyDescent="0.25">
      <c r="A46" s="68"/>
      <c r="B46" s="175"/>
      <c r="C46" s="175"/>
      <c r="D46" s="176"/>
      <c r="E46" s="59"/>
      <c r="F46" s="59"/>
      <c r="G46" s="67"/>
    </row>
    <row r="47" spans="1:7" x14ac:dyDescent="0.25">
      <c r="A47" s="68"/>
      <c r="B47" s="175"/>
      <c r="C47" s="175"/>
      <c r="D47" s="176"/>
      <c r="E47" s="59"/>
      <c r="F47" s="59"/>
      <c r="G47" s="67"/>
    </row>
    <row r="48" spans="1:7" x14ac:dyDescent="0.25">
      <c r="G48" s="67"/>
    </row>
    <row r="49" spans="1:7" x14ac:dyDescent="0.25">
      <c r="G49" s="67"/>
    </row>
    <row r="50" spans="1:7" x14ac:dyDescent="0.25">
      <c r="G50" s="67"/>
    </row>
    <row r="51" spans="1:7" x14ac:dyDescent="0.25">
      <c r="G51" s="67"/>
    </row>
    <row r="52" spans="1:7" s="57" customFormat="1" x14ac:dyDescent="0.25">
      <c r="A52" s="70"/>
      <c r="B52" s="175"/>
      <c r="C52" s="175"/>
      <c r="D52" s="176"/>
      <c r="E52" s="59"/>
      <c r="F52" s="59"/>
      <c r="G52" s="67"/>
    </row>
    <row r="53" spans="1:7" s="57" customFormat="1" x14ac:dyDescent="0.25">
      <c r="A53" s="65"/>
      <c r="B53" s="179"/>
      <c r="C53" s="179"/>
      <c r="D53" s="180"/>
      <c r="E53" s="181"/>
      <c r="F53" s="181"/>
      <c r="G53" s="67"/>
    </row>
    <row r="54" spans="1:7" s="57" customFormat="1" x14ac:dyDescent="0.25">
      <c r="A54" s="65"/>
      <c r="B54" s="179"/>
      <c r="C54" s="179"/>
      <c r="D54" s="180"/>
      <c r="E54" s="181"/>
      <c r="F54" s="181"/>
      <c r="G54" s="65"/>
    </row>
    <row r="55" spans="1:7" s="57" customFormat="1" x14ac:dyDescent="0.25">
      <c r="A55" s="70"/>
      <c r="B55" s="175"/>
      <c r="C55" s="175"/>
      <c r="D55" s="176"/>
      <c r="E55" s="59"/>
      <c r="F55" s="59"/>
      <c r="G55" s="65"/>
    </row>
    <row r="56" spans="1:7" s="57" customFormat="1" x14ac:dyDescent="0.25">
      <c r="A56" s="65"/>
      <c r="B56" s="182"/>
      <c r="C56" s="182"/>
      <c r="D56" s="183"/>
      <c r="E56" s="184"/>
      <c r="F56" s="184"/>
      <c r="G56" s="65"/>
    </row>
    <row r="57" spans="1:7" s="57" customFormat="1" x14ac:dyDescent="0.25">
      <c r="A57" s="65"/>
      <c r="B57" s="179"/>
      <c r="C57" s="179"/>
      <c r="D57" s="180"/>
      <c r="E57" s="181"/>
      <c r="F57" s="181"/>
      <c r="G57" s="71"/>
    </row>
    <row r="58" spans="1:7" s="57" customFormat="1" x14ac:dyDescent="0.25">
      <c r="A58" s="65"/>
      <c r="B58" s="179"/>
      <c r="C58" s="179"/>
      <c r="D58" s="180"/>
      <c r="E58" s="181"/>
      <c r="F58" s="181"/>
      <c r="G58" s="71"/>
    </row>
    <row r="59" spans="1:7" s="57" customFormat="1" x14ac:dyDescent="0.25">
      <c r="A59" s="65"/>
      <c r="B59" s="177"/>
      <c r="C59" s="177"/>
      <c r="D59" s="178"/>
      <c r="E59" s="80"/>
      <c r="F59" s="80"/>
      <c r="G59" s="69"/>
    </row>
    <row r="60" spans="1:7" s="57" customFormat="1" x14ac:dyDescent="0.25">
      <c r="A60" s="65"/>
      <c r="B60" s="177"/>
      <c r="C60" s="177"/>
      <c r="D60" s="178"/>
      <c r="E60" s="80"/>
      <c r="F60" s="80"/>
      <c r="G60" s="67"/>
    </row>
    <row r="61" spans="1:7" s="57" customFormat="1" x14ac:dyDescent="0.25">
      <c r="A61" s="65"/>
      <c r="B61" s="177"/>
      <c r="C61" s="177"/>
      <c r="D61" s="178"/>
      <c r="E61" s="80"/>
      <c r="F61" s="80"/>
      <c r="G61" s="71"/>
    </row>
    <row r="62" spans="1:7" s="57" customFormat="1" x14ac:dyDescent="0.25">
      <c r="A62" s="65"/>
      <c r="B62" s="177"/>
      <c r="C62" s="177"/>
      <c r="D62" s="178"/>
      <c r="E62" s="80"/>
      <c r="F62" s="80"/>
      <c r="G62" s="71"/>
    </row>
    <row r="63" spans="1:7" s="57" customFormat="1" x14ac:dyDescent="0.25">
      <c r="A63" s="65"/>
      <c r="B63" s="177"/>
      <c r="C63" s="177"/>
      <c r="D63" s="178"/>
      <c r="E63" s="80"/>
      <c r="F63" s="80"/>
      <c r="G63" s="65"/>
    </row>
    <row r="64" spans="1:7" s="57" customFormat="1" x14ac:dyDescent="0.25">
      <c r="A64" s="65"/>
      <c r="B64" s="177"/>
      <c r="C64" s="177"/>
      <c r="D64" s="178"/>
      <c r="E64" s="80"/>
      <c r="F64" s="80"/>
      <c r="G64" s="65"/>
    </row>
    <row r="65" spans="1:7" s="57" customFormat="1" x14ac:dyDescent="0.25">
      <c r="A65" s="65"/>
      <c r="B65" s="177"/>
      <c r="C65" s="177"/>
      <c r="D65" s="178"/>
      <c r="E65" s="80"/>
      <c r="F65" s="80"/>
      <c r="G65" s="65"/>
    </row>
    <row r="66" spans="1:7" s="57" customFormat="1" x14ac:dyDescent="0.25">
      <c r="A66" s="65"/>
      <c r="B66" s="177"/>
      <c r="C66" s="177"/>
      <c r="D66" s="178"/>
      <c r="E66" s="80"/>
      <c r="F66" s="80"/>
      <c r="G66" s="65"/>
    </row>
    <row r="67" spans="1:7" s="57" customFormat="1" x14ac:dyDescent="0.25">
      <c r="A67" s="65"/>
      <c r="B67" s="177"/>
      <c r="C67" s="177"/>
      <c r="D67" s="178"/>
      <c r="E67" s="80"/>
      <c r="F67" s="80"/>
      <c r="G67" s="65"/>
    </row>
    <row r="68" spans="1:7" s="57" customFormat="1" x14ac:dyDescent="0.25">
      <c r="A68" s="65"/>
      <c r="B68" s="177"/>
      <c r="C68" s="177"/>
      <c r="D68" s="178"/>
      <c r="E68" s="80"/>
      <c r="F68" s="80"/>
      <c r="G68" s="65"/>
    </row>
    <row r="69" spans="1:7" s="57" customFormat="1" x14ac:dyDescent="0.25">
      <c r="A69" s="65"/>
      <c r="B69" s="177"/>
      <c r="C69" s="177"/>
      <c r="D69" s="178"/>
      <c r="E69" s="80"/>
      <c r="F69" s="80"/>
      <c r="G69" s="65"/>
    </row>
    <row r="70" spans="1:7" s="57" customFormat="1" x14ac:dyDescent="0.25">
      <c r="A70" s="65"/>
      <c r="B70" s="177"/>
      <c r="C70" s="177"/>
      <c r="D70" s="178"/>
      <c r="E70" s="80"/>
      <c r="F70" s="80"/>
      <c r="G70" s="65"/>
    </row>
    <row r="71" spans="1:7" s="57" customFormat="1" x14ac:dyDescent="0.25">
      <c r="A71" s="65"/>
      <c r="B71" s="177"/>
      <c r="C71" s="177"/>
      <c r="D71" s="178"/>
      <c r="E71" s="80"/>
      <c r="F71" s="80"/>
      <c r="G71" s="65"/>
    </row>
    <row r="72" spans="1:7" s="57" customFormat="1" x14ac:dyDescent="0.25">
      <c r="A72" s="65"/>
      <c r="B72" s="177"/>
      <c r="C72" s="177"/>
      <c r="D72" s="178"/>
      <c r="E72" s="80"/>
      <c r="F72" s="80"/>
      <c r="G72" s="65"/>
    </row>
    <row r="73" spans="1:7" s="57" customFormat="1" x14ac:dyDescent="0.25">
      <c r="A73" s="65"/>
      <c r="B73" s="177"/>
      <c r="C73" s="177"/>
      <c r="D73" s="178"/>
      <c r="E73" s="80"/>
      <c r="F73" s="80"/>
      <c r="G73" s="65"/>
    </row>
    <row r="74" spans="1:7" s="57" customFormat="1" x14ac:dyDescent="0.25">
      <c r="A74" s="65"/>
      <c r="B74" s="177"/>
      <c r="C74" s="177"/>
      <c r="D74" s="178"/>
      <c r="E74" s="80"/>
      <c r="F74" s="80"/>
      <c r="G74" s="65"/>
    </row>
    <row r="75" spans="1:7" s="57" customFormat="1" x14ac:dyDescent="0.25">
      <c r="A75" s="65"/>
      <c r="B75" s="177"/>
      <c r="C75" s="177"/>
      <c r="D75" s="178"/>
      <c r="E75" s="80"/>
      <c r="F75" s="80"/>
      <c r="G75" s="65"/>
    </row>
    <row r="76" spans="1:7" s="57" customFormat="1" x14ac:dyDescent="0.25">
      <c r="A76" s="65"/>
      <c r="B76" s="177"/>
      <c r="C76" s="177"/>
      <c r="D76" s="178"/>
      <c r="E76" s="80"/>
      <c r="F76" s="80"/>
      <c r="G76" s="65"/>
    </row>
    <row r="77" spans="1:7" s="57" customFormat="1" x14ac:dyDescent="0.25">
      <c r="A77" s="65"/>
      <c r="B77" s="177"/>
      <c r="C77" s="177"/>
      <c r="D77" s="178"/>
      <c r="E77" s="80"/>
      <c r="F77" s="80"/>
      <c r="G77" s="65"/>
    </row>
    <row r="78" spans="1:7" s="57" customFormat="1" x14ac:dyDescent="0.25">
      <c r="A78" s="65"/>
      <c r="B78" s="177"/>
      <c r="C78" s="177"/>
      <c r="D78" s="178"/>
      <c r="E78" s="80"/>
      <c r="F78" s="80"/>
      <c r="G78" s="65"/>
    </row>
    <row r="79" spans="1:7" s="57" customFormat="1" x14ac:dyDescent="0.25">
      <c r="A79" s="65"/>
      <c r="B79" s="177"/>
      <c r="C79" s="177"/>
      <c r="D79" s="178"/>
      <c r="E79" s="80"/>
      <c r="F79" s="80"/>
      <c r="G79" s="65"/>
    </row>
    <row r="80" spans="1:7" s="57" customFormat="1" x14ac:dyDescent="0.25">
      <c r="A80" s="65"/>
      <c r="B80" s="177"/>
      <c r="C80" s="177"/>
      <c r="D80" s="178"/>
      <c r="E80" s="80"/>
      <c r="F80" s="80"/>
      <c r="G80" s="65"/>
    </row>
    <row r="81" spans="1:7" s="57" customFormat="1" x14ac:dyDescent="0.25">
      <c r="A81" s="65"/>
      <c r="B81" s="177"/>
      <c r="C81" s="177"/>
      <c r="D81" s="178"/>
      <c r="E81" s="80"/>
      <c r="F81" s="80"/>
      <c r="G81" s="65"/>
    </row>
    <row r="82" spans="1:7" s="57" customFormat="1" x14ac:dyDescent="0.25">
      <c r="A82" s="65"/>
      <c r="B82" s="177"/>
      <c r="C82" s="177"/>
      <c r="D82" s="178"/>
      <c r="E82" s="80"/>
      <c r="F82" s="80"/>
      <c r="G82" s="65"/>
    </row>
    <row r="83" spans="1:7" s="57" customFormat="1" x14ac:dyDescent="0.25">
      <c r="A83" s="65"/>
      <c r="B83" s="177"/>
      <c r="C83" s="177"/>
      <c r="D83" s="178"/>
      <c r="E83" s="80"/>
      <c r="F83" s="80"/>
      <c r="G83" s="65"/>
    </row>
    <row r="84" spans="1:7" s="57" customFormat="1" x14ac:dyDescent="0.25">
      <c r="A84" s="65"/>
      <c r="B84" s="177"/>
      <c r="C84" s="177"/>
      <c r="D84" s="178"/>
      <c r="E84" s="80"/>
      <c r="F84" s="80"/>
      <c r="G84" s="65"/>
    </row>
    <row r="85" spans="1:7" s="57" customFormat="1" x14ac:dyDescent="0.25">
      <c r="A85" s="65"/>
      <c r="B85" s="177"/>
      <c r="C85" s="177"/>
      <c r="D85" s="178"/>
      <c r="E85" s="80"/>
      <c r="F85" s="80"/>
      <c r="G85" s="65"/>
    </row>
    <row r="86" spans="1:7" s="57" customFormat="1" x14ac:dyDescent="0.25">
      <c r="A86" s="65"/>
      <c r="B86" s="177"/>
      <c r="C86" s="177"/>
      <c r="D86" s="178"/>
      <c r="E86" s="80"/>
      <c r="F86" s="80"/>
      <c r="G86" s="65"/>
    </row>
    <row r="87" spans="1:7" s="57" customFormat="1" x14ac:dyDescent="0.25">
      <c r="A87" s="65"/>
      <c r="B87" s="177"/>
      <c r="C87" s="177"/>
      <c r="D87" s="178"/>
      <c r="E87" s="80"/>
      <c r="F87" s="80"/>
      <c r="G87" s="65"/>
    </row>
    <row r="88" spans="1:7" s="57" customFormat="1" x14ac:dyDescent="0.25">
      <c r="A88" s="65"/>
      <c r="B88" s="177"/>
      <c r="C88" s="177"/>
      <c r="D88" s="178"/>
      <c r="E88" s="80"/>
      <c r="F88" s="80"/>
      <c r="G88" s="65"/>
    </row>
    <row r="89" spans="1:7" s="57" customFormat="1" x14ac:dyDescent="0.25">
      <c r="A89" s="65"/>
      <c r="B89" s="177"/>
      <c r="C89" s="177"/>
      <c r="D89" s="178"/>
      <c r="E89" s="80"/>
      <c r="F89" s="80"/>
      <c r="G89" s="65"/>
    </row>
    <row r="90" spans="1:7" s="57" customFormat="1" x14ac:dyDescent="0.25">
      <c r="A90" s="65"/>
      <c r="B90" s="177"/>
      <c r="C90" s="177"/>
      <c r="D90" s="178"/>
      <c r="E90" s="80"/>
      <c r="F90" s="80"/>
      <c r="G90" s="65"/>
    </row>
    <row r="91" spans="1:7" s="57" customFormat="1" x14ac:dyDescent="0.25">
      <c r="A91" s="65"/>
      <c r="B91" s="177"/>
      <c r="C91" s="177"/>
      <c r="D91" s="178"/>
      <c r="E91" s="80"/>
      <c r="F91" s="80"/>
      <c r="G91" s="65"/>
    </row>
    <row r="92" spans="1:7" s="57" customFormat="1" x14ac:dyDescent="0.25">
      <c r="A92" s="65"/>
      <c r="B92" s="177"/>
      <c r="C92" s="177"/>
      <c r="D92" s="178"/>
      <c r="E92" s="80"/>
      <c r="F92" s="80"/>
      <c r="G92" s="65"/>
    </row>
    <row r="93" spans="1:7" s="57" customFormat="1" x14ac:dyDescent="0.25">
      <c r="A93" s="65"/>
      <c r="B93" s="177"/>
      <c r="C93" s="177"/>
      <c r="D93" s="178"/>
      <c r="E93" s="80"/>
      <c r="F93" s="80"/>
      <c r="G93" s="65"/>
    </row>
  </sheetData>
  <pageMargins left="0" right="0" top="0" bottom="0" header="0" footer="0"/>
  <pageSetup paperSize="9" scale="7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="90" zoomScaleNormal="90" workbookViewId="0">
      <selection activeCell="R22" sqref="Q22:R22"/>
    </sheetView>
  </sheetViews>
  <sheetFormatPr defaultRowHeight="15" x14ac:dyDescent="0.25"/>
  <cols>
    <col min="1" max="1" width="16.42578125" customWidth="1"/>
    <col min="5" max="5" width="11" customWidth="1"/>
  </cols>
  <sheetData>
    <row r="1" spans="1:10" ht="18.75" x14ac:dyDescent="0.25">
      <c r="E1" s="1"/>
      <c r="I1" s="155" t="s">
        <v>276</v>
      </c>
    </row>
    <row r="2" spans="1:10" ht="16.5" x14ac:dyDescent="0.25">
      <c r="A2" s="72" t="s">
        <v>197</v>
      </c>
      <c r="B2" s="72" t="s">
        <v>198</v>
      </c>
      <c r="C2" s="72" t="s">
        <v>199</v>
      </c>
      <c r="D2" s="72" t="s">
        <v>200</v>
      </c>
      <c r="E2" s="72" t="s">
        <v>201</v>
      </c>
      <c r="I2" s="156" t="s">
        <v>304</v>
      </c>
    </row>
    <row r="3" spans="1:10" x14ac:dyDescent="0.25">
      <c r="A3" s="165">
        <v>1933</v>
      </c>
      <c r="B3" s="166">
        <v>0.86096992718660526</v>
      </c>
      <c r="C3" s="166">
        <v>0.68627772018490407</v>
      </c>
      <c r="D3" s="166">
        <v>0.76513217746124507</v>
      </c>
      <c r="E3" s="166">
        <v>2.3123798248327545</v>
      </c>
    </row>
    <row r="4" spans="1:10" x14ac:dyDescent="0.25">
      <c r="A4" s="165">
        <v>1934</v>
      </c>
      <c r="B4" s="166">
        <v>0.8700575923769478</v>
      </c>
      <c r="C4" s="166">
        <v>0.69762904187155106</v>
      </c>
      <c r="D4" s="166">
        <v>0.75772962214365824</v>
      </c>
      <c r="E4" s="166">
        <v>2.3254162563921574</v>
      </c>
    </row>
    <row r="5" spans="1:10" x14ac:dyDescent="0.25">
      <c r="A5" s="165">
        <v>1935</v>
      </c>
      <c r="B5" s="166">
        <v>0.87104378755957435</v>
      </c>
      <c r="C5" s="166">
        <v>0.70056272101792405</v>
      </c>
      <c r="D5" s="166">
        <v>0.7276786098598429</v>
      </c>
      <c r="E5" s="166">
        <v>2.2992851184373406</v>
      </c>
      <c r="J5" s="74"/>
    </row>
    <row r="6" spans="1:10" x14ac:dyDescent="0.25">
      <c r="A6" s="165">
        <v>1936</v>
      </c>
      <c r="B6" s="166">
        <v>0.8687602215337642</v>
      </c>
      <c r="C6" s="166">
        <v>0.69894865384082683</v>
      </c>
      <c r="D6" s="166">
        <v>0.69708123949130341</v>
      </c>
      <c r="E6" s="166">
        <v>2.2647901148658942</v>
      </c>
      <c r="J6" s="74"/>
    </row>
    <row r="7" spans="1:10" x14ac:dyDescent="0.25">
      <c r="A7" s="165">
        <v>1937</v>
      </c>
      <c r="B7" s="166">
        <v>0.87034244064313138</v>
      </c>
      <c r="C7" s="166">
        <v>0.70005035442887065</v>
      </c>
      <c r="D7" s="166">
        <v>0.66724298290615547</v>
      </c>
      <c r="E7" s="166">
        <v>2.2376357779781575</v>
      </c>
      <c r="J7" s="74"/>
    </row>
    <row r="8" spans="1:10" x14ac:dyDescent="0.25">
      <c r="A8" s="165">
        <v>1938</v>
      </c>
      <c r="B8" s="166">
        <v>0.87206189373126741</v>
      </c>
      <c r="C8" s="166">
        <v>0.7094979480849013</v>
      </c>
      <c r="D8" s="166">
        <v>0.64020705980552661</v>
      </c>
      <c r="E8" s="166">
        <v>2.2217669016216952</v>
      </c>
      <c r="J8" s="74"/>
    </row>
    <row r="9" spans="1:10" x14ac:dyDescent="0.25">
      <c r="A9" s="165">
        <v>1939</v>
      </c>
      <c r="B9" s="166">
        <v>0.87256877570268865</v>
      </c>
      <c r="C9" s="166">
        <v>0.70554472075273489</v>
      </c>
      <c r="D9" s="166">
        <v>0.60993032431527128</v>
      </c>
      <c r="E9" s="166">
        <v>2.1880438207706958</v>
      </c>
      <c r="J9" s="74"/>
    </row>
    <row r="10" spans="1:10" x14ac:dyDescent="0.25">
      <c r="A10" s="165">
        <v>1940</v>
      </c>
      <c r="B10" s="166">
        <v>0.87022499013458432</v>
      </c>
      <c r="C10" s="166">
        <v>0.70098369970186236</v>
      </c>
      <c r="D10" s="166">
        <v>0.5831144857066044</v>
      </c>
      <c r="E10" s="166">
        <v>2.1543231755430514</v>
      </c>
      <c r="J10" s="74"/>
    </row>
    <row r="11" spans="1:10" x14ac:dyDescent="0.25">
      <c r="A11" s="165">
        <v>1941</v>
      </c>
      <c r="B11" s="166">
        <v>0.88253371617553944</v>
      </c>
      <c r="C11" s="166">
        <v>0.70615298940880022</v>
      </c>
      <c r="D11" s="166">
        <v>0.55331368679690163</v>
      </c>
      <c r="E11" s="166">
        <v>2.1420003923812416</v>
      </c>
      <c r="J11" s="74"/>
    </row>
    <row r="12" spans="1:10" x14ac:dyDescent="0.25">
      <c r="A12" s="165">
        <v>1942</v>
      </c>
      <c r="B12" s="166">
        <v>0.88486807782629073</v>
      </c>
      <c r="C12" s="166">
        <v>0.71108438563615506</v>
      </c>
      <c r="D12" s="166">
        <v>0.54117918646079555</v>
      </c>
      <c r="E12" s="166">
        <v>2.1371316499232411</v>
      </c>
      <c r="J12" s="74"/>
    </row>
    <row r="13" spans="1:10" x14ac:dyDescent="0.25">
      <c r="A13" s="165">
        <v>1943</v>
      </c>
      <c r="B13" s="166">
        <v>0.88652003829680426</v>
      </c>
      <c r="C13" s="166">
        <v>0.70961325451082247</v>
      </c>
      <c r="D13" s="166">
        <v>0.51963988733629463</v>
      </c>
      <c r="E13" s="166">
        <v>2.1157731801439215</v>
      </c>
      <c r="J13" s="74"/>
    </row>
    <row r="14" spans="1:10" x14ac:dyDescent="0.25">
      <c r="A14" s="165">
        <v>1944</v>
      </c>
      <c r="B14" s="166">
        <v>0.89419489498998561</v>
      </c>
      <c r="C14" s="166">
        <v>0.70730701110715066</v>
      </c>
      <c r="D14" s="166">
        <v>0.49387340858285456</v>
      </c>
      <c r="E14" s="166">
        <v>2.0953753146799907</v>
      </c>
      <c r="J14" s="74"/>
    </row>
    <row r="15" spans="1:10" x14ac:dyDescent="0.25">
      <c r="A15" s="165">
        <v>1945</v>
      </c>
      <c r="B15" s="166">
        <v>0.89740590612465609</v>
      </c>
      <c r="C15" s="166">
        <v>0.70608363604689905</v>
      </c>
      <c r="D15" s="166">
        <v>0.47982167066396247</v>
      </c>
      <c r="E15" s="166">
        <v>2.0833112128355178</v>
      </c>
      <c r="J15" s="74"/>
    </row>
    <row r="16" spans="1:10" x14ac:dyDescent="0.25">
      <c r="A16" s="165">
        <v>1946</v>
      </c>
      <c r="B16" s="166">
        <v>0.90957841100591674</v>
      </c>
      <c r="C16" s="166">
        <v>0.70698828331852459</v>
      </c>
      <c r="D16" s="166">
        <v>0.45573594687699814</v>
      </c>
      <c r="E16" s="166">
        <v>2.0723026412014391</v>
      </c>
      <c r="J16" s="74"/>
    </row>
    <row r="17" spans="1:10" x14ac:dyDescent="0.25">
      <c r="A17" s="165">
        <v>1947</v>
      </c>
      <c r="B17" s="166">
        <v>0.9015453163173901</v>
      </c>
      <c r="C17" s="166">
        <v>0.68942298964932025</v>
      </c>
      <c r="D17" s="166">
        <v>0.41880262708469429</v>
      </c>
      <c r="E17" s="166">
        <v>2.0097709330514046</v>
      </c>
      <c r="I17" s="73" t="s">
        <v>277</v>
      </c>
      <c r="J17" s="74"/>
    </row>
    <row r="18" spans="1:10" x14ac:dyDescent="0.25">
      <c r="A18" s="165">
        <v>1948</v>
      </c>
      <c r="B18" s="166">
        <v>0.8912402481416547</v>
      </c>
      <c r="C18" s="166">
        <v>0.67640067648642077</v>
      </c>
      <c r="D18" s="166">
        <v>0.39471728664930478</v>
      </c>
      <c r="E18" s="166">
        <v>1.9623582112773803</v>
      </c>
      <c r="J18" s="74"/>
    </row>
    <row r="19" spans="1:10" x14ac:dyDescent="0.25">
      <c r="A19" s="165">
        <v>1949</v>
      </c>
      <c r="B19" s="166">
        <v>0.8803227965853474</v>
      </c>
      <c r="C19" s="166">
        <v>0.66796147843694631</v>
      </c>
      <c r="D19" s="166">
        <v>0.37378677424703477</v>
      </c>
      <c r="E19" s="166">
        <v>1.9220710492693283</v>
      </c>
      <c r="I19" s="166"/>
      <c r="J19" s="74"/>
    </row>
    <row r="20" spans="1:10" x14ac:dyDescent="0.25">
      <c r="A20" s="165">
        <v>1950</v>
      </c>
      <c r="B20" s="166">
        <v>0.88797963209965369</v>
      </c>
      <c r="C20" s="166">
        <v>0.66407978705356174</v>
      </c>
      <c r="D20" s="166">
        <v>0.35555051274157023</v>
      </c>
      <c r="E20" s="166">
        <v>1.9076099318947857</v>
      </c>
    </row>
    <row r="21" spans="1:10" x14ac:dyDescent="0.25">
      <c r="A21" s="165">
        <v>1951</v>
      </c>
      <c r="B21" s="166">
        <v>0.88507636549378044</v>
      </c>
      <c r="C21" s="166">
        <v>0.65757271882575019</v>
      </c>
      <c r="D21" s="166">
        <v>0.33983655823552111</v>
      </c>
      <c r="E21" s="166">
        <v>1.8824856425550518</v>
      </c>
    </row>
    <row r="22" spans="1:10" x14ac:dyDescent="0.25">
      <c r="A22" s="165">
        <v>1952</v>
      </c>
      <c r="B22" s="166">
        <v>0.88245528326879363</v>
      </c>
      <c r="C22" s="166">
        <v>0.64721766698043981</v>
      </c>
      <c r="D22" s="166">
        <v>0.32216257958118494</v>
      </c>
      <c r="E22" s="166">
        <v>1.8518355298304185</v>
      </c>
    </row>
    <row r="23" spans="1:10" x14ac:dyDescent="0.25">
      <c r="A23" s="165">
        <v>1953</v>
      </c>
      <c r="B23" s="166">
        <v>0.89348012122737197</v>
      </c>
      <c r="C23" s="166">
        <v>0.6521203158391975</v>
      </c>
      <c r="D23" s="166">
        <v>0.3147889862143961</v>
      </c>
      <c r="E23" s="166">
        <v>1.8603894232809657</v>
      </c>
    </row>
    <row r="24" spans="1:10" x14ac:dyDescent="0.25">
      <c r="A24" s="165">
        <v>1954</v>
      </c>
      <c r="B24" s="166">
        <v>0.88922589733186319</v>
      </c>
      <c r="C24" s="166">
        <v>0.64706692597606275</v>
      </c>
      <c r="D24" s="166">
        <v>0.30418212873506029</v>
      </c>
      <c r="E24" s="166">
        <v>1.8404749520429864</v>
      </c>
    </row>
    <row r="25" spans="1:10" x14ac:dyDescent="0.25">
      <c r="A25" s="165">
        <v>1955</v>
      </c>
      <c r="B25" s="166">
        <v>0.88776728674782257</v>
      </c>
      <c r="C25" s="166">
        <v>0.64430433637547191</v>
      </c>
      <c r="D25" s="166">
        <v>0.2964100829735255</v>
      </c>
      <c r="E25" s="166">
        <v>1.8284817060968204</v>
      </c>
    </row>
    <row r="26" spans="1:10" x14ac:dyDescent="0.25">
      <c r="A26" s="165">
        <v>1956</v>
      </c>
      <c r="B26" s="166">
        <v>0.88443211990759096</v>
      </c>
      <c r="C26" s="166">
        <v>0.64064323337735207</v>
      </c>
      <c r="D26" s="166">
        <v>0.28349153379397346</v>
      </c>
      <c r="E26" s="166">
        <v>1.8085668870789169</v>
      </c>
    </row>
    <row r="27" spans="1:10" x14ac:dyDescent="0.25">
      <c r="A27" s="165">
        <v>1957</v>
      </c>
      <c r="B27" s="166">
        <v>0.8732015276245555</v>
      </c>
      <c r="C27" s="166">
        <v>0.62763237532769867</v>
      </c>
      <c r="D27" s="166">
        <v>0.26754776573130473</v>
      </c>
      <c r="E27" s="166">
        <v>1.7683816686835594</v>
      </c>
    </row>
    <row r="28" spans="1:10" x14ac:dyDescent="0.25">
      <c r="A28" s="165">
        <v>1958</v>
      </c>
      <c r="B28" s="166">
        <v>0.86854693629801039</v>
      </c>
      <c r="C28" s="166">
        <v>0.62382097223509259</v>
      </c>
      <c r="D28" s="166">
        <v>0.2566866425520084</v>
      </c>
      <c r="E28" s="166">
        <v>1.7490545510851112</v>
      </c>
    </row>
    <row r="29" spans="1:10" x14ac:dyDescent="0.25">
      <c r="A29" s="165">
        <v>1959</v>
      </c>
      <c r="B29" s="166">
        <v>0.86461004486672299</v>
      </c>
      <c r="C29" s="166">
        <v>0.6143598291891702</v>
      </c>
      <c r="D29" s="166">
        <v>0.24323364725247149</v>
      </c>
      <c r="E29" s="166">
        <v>1.7222035213083651</v>
      </c>
    </row>
    <row r="30" spans="1:10" x14ac:dyDescent="0.25">
      <c r="A30" s="165">
        <v>1960</v>
      </c>
      <c r="B30" s="166">
        <v>0.86465932001089951</v>
      </c>
      <c r="C30" s="166">
        <v>0.61498935321535386</v>
      </c>
      <c r="D30" s="166">
        <v>0.23423025876239517</v>
      </c>
      <c r="E30" s="166">
        <v>1.7138789319886483</v>
      </c>
    </row>
    <row r="31" spans="1:10" x14ac:dyDescent="0.25">
      <c r="A31" s="165">
        <v>1961</v>
      </c>
      <c r="B31" s="166">
        <v>0.84917415952803221</v>
      </c>
      <c r="C31" s="166">
        <v>0.60017170553295585</v>
      </c>
      <c r="D31" s="166">
        <v>0.2187868979556227</v>
      </c>
      <c r="E31" s="166">
        <v>1.668132763016611</v>
      </c>
    </row>
    <row r="32" spans="1:10" x14ac:dyDescent="0.25">
      <c r="A32" s="165">
        <v>1962</v>
      </c>
      <c r="B32" s="166">
        <v>0.83949519167641584</v>
      </c>
      <c r="C32" s="166">
        <v>0.59321490517298903</v>
      </c>
      <c r="D32" s="166">
        <v>0.20506772897761838</v>
      </c>
      <c r="E32" s="166">
        <v>1.637777825827023</v>
      </c>
    </row>
    <row r="33" spans="1:13" x14ac:dyDescent="0.25">
      <c r="A33" s="165">
        <v>1963</v>
      </c>
      <c r="B33" s="166">
        <v>0.83766542504219399</v>
      </c>
      <c r="C33" s="166">
        <v>0.58516674306711902</v>
      </c>
      <c r="D33" s="166">
        <v>0.19294361879736951</v>
      </c>
      <c r="E33" s="166">
        <v>1.6157757869066824</v>
      </c>
    </row>
    <row r="34" spans="1:13" x14ac:dyDescent="0.25">
      <c r="A34" s="165">
        <v>1964</v>
      </c>
      <c r="B34" s="166">
        <v>0.82904799302105581</v>
      </c>
      <c r="C34" s="166">
        <v>0.57546620656328928</v>
      </c>
      <c r="D34" s="166">
        <v>0.18098257083270392</v>
      </c>
      <c r="E34" s="166">
        <v>1.5854967704170491</v>
      </c>
    </row>
    <row r="35" spans="1:13" x14ac:dyDescent="0.25">
      <c r="A35" s="165">
        <v>1965</v>
      </c>
      <c r="B35" s="166">
        <v>0.82276829495473269</v>
      </c>
      <c r="C35" s="166">
        <v>0.56924076955269565</v>
      </c>
      <c r="D35" s="166">
        <v>0.17234534708173524</v>
      </c>
      <c r="E35" s="166">
        <v>1.5643544115891632</v>
      </c>
    </row>
    <row r="36" spans="1:13" x14ac:dyDescent="0.25">
      <c r="A36" s="165">
        <v>1966</v>
      </c>
      <c r="B36" s="166">
        <v>0.8127244445825178</v>
      </c>
      <c r="C36" s="166">
        <v>0.55653621290849586</v>
      </c>
      <c r="D36" s="166">
        <v>0.16445445058282465</v>
      </c>
      <c r="E36" s="166">
        <v>1.5337151080738383</v>
      </c>
    </row>
    <row r="37" spans="1:13" x14ac:dyDescent="0.25">
      <c r="A37" s="165">
        <v>1967</v>
      </c>
      <c r="B37" s="166">
        <v>0.80832238435400094</v>
      </c>
      <c r="C37" s="166">
        <v>0.55263145863354712</v>
      </c>
      <c r="D37" s="166">
        <v>0.16170730751789159</v>
      </c>
      <c r="E37" s="166">
        <v>1.5226611505054397</v>
      </c>
    </row>
    <row r="38" spans="1:13" x14ac:dyDescent="0.25">
      <c r="A38" s="165">
        <v>1968</v>
      </c>
      <c r="B38">
        <v>0.81912586171187496</v>
      </c>
      <c r="C38">
        <v>0.54943083545886473</v>
      </c>
      <c r="D38">
        <v>0.15554351259214241</v>
      </c>
      <c r="E38">
        <v>1.524100209762882</v>
      </c>
      <c r="J38" s="74"/>
      <c r="K38" s="74"/>
      <c r="L38" s="74"/>
      <c r="M38" s="74"/>
    </row>
    <row r="39" spans="1:13" x14ac:dyDescent="0.25">
      <c r="A39" s="165">
        <v>1969</v>
      </c>
      <c r="B39">
        <v>0.79379151185791907</v>
      </c>
      <c r="C39">
        <v>0.53672216535685857</v>
      </c>
      <c r="D39">
        <v>0.15359362918360281</v>
      </c>
      <c r="E39">
        <v>1.4841073063983807</v>
      </c>
      <c r="J39" s="74"/>
      <c r="K39" s="74"/>
      <c r="L39" s="74"/>
      <c r="M39" s="74"/>
    </row>
    <row r="40" spans="1:13" x14ac:dyDescent="0.25">
      <c r="A40" s="165">
        <v>1970</v>
      </c>
      <c r="B40">
        <v>0.79124453855869581</v>
      </c>
      <c r="C40">
        <v>0.53770084950187269</v>
      </c>
      <c r="D40">
        <v>0.15419784664974989</v>
      </c>
      <c r="E40">
        <v>1.4831432347103182</v>
      </c>
      <c r="J40" s="74"/>
      <c r="K40" s="74"/>
      <c r="L40" s="74"/>
      <c r="M40" s="74"/>
    </row>
    <row r="41" spans="1:13" x14ac:dyDescent="0.25">
      <c r="A41" s="165">
        <v>1971</v>
      </c>
      <c r="B41">
        <v>0.78943103756856048</v>
      </c>
      <c r="C41">
        <v>0.53281325308787164</v>
      </c>
      <c r="D41">
        <v>0.15503419741124494</v>
      </c>
      <c r="E41">
        <v>1.4772784880676775</v>
      </c>
      <c r="J41" s="74"/>
      <c r="K41" s="74"/>
      <c r="L41" s="74"/>
      <c r="M41" s="74"/>
    </row>
    <row r="42" spans="1:13" x14ac:dyDescent="0.25">
      <c r="A42" s="165">
        <v>1972</v>
      </c>
      <c r="B42">
        <v>0.77966656897717812</v>
      </c>
      <c r="C42">
        <v>0.53014716118228367</v>
      </c>
      <c r="D42">
        <v>0.15548463360931258</v>
      </c>
      <c r="E42">
        <v>1.4652983637687744</v>
      </c>
      <c r="J42" s="74"/>
      <c r="K42" s="74"/>
      <c r="L42" s="74"/>
      <c r="M42" s="74"/>
    </row>
    <row r="43" spans="1:13" x14ac:dyDescent="0.25">
      <c r="A43" s="165">
        <v>1973</v>
      </c>
      <c r="B43">
        <v>0.78639833486336297</v>
      </c>
      <c r="C43">
        <v>0.51875404735929165</v>
      </c>
      <c r="D43">
        <v>0.15135195797749118</v>
      </c>
      <c r="E43">
        <v>1.4565043402001461</v>
      </c>
      <c r="J43" s="74"/>
      <c r="K43" s="74"/>
      <c r="L43" s="74"/>
      <c r="M43" s="74"/>
    </row>
    <row r="44" spans="1:13" x14ac:dyDescent="0.25">
      <c r="A44" s="165">
        <v>1974</v>
      </c>
      <c r="B44">
        <v>0.77192625595893027</v>
      </c>
      <c r="C44">
        <v>0.51109684022925661</v>
      </c>
      <c r="D44">
        <v>0.15163161885068516</v>
      </c>
      <c r="E44">
        <v>1.4346547150388722</v>
      </c>
      <c r="J44" s="74"/>
      <c r="K44" s="74"/>
      <c r="L44" s="74"/>
      <c r="M44" s="74"/>
    </row>
    <row r="45" spans="1:13" x14ac:dyDescent="0.25">
      <c r="A45" s="165">
        <v>1975</v>
      </c>
      <c r="B45">
        <v>0.77049705609253094</v>
      </c>
      <c r="C45">
        <v>0.51348074781135467</v>
      </c>
      <c r="D45">
        <v>0.15465457195247842</v>
      </c>
      <c r="E45">
        <v>1.4386323758563644</v>
      </c>
      <c r="J45" s="74"/>
      <c r="K45" s="74"/>
      <c r="L45" s="74"/>
      <c r="M45" s="74"/>
    </row>
    <row r="46" spans="1:13" x14ac:dyDescent="0.25">
      <c r="A46" s="165">
        <v>1976</v>
      </c>
      <c r="B46">
        <v>0.76700276745503881</v>
      </c>
      <c r="C46">
        <v>0.51068800209474063</v>
      </c>
      <c r="D46">
        <v>0.15886550080674269</v>
      </c>
      <c r="E46">
        <v>1.4365562703565224</v>
      </c>
      <c r="J46" s="74"/>
      <c r="K46" s="74"/>
      <c r="L46" s="74"/>
      <c r="M46" s="74"/>
    </row>
    <row r="47" spans="1:13" x14ac:dyDescent="0.25">
      <c r="A47" s="165">
        <v>1977</v>
      </c>
      <c r="B47">
        <v>0.76367554760862033</v>
      </c>
      <c r="C47">
        <v>0.50922673218602144</v>
      </c>
      <c r="D47">
        <v>0.16278365341977361</v>
      </c>
      <c r="E47">
        <v>1.4356859332144158</v>
      </c>
      <c r="J47" s="74"/>
      <c r="K47" s="74"/>
      <c r="L47" s="74"/>
      <c r="M47" s="74"/>
    </row>
    <row r="48" spans="1:13" x14ac:dyDescent="0.25">
      <c r="A48" s="165">
        <v>1978</v>
      </c>
      <c r="B48">
        <v>0.75938700836138084</v>
      </c>
      <c r="C48">
        <v>0.50837026949648645</v>
      </c>
      <c r="D48">
        <v>0.1643810276850278</v>
      </c>
      <c r="E48">
        <v>1.4321383055428951</v>
      </c>
      <c r="J48" s="74"/>
      <c r="K48" s="74"/>
      <c r="L48" s="74"/>
      <c r="M48" s="74"/>
    </row>
    <row r="49" spans="1:5" x14ac:dyDescent="0.25">
      <c r="A49">
        <v>1979</v>
      </c>
      <c r="B49">
        <v>0.75824292521136072</v>
      </c>
      <c r="C49">
        <v>0.5146947723120463</v>
      </c>
      <c r="D49">
        <v>0.17053736470684516</v>
      </c>
      <c r="E49">
        <v>1.4434750622302521</v>
      </c>
    </row>
    <row r="50" spans="1:5" x14ac:dyDescent="0.25">
      <c r="A50" s="165">
        <v>1980</v>
      </c>
      <c r="B50">
        <v>0.7497141070709501</v>
      </c>
      <c r="C50">
        <v>0.51323939750166303</v>
      </c>
      <c r="D50">
        <v>0.17621850091463034</v>
      </c>
      <c r="E50">
        <v>1.4391720054872432</v>
      </c>
    </row>
  </sheetData>
  <pageMargins left="0.7" right="0.7" top="0.75" bottom="0.75" header="0.3" footer="0.3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zoomScale="90" zoomScaleNormal="90" workbookViewId="0">
      <selection activeCell="Q9" sqref="Q9"/>
    </sheetView>
  </sheetViews>
  <sheetFormatPr defaultColWidth="9.140625" defaultRowHeight="9" customHeight="1" x14ac:dyDescent="0.2"/>
  <cols>
    <col min="1" max="1" width="9.140625" style="49"/>
    <col min="2" max="2" width="8.28515625" style="49" customWidth="1"/>
    <col min="3" max="3" width="11.42578125" style="49" customWidth="1"/>
    <col min="4" max="4" width="8.5703125" style="49" customWidth="1"/>
    <col min="5" max="5" width="12.5703125" style="49" customWidth="1"/>
    <col min="6" max="16" width="9.140625" style="49"/>
    <col min="17" max="17" width="14.85546875" style="49" customWidth="1"/>
    <col min="18" max="18" width="9.140625" style="49"/>
    <col min="19" max="21" width="7.7109375" style="49" customWidth="1"/>
    <col min="22" max="16384" width="9.140625" style="49"/>
  </cols>
  <sheetData>
    <row r="1" spans="1:18" ht="18.75" x14ac:dyDescent="0.2">
      <c r="C1" s="36"/>
      <c r="G1" s="155" t="s">
        <v>300</v>
      </c>
    </row>
    <row r="2" spans="1:18" ht="16.5" customHeight="1" thickBot="1" x14ac:dyDescent="0.25">
      <c r="G2" s="156" t="s">
        <v>331</v>
      </c>
    </row>
    <row r="3" spans="1:18" ht="24" customHeight="1" thickBot="1" x14ac:dyDescent="0.25">
      <c r="B3" s="185"/>
      <c r="C3" s="186" t="s">
        <v>278</v>
      </c>
      <c r="D3" s="186" t="s">
        <v>279</v>
      </c>
      <c r="E3" s="186" t="s">
        <v>280</v>
      </c>
      <c r="H3" s="39"/>
    </row>
    <row r="4" spans="1:18" ht="12.75" customHeight="1" x14ac:dyDescent="0.2">
      <c r="A4" s="247" t="s">
        <v>281</v>
      </c>
      <c r="B4" s="187" t="s">
        <v>24</v>
      </c>
      <c r="C4" s="187">
        <v>9.5122055804970156</v>
      </c>
      <c r="D4" s="187">
        <v>32.609463494542197</v>
      </c>
      <c r="E4" s="187">
        <v>57.878330924960792</v>
      </c>
      <c r="H4" s="41"/>
    </row>
    <row r="5" spans="1:18" ht="12.75" customHeight="1" x14ac:dyDescent="0.2">
      <c r="A5" s="248"/>
      <c r="B5" s="187" t="s">
        <v>25</v>
      </c>
      <c r="C5" s="187">
        <v>10.618205095670225</v>
      </c>
      <c r="D5" s="187">
        <v>27.062979307785795</v>
      </c>
      <c r="E5" s="187">
        <v>65.404878247859997</v>
      </c>
      <c r="H5" s="41"/>
    </row>
    <row r="6" spans="1:18" s="42" customFormat="1" ht="9" customHeight="1" x14ac:dyDescent="0.15">
      <c r="A6" s="248"/>
      <c r="B6" s="187" t="s">
        <v>26</v>
      </c>
      <c r="C6" s="187">
        <v>7.5321424443542124</v>
      </c>
      <c r="D6" s="187">
        <v>32.117430176993452</v>
      </c>
      <c r="E6" s="187">
        <v>57.966734769552602</v>
      </c>
      <c r="H6" s="41"/>
    </row>
    <row r="7" spans="1:18" s="42" customFormat="1" ht="9" customHeight="1" x14ac:dyDescent="0.15">
      <c r="A7" s="248"/>
      <c r="B7" s="187" t="s">
        <v>27</v>
      </c>
      <c r="C7" s="187">
        <v>14.967739548873908</v>
      </c>
      <c r="D7" s="187">
        <v>7.6376947250019498</v>
      </c>
      <c r="E7" s="187">
        <v>77.394565726124142</v>
      </c>
      <c r="H7" s="41"/>
    </row>
    <row r="8" spans="1:18" s="43" customFormat="1" ht="9" customHeight="1" x14ac:dyDescent="0.15">
      <c r="A8" s="248"/>
      <c r="B8" s="187" t="s">
        <v>28</v>
      </c>
      <c r="C8" s="187">
        <v>15.504873033200795</v>
      </c>
      <c r="D8" s="187">
        <v>7.8001912454912485</v>
      </c>
      <c r="E8" s="187">
        <v>76.694935721307957</v>
      </c>
      <c r="H8" s="41"/>
    </row>
    <row r="9" spans="1:18" s="43" customFormat="1" ht="12.75" customHeight="1" x14ac:dyDescent="0.2">
      <c r="A9" s="248"/>
      <c r="B9" s="187" t="s">
        <v>20</v>
      </c>
      <c r="C9" s="187">
        <v>11.202036790034651</v>
      </c>
      <c r="D9" s="187">
        <v>22.389984504609174</v>
      </c>
      <c r="E9" s="187">
        <v>66.407978705356172</v>
      </c>
      <c r="H9" s="41"/>
      <c r="R9" s="49"/>
    </row>
    <row r="10" spans="1:18" s="43" customFormat="1" ht="15" x14ac:dyDescent="0.25">
      <c r="A10" s="188"/>
      <c r="B10" s="187"/>
      <c r="C10" s="187"/>
      <c r="D10" s="187"/>
      <c r="E10" s="187"/>
      <c r="H10" s="41"/>
    </row>
    <row r="11" spans="1:18" s="42" customFormat="1" ht="12.75" customHeight="1" x14ac:dyDescent="0.2">
      <c r="A11" s="247" t="s">
        <v>282</v>
      </c>
      <c r="B11" s="187" t="s">
        <v>24</v>
      </c>
      <c r="C11" s="187">
        <v>16.35575497040794</v>
      </c>
      <c r="D11" s="187">
        <v>32.683740375276486</v>
      </c>
      <c r="E11" s="187">
        <v>50.960504654315571</v>
      </c>
      <c r="H11" s="41"/>
      <c r="R11" s="49"/>
    </row>
    <row r="12" spans="1:18" s="42" customFormat="1" ht="12.75" customHeight="1" x14ac:dyDescent="0.2">
      <c r="A12" s="248"/>
      <c r="B12" s="187" t="s">
        <v>25</v>
      </c>
      <c r="C12" s="187">
        <v>16.243462713228688</v>
      </c>
      <c r="D12" s="187">
        <v>33.337153562347602</v>
      </c>
      <c r="E12" s="187">
        <v>50.419383724423703</v>
      </c>
      <c r="H12" s="41"/>
      <c r="R12" s="49"/>
    </row>
    <row r="13" spans="1:18" s="42" customFormat="1" ht="12.75" customHeight="1" x14ac:dyDescent="0.2">
      <c r="A13" s="248"/>
      <c r="B13" s="187" t="s">
        <v>26</v>
      </c>
      <c r="C13" s="187">
        <v>12.543889239343503</v>
      </c>
      <c r="D13" s="187">
        <v>29.949625408343735</v>
      </c>
      <c r="E13" s="187">
        <v>57.506485352312765</v>
      </c>
      <c r="H13" s="41"/>
      <c r="R13" s="49"/>
    </row>
    <row r="14" spans="1:18" s="42" customFormat="1" ht="12.75" customHeight="1" x14ac:dyDescent="0.2">
      <c r="A14" s="248"/>
      <c r="B14" s="187" t="s">
        <v>27</v>
      </c>
      <c r="C14" s="187">
        <v>11.773235045674483</v>
      </c>
      <c r="D14" s="187">
        <v>12.320025865137239</v>
      </c>
      <c r="E14" s="187">
        <v>75.906739089188278</v>
      </c>
      <c r="H14" s="41"/>
      <c r="R14" s="49"/>
    </row>
    <row r="15" spans="1:18" s="42" customFormat="1" ht="12.75" customHeight="1" x14ac:dyDescent="0.2">
      <c r="A15" s="248"/>
      <c r="B15" s="187" t="s">
        <v>28</v>
      </c>
      <c r="C15" s="187">
        <v>11.649046715148028</v>
      </c>
      <c r="D15" s="187">
        <v>14.297471098723349</v>
      </c>
      <c r="E15" s="187">
        <v>74.053482186128619</v>
      </c>
      <c r="H15" s="41"/>
      <c r="R15" s="49"/>
    </row>
    <row r="16" spans="1:18" s="42" customFormat="1" ht="12.75" customHeight="1" x14ac:dyDescent="0.2">
      <c r="A16" s="248"/>
      <c r="B16" s="187" t="s">
        <v>20</v>
      </c>
      <c r="C16" s="187">
        <v>13.534067998910052</v>
      </c>
      <c r="D16" s="187">
        <v>24.966996679554569</v>
      </c>
      <c r="E16" s="187">
        <v>61.498935321535384</v>
      </c>
      <c r="H16" s="41"/>
      <c r="R16" s="49"/>
    </row>
    <row r="17" spans="1:21" s="42" customFormat="1" ht="15" x14ac:dyDescent="0.25">
      <c r="A17" s="188"/>
      <c r="B17" s="187"/>
      <c r="C17" s="187"/>
      <c r="D17" s="187"/>
      <c r="E17" s="187"/>
      <c r="H17" s="41"/>
    </row>
    <row r="18" spans="1:21" s="43" customFormat="1" ht="12.75" customHeight="1" x14ac:dyDescent="0.2">
      <c r="A18" s="247" t="s">
        <v>283</v>
      </c>
      <c r="B18" s="187" t="s">
        <v>24</v>
      </c>
      <c r="C18" s="187">
        <v>24.282588500834322</v>
      </c>
      <c r="D18" s="187">
        <v>28.924174843133699</v>
      </c>
      <c r="E18" s="187">
        <v>46.793236656031979</v>
      </c>
      <c r="H18" s="41"/>
      <c r="R18" s="49"/>
      <c r="S18" s="189"/>
      <c r="T18" s="189"/>
      <c r="U18" s="189"/>
    </row>
    <row r="19" spans="1:21" s="42" customFormat="1" ht="12.75" customHeight="1" x14ac:dyDescent="0.2">
      <c r="A19" s="248"/>
      <c r="B19" s="187" t="s">
        <v>25</v>
      </c>
      <c r="C19" s="187">
        <v>24.571438681157598</v>
      </c>
      <c r="D19" s="187">
        <v>28.794505015402322</v>
      </c>
      <c r="E19" s="187">
        <v>46.634056303440076</v>
      </c>
      <c r="H19" s="41"/>
      <c r="R19" s="49"/>
      <c r="S19" s="75"/>
      <c r="T19" s="75"/>
      <c r="U19" s="75"/>
    </row>
    <row r="20" spans="1:21" s="42" customFormat="1" ht="12.75" customHeight="1" x14ac:dyDescent="0.2">
      <c r="A20" s="248"/>
      <c r="B20" s="187" t="s">
        <v>26</v>
      </c>
      <c r="C20" s="187">
        <v>21.979369418548391</v>
      </c>
      <c r="D20" s="187">
        <v>29.098100664779381</v>
      </c>
      <c r="E20" s="187">
        <v>48.922529916672232</v>
      </c>
      <c r="H20" s="41"/>
      <c r="R20" s="49"/>
      <c r="S20" s="75"/>
      <c r="T20" s="75"/>
      <c r="U20" s="75"/>
    </row>
    <row r="21" spans="1:21" s="42" customFormat="1" ht="12.75" customHeight="1" x14ac:dyDescent="0.2">
      <c r="A21" s="248"/>
      <c r="B21" s="187" t="s">
        <v>27</v>
      </c>
      <c r="C21" s="187">
        <v>18.632042320504933</v>
      </c>
      <c r="D21" s="187">
        <v>16.649154281730802</v>
      </c>
      <c r="E21" s="187">
        <v>64.718803397764262</v>
      </c>
      <c r="H21" s="41"/>
      <c r="R21" s="49"/>
      <c r="S21" s="75"/>
      <c r="T21" s="75"/>
      <c r="U21" s="75"/>
    </row>
    <row r="22" spans="1:21" s="42" customFormat="1" ht="12.75" customHeight="1" x14ac:dyDescent="0.2">
      <c r="A22" s="248"/>
      <c r="B22" s="187" t="s">
        <v>28</v>
      </c>
      <c r="C22" s="187">
        <v>16.977995068777169</v>
      </c>
      <c r="D22" s="187">
        <v>21.154153248682391</v>
      </c>
      <c r="E22" s="187">
        <v>61.867851682540433</v>
      </c>
      <c r="H22" s="41"/>
      <c r="R22" s="49"/>
      <c r="S22" s="75"/>
      <c r="T22" s="75"/>
      <c r="U22" s="75"/>
    </row>
    <row r="23" spans="1:21" s="42" customFormat="1" ht="12.75" customHeight="1" x14ac:dyDescent="0.2">
      <c r="A23" s="248"/>
      <c r="B23" s="187" t="s">
        <v>20</v>
      </c>
      <c r="C23" s="187">
        <v>20.875546144130418</v>
      </c>
      <c r="D23" s="187">
        <v>25.354368905682307</v>
      </c>
      <c r="E23" s="187">
        <v>53.770084950187268</v>
      </c>
      <c r="H23" s="41"/>
      <c r="R23" s="49"/>
      <c r="S23" s="75"/>
      <c r="T23" s="75"/>
      <c r="U23" s="75"/>
    </row>
    <row r="24" spans="1:21" s="42" customFormat="1" ht="11.25" x14ac:dyDescent="0.2">
      <c r="B24" s="185"/>
      <c r="C24" s="187"/>
      <c r="D24" s="187"/>
      <c r="E24" s="187"/>
      <c r="G24" s="190" t="s">
        <v>285</v>
      </c>
      <c r="H24" s="41"/>
      <c r="S24" s="75"/>
      <c r="T24" s="75"/>
      <c r="U24" s="75"/>
    </row>
    <row r="25" spans="1:21" s="42" customFormat="1" ht="12.75" customHeight="1" x14ac:dyDescent="0.2">
      <c r="A25" s="247" t="s">
        <v>284</v>
      </c>
      <c r="B25" s="187" t="s">
        <v>24</v>
      </c>
      <c r="C25" s="187">
        <v>23.895048820581234</v>
      </c>
      <c r="D25" s="187">
        <v>25.666200810689872</v>
      </c>
      <c r="E25" s="187">
        <v>50.43875036872889</v>
      </c>
      <c r="H25" s="41"/>
      <c r="R25" s="49"/>
      <c r="S25" s="75"/>
      <c r="T25" s="75"/>
      <c r="U25" s="75"/>
    </row>
    <row r="26" spans="1:21" s="42" customFormat="1" ht="12.75" customHeight="1" x14ac:dyDescent="0.2">
      <c r="A26" s="248"/>
      <c r="B26" s="187" t="s">
        <v>25</v>
      </c>
      <c r="C26" s="187">
        <v>24.729986700268988</v>
      </c>
      <c r="D26" s="187">
        <v>24.217019578944594</v>
      </c>
      <c r="E26" s="187">
        <v>51.052993720786411</v>
      </c>
      <c r="H26" s="41"/>
      <c r="R26" s="49"/>
      <c r="S26" s="75"/>
      <c r="T26" s="75"/>
      <c r="U26" s="75"/>
    </row>
    <row r="27" spans="1:21" s="42" customFormat="1" ht="12.75" customHeight="1" x14ac:dyDescent="0.2">
      <c r="A27" s="248"/>
      <c r="B27" s="187" t="s">
        <v>26</v>
      </c>
      <c r="C27" s="187">
        <v>24.291709862084826</v>
      </c>
      <c r="D27" s="187">
        <v>28.51912587467109</v>
      </c>
      <c r="E27" s="187">
        <v>47.189164263244081</v>
      </c>
      <c r="R27" s="49"/>
      <c r="S27" s="75"/>
      <c r="T27" s="75"/>
      <c r="U27" s="75"/>
    </row>
    <row r="28" spans="1:21" s="42" customFormat="1" ht="12.75" customHeight="1" x14ac:dyDescent="0.2">
      <c r="A28" s="248"/>
      <c r="B28" s="187" t="s">
        <v>27</v>
      </c>
      <c r="C28" s="187">
        <v>27.687305226951754</v>
      </c>
      <c r="D28" s="187">
        <v>17.892294997858897</v>
      </c>
      <c r="E28" s="187">
        <v>54.420399775189352</v>
      </c>
      <c r="R28" s="49"/>
      <c r="S28" s="75"/>
      <c r="T28" s="75"/>
      <c r="U28" s="75"/>
    </row>
    <row r="29" spans="1:21" s="42" customFormat="1" ht="12.75" customHeight="1" x14ac:dyDescent="0.2">
      <c r="A29" s="248"/>
      <c r="B29" s="187" t="s">
        <v>28</v>
      </c>
      <c r="C29" s="187">
        <v>27.430288380757283</v>
      </c>
      <c r="D29" s="187">
        <v>20.859304745688391</v>
      </c>
      <c r="E29" s="187">
        <v>51.710406873554334</v>
      </c>
      <c r="R29" s="49"/>
      <c r="S29" s="75"/>
      <c r="T29" s="75"/>
      <c r="U29" s="75"/>
    </row>
    <row r="30" spans="1:21" s="42" customFormat="1" ht="12.75" customHeight="1" x14ac:dyDescent="0.2">
      <c r="A30" s="248"/>
      <c r="B30" s="187" t="s">
        <v>20</v>
      </c>
      <c r="C30" s="187">
        <v>25.028589292904986</v>
      </c>
      <c r="D30" s="187">
        <v>23.647470956928714</v>
      </c>
      <c r="E30" s="187">
        <v>51.323939750166303</v>
      </c>
      <c r="R30" s="49"/>
      <c r="S30" s="75"/>
      <c r="T30" s="75"/>
      <c r="U30" s="75"/>
    </row>
    <row r="31" spans="1:21" s="42" customFormat="1" x14ac:dyDescent="0.15">
      <c r="B31" s="172"/>
      <c r="C31" s="172"/>
      <c r="D31" s="172"/>
      <c r="E31" s="172"/>
    </row>
    <row r="32" spans="1:21" s="42" customFormat="1" x14ac:dyDescent="0.15">
      <c r="B32" s="172"/>
      <c r="C32" s="172"/>
      <c r="D32" s="172"/>
      <c r="E32" s="172"/>
    </row>
    <row r="33" spans="2:12" s="42" customFormat="1" x14ac:dyDescent="0.15">
      <c r="B33" s="172"/>
      <c r="C33" s="172"/>
      <c r="D33" s="172"/>
      <c r="E33" s="172"/>
    </row>
    <row r="34" spans="2:12" s="42" customFormat="1" x14ac:dyDescent="0.15">
      <c r="B34" s="172"/>
      <c r="C34" s="172"/>
      <c r="D34" s="172"/>
      <c r="E34" s="172"/>
    </row>
    <row r="35" spans="2:12" s="42" customFormat="1" x14ac:dyDescent="0.15">
      <c r="B35" s="172"/>
      <c r="C35" s="172"/>
      <c r="D35" s="172"/>
      <c r="E35" s="172"/>
    </row>
    <row r="36" spans="2:12" s="42" customFormat="1" x14ac:dyDescent="0.15">
      <c r="B36" s="172"/>
      <c r="C36" s="172"/>
      <c r="D36" s="172"/>
      <c r="E36" s="172"/>
    </row>
    <row r="37" spans="2:12" s="42" customFormat="1" x14ac:dyDescent="0.15">
      <c r="B37" s="172"/>
      <c r="C37" s="172"/>
      <c r="D37" s="172"/>
      <c r="E37" s="172"/>
    </row>
    <row r="38" spans="2:12" s="42" customFormat="1" x14ac:dyDescent="0.15">
      <c r="B38" s="172"/>
      <c r="C38" s="172"/>
      <c r="D38" s="172"/>
      <c r="E38" s="172"/>
    </row>
    <row r="39" spans="2:12" s="42" customFormat="1" x14ac:dyDescent="0.15">
      <c r="B39" s="172"/>
      <c r="C39" s="172"/>
      <c r="D39" s="172"/>
      <c r="E39" s="172"/>
    </row>
    <row r="40" spans="2:12" s="42" customFormat="1" x14ac:dyDescent="0.15">
      <c r="B40" s="172"/>
      <c r="C40" s="172"/>
      <c r="D40" s="172"/>
      <c r="E40" s="172"/>
      <c r="G40" s="75"/>
      <c r="H40" s="75"/>
      <c r="I40" s="75"/>
      <c r="J40" s="75"/>
      <c r="K40" s="75"/>
      <c r="L40" s="75"/>
    </row>
    <row r="41" spans="2:12" s="42" customFormat="1" x14ac:dyDescent="0.15">
      <c r="B41" s="172"/>
      <c r="C41" s="172"/>
      <c r="D41" s="172"/>
      <c r="E41" s="172"/>
      <c r="G41" s="75"/>
      <c r="H41" s="75"/>
      <c r="I41" s="75"/>
      <c r="J41" s="75"/>
      <c r="K41" s="75"/>
      <c r="L41" s="75"/>
    </row>
    <row r="42" spans="2:12" s="42" customFormat="1" x14ac:dyDescent="0.15">
      <c r="B42" s="172"/>
      <c r="C42" s="172"/>
      <c r="D42" s="172"/>
      <c r="E42" s="172"/>
      <c r="G42" s="75"/>
      <c r="H42" s="75"/>
      <c r="I42" s="75"/>
      <c r="J42" s="75"/>
      <c r="K42" s="75"/>
      <c r="L42" s="75"/>
    </row>
    <row r="43" spans="2:12" s="42" customFormat="1" x14ac:dyDescent="0.15">
      <c r="B43" s="172"/>
      <c r="C43" s="172"/>
      <c r="D43" s="172"/>
      <c r="E43" s="172"/>
      <c r="G43" s="75"/>
      <c r="H43" s="75"/>
      <c r="I43" s="75"/>
      <c r="J43" s="75"/>
      <c r="K43" s="75"/>
      <c r="L43" s="75"/>
    </row>
    <row r="44" spans="2:12" ht="9" customHeight="1" x14ac:dyDescent="0.2">
      <c r="F44" s="42"/>
      <c r="G44" s="75"/>
      <c r="H44" s="75"/>
      <c r="I44" s="75"/>
      <c r="J44" s="75"/>
      <c r="K44" s="75"/>
      <c r="L44" s="75"/>
    </row>
    <row r="45" spans="2:12" ht="9" customHeight="1" x14ac:dyDescent="0.2">
      <c r="F45" s="42"/>
      <c r="G45" s="75"/>
      <c r="H45" s="75"/>
      <c r="I45" s="75"/>
      <c r="J45" s="75"/>
      <c r="K45" s="75"/>
      <c r="L45" s="75"/>
    </row>
  </sheetData>
  <mergeCells count="4">
    <mergeCell ref="A4:A9"/>
    <mergeCell ref="A11:A16"/>
    <mergeCell ref="A18:A23"/>
    <mergeCell ref="A25:A30"/>
  </mergeCells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12</vt:i4>
      </vt:variant>
    </vt:vector>
  </HeadingPairs>
  <TitlesOfParts>
    <vt:vector size="30" baseType="lpstr">
      <vt:lpstr>Indice</vt:lpstr>
      <vt:lpstr>Prospetto 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'1'!Area_stampa</vt:lpstr>
      <vt:lpstr>'5'!Area_stampa</vt:lpstr>
      <vt:lpstr>'8'!Area_stampa</vt:lpstr>
      <vt:lpstr>'9'!Area_stampa</vt:lpstr>
      <vt:lpstr>'Prospetto 1'!Area_stampa</vt:lpstr>
      <vt:lpstr>'Prospetto 2'!Area_stampa</vt:lpstr>
      <vt:lpstr>'Prospetto 3'!Area_stampa</vt:lpstr>
      <vt:lpstr>'Prospetto 4'!Area_stampa</vt:lpstr>
      <vt:lpstr>'Prospetto 5'!Area_stampa</vt:lpstr>
      <vt:lpstr>'Prospetto 6'!Area_stampa</vt:lpstr>
      <vt:lpstr>'Prospetto 7'!Area_stampa</vt:lpstr>
      <vt:lpstr>'Prospetto 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Natalità e fecondità</dc:subject>
  <dc:creator>Istat</dc:creator>
  <cp:lastModifiedBy>Giorgia_Istat</cp:lastModifiedBy>
  <cp:lastPrinted>2021-11-24T08:48:49Z</cp:lastPrinted>
  <dcterms:created xsi:type="dcterms:W3CDTF">2015-11-16T14:07:07Z</dcterms:created>
  <dcterms:modified xsi:type="dcterms:W3CDTF">2021-12-14T08:42:03Z</dcterms:modified>
</cp:coreProperties>
</file>