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ThisWorkbook" defaultThemeVersion="124226"/>
  <bookViews>
    <workbookView xWindow="-60" yWindow="-75" windowWidth="11340" windowHeight="6315" tabRatio="845"/>
  </bookViews>
  <sheets>
    <sheet name="1962" sheetId="2" r:id="rId1"/>
    <sheet name="1963" sheetId="3" r:id="rId2"/>
    <sheet name="1964" sheetId="4" r:id="rId3"/>
    <sheet name="1965" sheetId="5" r:id="rId4"/>
    <sheet name="1966" sheetId="6" r:id="rId5"/>
    <sheet name="1967" sheetId="7" r:id="rId6"/>
    <sheet name="1968" sheetId="8" r:id="rId7"/>
    <sheet name="1969" sheetId="9" r:id="rId8"/>
    <sheet name="1970" sheetId="10" r:id="rId9"/>
    <sheet name="1971" sheetId="11" r:id="rId10"/>
    <sheet name="1972" sheetId="12" r:id="rId11"/>
    <sheet name="1973" sheetId="13" r:id="rId12"/>
    <sheet name="1974" sheetId="14" r:id="rId13"/>
    <sheet name="1975" sheetId="15" r:id="rId14"/>
    <sheet name="1976" sheetId="16" r:id="rId15"/>
    <sheet name="1977" sheetId="17" r:id="rId16"/>
    <sheet name="1978" sheetId="18" r:id="rId17"/>
    <sheet name="1979" sheetId="19" r:id="rId18"/>
    <sheet name="1980" sheetId="20" r:id="rId19"/>
    <sheet name="1981" sheetId="21" r:id="rId20"/>
    <sheet name="Modulo5" sheetId="22" state="veryHidden" r:id="rId21"/>
  </sheets>
  <externalReferences>
    <externalReference r:id="rId22"/>
  </externalReferences>
  <definedNames>
    <definedName name="_xlnm.Print_Area" localSheetId="0">'1962'!#REF!</definedName>
    <definedName name="_xlnm.Print_Area" localSheetId="1">'1963'!#REF!</definedName>
    <definedName name="_xlnm.Print_Area" localSheetId="2">'1964'!#REF!</definedName>
    <definedName name="_xlnm.Print_Area" localSheetId="3">'1965'!#REF!</definedName>
    <definedName name="_xlnm.Print_Area" localSheetId="4">'1966'!#REF!</definedName>
    <definedName name="_xlnm.Print_Area" localSheetId="5">'1967'!#REF!</definedName>
    <definedName name="_xlnm.Print_Area" localSheetId="6">'1968'!#REF!</definedName>
    <definedName name="_xlnm.Print_Area" localSheetId="7">'1969'!#REF!</definedName>
    <definedName name="_xlnm.Print_Area" localSheetId="8">'1970'!#REF!</definedName>
    <definedName name="_xlnm.Print_Area" localSheetId="9">'1971'!#REF!</definedName>
    <definedName name="_xlnm.Print_Area" localSheetId="10">'1972'!#REF!</definedName>
    <definedName name="_xlnm.Print_Area" localSheetId="11">'1973'!#REF!</definedName>
    <definedName name="_xlnm.Print_Area" localSheetId="12">'1974'!#REF!</definedName>
    <definedName name="_xlnm.Print_Area" localSheetId="13">'1975'!#REF!</definedName>
    <definedName name="_xlnm.Print_Area" localSheetId="14">'1976'!#REF!</definedName>
    <definedName name="_xlnm.Print_Area" localSheetId="15">'1977'!#REF!</definedName>
    <definedName name="_xlnm.Print_Area" localSheetId="16">'1978'!#REF!</definedName>
    <definedName name="_xlnm.Print_Area" localSheetId="17">'1979'!#REF!</definedName>
    <definedName name="_xlnm.Print_Area" localSheetId="18">'1980'!#REF!</definedName>
  </definedNames>
  <calcPr calcId="152511"/>
</workbook>
</file>

<file path=xl/calcChain.xml><?xml version="1.0" encoding="utf-8"?>
<calcChain xmlns="http://schemas.openxmlformats.org/spreadsheetml/2006/main">
  <c r="L46" i="21" l="1"/>
  <c r="L45" i="21"/>
  <c r="L44" i="21"/>
  <c r="L43" i="21"/>
  <c r="L42" i="21"/>
  <c r="L41" i="21"/>
  <c r="L40" i="21"/>
  <c r="L39" i="21"/>
  <c r="L38" i="21"/>
  <c r="L37" i="21"/>
  <c r="L46" i="20"/>
  <c r="L45" i="20"/>
  <c r="L44" i="20"/>
  <c r="L43" i="20"/>
  <c r="L42" i="20"/>
  <c r="L41" i="20"/>
  <c r="L40" i="20"/>
  <c r="L39" i="20"/>
  <c r="L38" i="20"/>
  <c r="L37" i="20"/>
  <c r="L46" i="19"/>
  <c r="L45" i="19"/>
  <c r="L44" i="19"/>
  <c r="L43" i="19"/>
  <c r="L42" i="19"/>
  <c r="L41" i="19"/>
  <c r="L40" i="19"/>
  <c r="L39" i="19"/>
  <c r="L38" i="19"/>
  <c r="L37" i="19"/>
  <c r="L46" i="18"/>
  <c r="L45" i="18"/>
  <c r="L44" i="18"/>
  <c r="L43" i="18"/>
  <c r="L42" i="18"/>
  <c r="L41" i="18"/>
  <c r="L40" i="18"/>
  <c r="L39" i="18"/>
  <c r="L38" i="18"/>
  <c r="L37" i="18"/>
  <c r="L46" i="17"/>
  <c r="L45" i="17"/>
  <c r="L44" i="17"/>
  <c r="L43" i="17"/>
  <c r="L42" i="17"/>
  <c r="L41" i="17"/>
  <c r="L40" i="17"/>
  <c r="L39" i="17"/>
  <c r="L38" i="17"/>
  <c r="L37" i="17"/>
  <c r="L46" i="16"/>
  <c r="L45" i="16"/>
  <c r="L44" i="16"/>
  <c r="L43" i="16"/>
  <c r="L42" i="16"/>
  <c r="L41" i="16"/>
  <c r="L40" i="16"/>
  <c r="L39" i="16"/>
  <c r="L38" i="16"/>
  <c r="L37" i="16"/>
  <c r="L46" i="15"/>
  <c r="L45" i="15"/>
  <c r="L44" i="15"/>
  <c r="L43" i="15"/>
  <c r="L42" i="15"/>
  <c r="L41" i="15"/>
  <c r="L40" i="15"/>
  <c r="L39" i="15"/>
  <c r="L38" i="15"/>
  <c r="L37" i="15"/>
  <c r="L46" i="14"/>
  <c r="L45" i="14"/>
  <c r="L44" i="14"/>
  <c r="L43" i="14"/>
  <c r="L42" i="14"/>
  <c r="L41" i="14"/>
  <c r="L40" i="14"/>
  <c r="L39" i="14"/>
  <c r="L38" i="14"/>
  <c r="L37" i="14"/>
  <c r="L46" i="13"/>
  <c r="L45" i="13"/>
  <c r="L44" i="13"/>
  <c r="L43" i="13"/>
  <c r="L42" i="13"/>
  <c r="L41" i="13"/>
  <c r="L40" i="13"/>
  <c r="L39" i="13"/>
  <c r="L38" i="13"/>
  <c r="L37" i="13"/>
  <c r="L46" i="12"/>
  <c r="L45" i="12"/>
  <c r="L44" i="12"/>
  <c r="L43" i="12"/>
  <c r="L42" i="12"/>
  <c r="L41" i="12"/>
  <c r="L40" i="12"/>
  <c r="L39" i="12"/>
  <c r="L38" i="12"/>
  <c r="L37" i="12"/>
  <c r="L46" i="11"/>
  <c r="L45" i="11"/>
  <c r="L44" i="11"/>
  <c r="L43" i="11"/>
  <c r="L42" i="11"/>
  <c r="L41" i="11"/>
  <c r="L40" i="11"/>
  <c r="L39" i="11"/>
  <c r="L38" i="11"/>
  <c r="L37" i="11"/>
  <c r="L46" i="10"/>
  <c r="L45" i="10"/>
  <c r="L44" i="10"/>
  <c r="L43" i="10"/>
  <c r="L42" i="10"/>
  <c r="L41" i="10"/>
  <c r="L40" i="10"/>
  <c r="L39" i="10"/>
  <c r="L38" i="10"/>
  <c r="L37" i="10"/>
  <c r="L46" i="9"/>
  <c r="L45" i="9"/>
  <c r="L44" i="9"/>
  <c r="L43" i="9"/>
  <c r="L42" i="9"/>
  <c r="L41" i="9"/>
  <c r="L40" i="9"/>
  <c r="L39" i="9"/>
  <c r="L38" i="9"/>
  <c r="L37" i="9"/>
  <c r="L46" i="8"/>
  <c r="L45" i="8"/>
  <c r="L44" i="8"/>
  <c r="L43" i="8"/>
  <c r="L42" i="8"/>
  <c r="L41" i="8"/>
  <c r="L40" i="8"/>
  <c r="L39" i="8"/>
  <c r="L38" i="8"/>
  <c r="L37" i="8"/>
  <c r="L46" i="7"/>
  <c r="L45" i="7"/>
  <c r="L44" i="7"/>
  <c r="L43" i="7"/>
  <c r="L42" i="7"/>
  <c r="L41" i="7"/>
  <c r="L40" i="7"/>
  <c r="L39" i="7"/>
  <c r="L38" i="7"/>
  <c r="L37" i="7"/>
  <c r="L46" i="6"/>
  <c r="L45" i="6"/>
  <c r="L44" i="6"/>
  <c r="L43" i="6"/>
  <c r="L42" i="6"/>
  <c r="L41" i="6"/>
  <c r="L40" i="6"/>
  <c r="L39" i="6"/>
  <c r="L38" i="6"/>
  <c r="L37" i="6"/>
  <c r="L46" i="5"/>
  <c r="L45" i="5"/>
  <c r="L44" i="5"/>
  <c r="L43" i="5"/>
  <c r="L42" i="5"/>
  <c r="L41" i="5"/>
  <c r="L40" i="5"/>
  <c r="L39" i="5"/>
  <c r="L38" i="5"/>
  <c r="L37" i="5"/>
  <c r="L46" i="4"/>
  <c r="L45" i="4"/>
  <c r="L44" i="4"/>
  <c r="L43" i="4"/>
  <c r="L42" i="4"/>
  <c r="L41" i="4"/>
  <c r="L40" i="4"/>
  <c r="L39" i="4"/>
  <c r="L38" i="4"/>
  <c r="L37" i="4"/>
  <c r="L46" i="3"/>
  <c r="L45" i="3"/>
  <c r="L44" i="3"/>
  <c r="L43" i="3"/>
  <c r="L42" i="3"/>
  <c r="L41" i="3"/>
  <c r="L40" i="3"/>
  <c r="L39" i="3"/>
  <c r="L38" i="3"/>
  <c r="L37" i="3"/>
  <c r="L46" i="2"/>
  <c r="L45" i="2"/>
  <c r="L44" i="2"/>
  <c r="L43" i="2"/>
  <c r="L42" i="2"/>
  <c r="L41" i="2"/>
  <c r="L40" i="2"/>
  <c r="L39" i="2"/>
  <c r="L38" i="2"/>
  <c r="L37" i="2"/>
  <c r="K46" i="21"/>
  <c r="K45" i="21"/>
  <c r="K44" i="21"/>
  <c r="K43" i="21"/>
  <c r="K42" i="21"/>
  <c r="K41" i="21"/>
  <c r="K40" i="21"/>
  <c r="K39" i="21"/>
  <c r="K38" i="21"/>
  <c r="K37" i="21"/>
  <c r="K46" i="20"/>
  <c r="K45" i="20"/>
  <c r="K44" i="20"/>
  <c r="K43" i="20"/>
  <c r="K42" i="20"/>
  <c r="K41" i="20"/>
  <c r="K40" i="20"/>
  <c r="K39" i="20"/>
  <c r="K38" i="20"/>
  <c r="K37" i="20"/>
  <c r="K46" i="19"/>
  <c r="K45" i="19"/>
  <c r="K44" i="19"/>
  <c r="K43" i="19"/>
  <c r="K42" i="19"/>
  <c r="K41" i="19"/>
  <c r="K40" i="19"/>
  <c r="K39" i="19"/>
  <c r="K38" i="19"/>
  <c r="K37" i="19"/>
  <c r="K46" i="18"/>
  <c r="K45" i="18"/>
  <c r="K44" i="18"/>
  <c r="K43" i="18"/>
  <c r="K42" i="18"/>
  <c r="K41" i="18"/>
  <c r="K40" i="18"/>
  <c r="K39" i="18"/>
  <c r="K38" i="18"/>
  <c r="K37" i="18"/>
  <c r="K46" i="17"/>
  <c r="K45" i="17"/>
  <c r="K44" i="17"/>
  <c r="K43" i="17"/>
  <c r="K42" i="17"/>
  <c r="K41" i="17"/>
  <c r="K40" i="17"/>
  <c r="K39" i="17"/>
  <c r="K38" i="17"/>
  <c r="K37" i="17"/>
  <c r="K46" i="16"/>
  <c r="K45" i="16"/>
  <c r="K44" i="16"/>
  <c r="K43" i="16"/>
  <c r="K42" i="16"/>
  <c r="K41" i="16"/>
  <c r="K40" i="16"/>
  <c r="K39" i="16"/>
  <c r="K38" i="16"/>
  <c r="K37" i="16"/>
  <c r="K46" i="15"/>
  <c r="K45" i="15"/>
  <c r="K44" i="15"/>
  <c r="K43" i="15"/>
  <c r="K42" i="15"/>
  <c r="K41" i="15"/>
  <c r="K40" i="15"/>
  <c r="K39" i="15"/>
  <c r="K38" i="15"/>
  <c r="K37" i="15"/>
  <c r="K46" i="14"/>
  <c r="K45" i="14"/>
  <c r="K44" i="14"/>
  <c r="K43" i="14"/>
  <c r="K42" i="14"/>
  <c r="K41" i="14"/>
  <c r="K40" i="14"/>
  <c r="K39" i="14"/>
  <c r="K38" i="14"/>
  <c r="K37" i="14"/>
  <c r="K46" i="13"/>
  <c r="K45" i="13"/>
  <c r="K44" i="13"/>
  <c r="K43" i="13"/>
  <c r="K42" i="13"/>
  <c r="K41" i="13"/>
  <c r="K40" i="13"/>
  <c r="K39" i="13"/>
  <c r="K38" i="13"/>
  <c r="K37" i="13"/>
  <c r="K46" i="12"/>
  <c r="K45" i="12"/>
  <c r="K44" i="12"/>
  <c r="K43" i="12"/>
  <c r="K42" i="12"/>
  <c r="K41" i="12"/>
  <c r="K40" i="12"/>
  <c r="K39" i="12"/>
  <c r="K38" i="12"/>
  <c r="K37" i="12"/>
  <c r="K46" i="11"/>
  <c r="K45" i="11"/>
  <c r="K44" i="11"/>
  <c r="K43" i="11"/>
  <c r="K42" i="11"/>
  <c r="K41" i="11"/>
  <c r="K40" i="11"/>
  <c r="K39" i="11"/>
  <c r="K38" i="11"/>
  <c r="K37" i="11"/>
  <c r="K46" i="10"/>
  <c r="K45" i="10"/>
  <c r="K44" i="10"/>
  <c r="K43" i="10"/>
  <c r="K42" i="10"/>
  <c r="K41" i="10"/>
  <c r="K40" i="10"/>
  <c r="K39" i="10"/>
  <c r="K38" i="10"/>
  <c r="K37" i="10"/>
  <c r="K46" i="9"/>
  <c r="K45" i="9"/>
  <c r="K44" i="9"/>
  <c r="K43" i="9"/>
  <c r="K42" i="9"/>
  <c r="K41" i="9"/>
  <c r="K40" i="9"/>
  <c r="K39" i="9"/>
  <c r="K38" i="9"/>
  <c r="K37" i="9"/>
  <c r="K46" i="8"/>
  <c r="K45" i="8"/>
  <c r="K44" i="8"/>
  <c r="K43" i="8"/>
  <c r="K42" i="8"/>
  <c r="K41" i="8"/>
  <c r="K40" i="8"/>
  <c r="K39" i="8"/>
  <c r="K38" i="8"/>
  <c r="K37" i="8"/>
  <c r="K46" i="7"/>
  <c r="K45" i="7"/>
  <c r="K44" i="7"/>
  <c r="K43" i="7"/>
  <c r="K42" i="7"/>
  <c r="K41" i="7"/>
  <c r="K40" i="7"/>
  <c r="K39" i="7"/>
  <c r="K38" i="7"/>
  <c r="K37" i="7"/>
  <c r="K46" i="6"/>
  <c r="K45" i="6"/>
  <c r="K44" i="6"/>
  <c r="K43" i="6"/>
  <c r="K42" i="6"/>
  <c r="K41" i="6"/>
  <c r="K40" i="6"/>
  <c r="K39" i="6"/>
  <c r="K38" i="6"/>
  <c r="K37" i="6"/>
  <c r="K46" i="5"/>
  <c r="K45" i="5"/>
  <c r="K44" i="5"/>
  <c r="K43" i="5"/>
  <c r="K42" i="5"/>
  <c r="K41" i="5"/>
  <c r="K40" i="5"/>
  <c r="K39" i="5"/>
  <c r="K38" i="5"/>
  <c r="K37" i="5"/>
  <c r="K46" i="4"/>
  <c r="K45" i="4"/>
  <c r="K44" i="4"/>
  <c r="K43" i="4"/>
  <c r="K42" i="4"/>
  <c r="K41" i="4"/>
  <c r="K40" i="4"/>
  <c r="K39" i="4"/>
  <c r="K38" i="4"/>
  <c r="K37" i="4"/>
  <c r="K46" i="3"/>
  <c r="K45" i="3"/>
  <c r="K44" i="3"/>
  <c r="K43" i="3"/>
  <c r="K42" i="3"/>
  <c r="K41" i="3"/>
  <c r="K40" i="3"/>
  <c r="K39" i="3"/>
  <c r="K38" i="3"/>
  <c r="K37" i="3"/>
  <c r="K46" i="2"/>
  <c r="K45" i="2"/>
  <c r="K44" i="2"/>
  <c r="K43" i="2"/>
  <c r="K42" i="2"/>
  <c r="K41" i="2"/>
  <c r="K40" i="2"/>
  <c r="K39" i="2"/>
  <c r="K38" i="2"/>
  <c r="K37" i="2"/>
</calcChain>
</file>

<file path=xl/sharedStrings.xml><?xml version="1.0" encoding="utf-8"?>
<sst xmlns="http://schemas.openxmlformats.org/spreadsheetml/2006/main" count="501" uniqueCount="31">
  <si>
    <t>Anni</t>
  </si>
  <si>
    <t>07</t>
  </si>
  <si>
    <t>08</t>
  </si>
  <si>
    <t>09</t>
  </si>
  <si>
    <t>10</t>
  </si>
  <si>
    <t>02</t>
  </si>
  <si>
    <t>03</t>
  </si>
  <si>
    <t>04</t>
  </si>
  <si>
    <t>05</t>
  </si>
  <si>
    <t xml:space="preserve">Coefficienti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</si>
  <si>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</si>
  <si>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Coefficienti per tradurre valori monetari dei periodi sottoindicati in valori del </t>
    </r>
    <r>
      <rPr>
        <b/>
        <sz val="14"/>
        <rFont val="Arial"/>
        <family val="2"/>
      </rPr>
      <t xml:space="preserve">     1962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</si>
  <si>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 xml:space="preserve">1963 </t>
    </r>
    <r>
      <rPr>
        <b/>
        <sz val="9"/>
        <rFont val="Arial"/>
        <family val="2"/>
      </rPr>
      <t xml:space="preserve">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</si>
  <si>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</si>
  <si>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</si>
  <si>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</si>
  <si>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</si>
  <si>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1968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</si>
  <si>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</t>
    </r>
    <r>
      <rPr>
        <b/>
        <sz val="14"/>
        <rFont val="Arial"/>
        <family val="2"/>
      </rPr>
      <t xml:space="preserve">     1969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</si>
  <si>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1970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</si>
  <si>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1971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</si>
  <si>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1972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</si>
  <si>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1973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</si>
  <si>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1974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</si>
  <si>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1975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</si>
  <si>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</t>
    </r>
    <r>
      <rPr>
        <b/>
        <sz val="14"/>
        <rFont val="Arial"/>
        <family val="2"/>
      </rPr>
      <t xml:space="preserve"> 1976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</si>
  <si>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1977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</si>
  <si>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1978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</si>
  <si>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1979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</si>
  <si>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1980</t>
    </r>
    <r>
      <rPr>
        <b/>
        <sz val="9"/>
        <rFont val="Arial"/>
        <family val="2"/>
      </rPr>
      <t xml:space="preserve">  (a)</t>
    </r>
  </si>
  <si>
    <r>
      <t xml:space="preserve">Coefficienti  per tradurre valori monetari dei periodi sottoindicati in valori del      </t>
    </r>
    <r>
      <rPr>
        <b/>
        <sz val="14"/>
        <rFont val="Arial"/>
        <family val="2"/>
      </rPr>
      <t>1981</t>
    </r>
    <r>
      <rPr>
        <b/>
        <sz val="9"/>
        <rFont val="Arial"/>
        <family val="2"/>
      </rPr>
      <t xml:space="preserve">  (a)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</si>
</sst>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_-* #,##0.0000_-;\-* #,##0.0000_-;_-* &quot;-&quot;_-;_-@_-"/>
    <numFmt numFmtId="166" formatCode="_-* 0_-;\-* 0_-;_-* &quot;-&quot;_-;_-@_-"/>
    <numFmt numFmtId="167" formatCode="_-* #,##0.00000_-;\-* #,##0.00000_-;_-* &quot;-&quot;_-;_-@_-"/>
  </numFmts>
  <fonts count="10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0" fillId="0" borderId="0" xfId="0" applyBorder="1" applyAlignment="1"/>
    <xf numFmtId="0" fontId="1" fillId="0" borderId="0" xfId="0" applyFont="1"/>
    <xf numFmtId="0" fontId="1" fillId="0" borderId="0" xfId="0" applyFont="1" applyBorder="1"/>
    <xf numFmtId="0" fontId="2" fillId="0" borderId="0" xfId="0" quotePrefix="1" applyFont="1" applyBorder="1" applyAlignment="1">
      <alignment horizontal="left"/>
    </xf>
    <xf numFmtId="164" fontId="1" fillId="0" borderId="0" xfId="0" applyNumberFormat="1" applyFont="1"/>
    <xf numFmtId="1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/>
    <xf numFmtId="0" fontId="4" fillId="2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/>
    <xf numFmtId="0" fontId="6" fillId="0" borderId="0" xfId="0" applyFont="1"/>
    <xf numFmtId="166" fontId="4" fillId="2" borderId="2" xfId="0" applyNumberFormat="1" applyFont="1" applyFill="1" applyBorder="1" applyAlignment="1">
      <alignment horizontal="right"/>
    </xf>
    <xf numFmtId="165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165" fontId="5" fillId="0" borderId="3" xfId="0" applyNumberFormat="1" applyFont="1" applyBorder="1" applyAlignment="1">
      <alignment horizontal="center"/>
    </xf>
    <xf numFmtId="166" fontId="4" fillId="2" borderId="3" xfId="0" applyNumberFormat="1" applyFont="1" applyFill="1" applyBorder="1" applyAlignment="1">
      <alignment horizontal="right"/>
    </xf>
    <xf numFmtId="166" fontId="4" fillId="2" borderId="3" xfId="0" quotePrefix="1" applyNumberFormat="1" applyFont="1" applyFill="1" applyBorder="1" applyAlignment="1">
      <alignment horizontal="right"/>
    </xf>
    <xf numFmtId="166" fontId="4" fillId="2" borderId="4" xfId="0" applyNumberFormat="1" applyFont="1" applyFill="1" applyBorder="1" applyAlignment="1">
      <alignment horizontal="right"/>
    </xf>
    <xf numFmtId="165" fontId="5" fillId="0" borderId="4" xfId="0" applyNumberFormat="1" applyFont="1" applyBorder="1" applyAlignment="1">
      <alignment horizontal="center"/>
    </xf>
    <xf numFmtId="166" fontId="4" fillId="2" borderId="4" xfId="0" quotePrefix="1" applyNumberFormat="1" applyFont="1" applyFill="1" applyBorder="1" applyAlignment="1">
      <alignment horizontal="right"/>
    </xf>
    <xf numFmtId="165" fontId="5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6" fillId="0" borderId="0" xfId="0" applyFont="1" applyAlignment="1"/>
    <xf numFmtId="0" fontId="5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justify"/>
    </xf>
    <xf numFmtId="0" fontId="6" fillId="0" borderId="0" xfId="0" applyFont="1" applyAlignment="1">
      <alignment horizontal="justify"/>
    </xf>
    <xf numFmtId="167" fontId="5" fillId="0" borderId="2" xfId="0" applyNumberFormat="1" applyFont="1" applyBorder="1" applyAlignment="1">
      <alignment horizontal="center"/>
    </xf>
    <xf numFmtId="167" fontId="5" fillId="0" borderId="3" xfId="0" applyNumberFormat="1" applyFont="1" applyBorder="1" applyAlignment="1">
      <alignment horizontal="center"/>
    </xf>
    <xf numFmtId="167" fontId="5" fillId="0" borderId="4" xfId="0" applyNumberFormat="1" applyFont="1" applyBorder="1" applyAlignment="1">
      <alignment horizontal="center"/>
    </xf>
    <xf numFmtId="165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0245" name="Object 5" hidden="1">
              <a:extLst>
                <a:ext uri="{63B3BB69-23CF-44E3-9099-C40C66FF867C}">
                  <a14:compatExt spid="_x0000_s10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5364" name="Object 4" hidden="1">
              <a:extLst>
                <a:ext uri="{63B3BB69-23CF-44E3-9099-C40C66FF867C}">
                  <a14:compatExt spid="_x0000_s15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8436" name="Object 4" hidden="1">
              <a:extLst>
                <a:ext uri="{63B3BB69-23CF-44E3-9099-C40C66FF867C}">
                  <a14:compatExt spid="_x0000_s18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19460" name="Object 4" hidden="1">
              <a:extLst>
                <a:ext uri="{63B3BB69-23CF-44E3-9099-C40C66FF867C}">
                  <a14:compatExt spid="_x0000_s19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20484" name="Object 4" hidden="1">
              <a:extLst>
                <a:ext uri="{63B3BB69-23CF-44E3-9099-C40C66FF867C}">
                  <a14:compatExt spid="_x0000_s204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3076" name="Object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5124" name="Object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6148" name="Object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590550</xdr:colOff>
          <xdr:row>46</xdr:row>
          <xdr:rowOff>57150</xdr:rowOff>
        </xdr:from>
        <xdr:to>
          <xdr:col>12</xdr:col>
          <xdr:colOff>142875</xdr:colOff>
          <xdr:row>52</xdr:row>
          <xdr:rowOff>57150</xdr:rowOff>
        </xdr:to>
        <xdr:sp macro="" textlink="">
          <xdr:nvSpPr>
            <xdr:cNvPr id="9220" name="Object 4" hidden="1">
              <a:extLst>
                <a:ext uri="{63B3BB69-23CF-44E3-9099-C40C66FF867C}">
                  <a14:compatExt spid="_x0000_s9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heck%20il%20valore%20della%20moneta/prosp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7">
          <cell r="L7">
            <v>1920.0429999999999</v>
          </cell>
        </row>
        <row r="28">
          <cell r="I28">
            <v>321.72800000000001</v>
          </cell>
        </row>
        <row r="29">
          <cell r="I29">
            <v>345.911</v>
          </cell>
        </row>
        <row r="30">
          <cell r="I30">
            <v>366.42099999999999</v>
          </cell>
        </row>
        <row r="31">
          <cell r="I31">
            <v>382.339</v>
          </cell>
        </row>
        <row r="32">
          <cell r="I32">
            <v>389.99200000000002</v>
          </cell>
        </row>
        <row r="33">
          <cell r="I33">
            <v>397.79199999999997</v>
          </cell>
        </row>
        <row r="34">
          <cell r="I34">
            <v>402.86200000000002</v>
          </cell>
        </row>
        <row r="35">
          <cell r="I35">
            <v>414.17200000000003</v>
          </cell>
        </row>
        <row r="36">
          <cell r="I36">
            <v>435.23099999999999</v>
          </cell>
        </row>
        <row r="37">
          <cell r="I37">
            <v>456.99299999999999</v>
          </cell>
          <cell r="K37">
            <v>2011</v>
          </cell>
          <cell r="L37">
            <v>7335.5320000000002</v>
          </cell>
        </row>
        <row r="38">
          <cell r="I38">
            <v>482.67099999999999</v>
          </cell>
          <cell r="K38">
            <v>12</v>
          </cell>
          <cell r="L38">
            <v>7556.9549999999999</v>
          </cell>
        </row>
        <row r="39">
          <cell r="I39">
            <v>532.72299999999996</v>
          </cell>
          <cell r="K39">
            <v>13</v>
          </cell>
          <cell r="L39">
            <v>7642.6670000000004</v>
          </cell>
        </row>
        <row r="40">
          <cell r="I40">
            <v>636.30799999999999</v>
          </cell>
          <cell r="K40">
            <v>14</v>
          </cell>
          <cell r="L40">
            <v>7656.9530000000004</v>
          </cell>
        </row>
        <row r="41">
          <cell r="I41">
            <v>745.55100000000004</v>
          </cell>
          <cell r="K41">
            <v>15</v>
          </cell>
          <cell r="L41">
            <v>7649.81</v>
          </cell>
        </row>
        <row r="42">
          <cell r="I42">
            <v>868.721</v>
          </cell>
          <cell r="K42">
            <v>2016</v>
          </cell>
          <cell r="L42">
            <v>7642.16</v>
          </cell>
        </row>
        <row r="43">
          <cell r="I43">
            <v>1025.96</v>
          </cell>
          <cell r="K43">
            <v>17</v>
          </cell>
          <cell r="L43">
            <v>7726.308</v>
          </cell>
        </row>
        <row r="44">
          <cell r="I44">
            <v>1153.6610000000001</v>
          </cell>
          <cell r="K44">
            <v>18</v>
          </cell>
          <cell r="L44">
            <v>7810.4560000000001</v>
          </cell>
        </row>
        <row r="45">
          <cell r="I45">
            <v>1335.2239999999999</v>
          </cell>
          <cell r="K45">
            <v>19</v>
          </cell>
          <cell r="L45">
            <v>7848.7049999999999</v>
          </cell>
        </row>
        <row r="46">
          <cell r="I46">
            <v>1617.559</v>
          </cell>
          <cell r="K46">
            <v>20</v>
          </cell>
          <cell r="L46">
            <v>7825.7560000000003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.doc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0.doc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1.doc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2.doc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3.doc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4.doc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5.doc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6.doc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7.doc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8.doc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19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2.doc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20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3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4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5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6.doc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7.doc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8.doc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.emf"/><Relationship Id="rId4" Type="http://schemas.openxmlformats.org/officeDocument/2006/relationships/oleObject" Target="../embeddings/Documento_di_Microsoft_Word_97_-_20039.doc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"/>
  <dimension ref="A1:L87"/>
  <sheetViews>
    <sheetView showGridLines="0" tabSelected="1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1" spans="1:12" x14ac:dyDescent="0.2">
      <c r="A1" t="s">
        <v>10</v>
      </c>
    </row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11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392.35120000000001</v>
      </c>
      <c r="D7" s="19"/>
      <c r="E7" s="17">
        <v>1901</v>
      </c>
      <c r="F7" s="18">
        <v>364.35789999999997</v>
      </c>
      <c r="G7" s="20"/>
      <c r="H7" s="17">
        <v>1941</v>
      </c>
      <c r="I7" s="18">
        <v>52.492699999999999</v>
      </c>
      <c r="J7" s="19"/>
      <c r="K7" s="17">
        <v>1981</v>
      </c>
      <c r="L7" s="18">
        <v>0.1676</v>
      </c>
    </row>
    <row r="8" spans="1:12" ht="15.75" customHeight="1" x14ac:dyDescent="0.2">
      <c r="B8" s="21">
        <v>62</v>
      </c>
      <c r="C8" s="20">
        <v>389.97329999999999</v>
      </c>
      <c r="D8" s="19"/>
      <c r="E8" s="22" t="s">
        <v>5</v>
      </c>
      <c r="F8" s="20">
        <v>366.85059999999999</v>
      </c>
      <c r="G8" s="20"/>
      <c r="H8" s="21">
        <v>42</v>
      </c>
      <c r="I8" s="20">
        <v>45.4161</v>
      </c>
      <c r="J8" s="19"/>
      <c r="K8" s="21">
        <v>82</v>
      </c>
      <c r="L8" s="20">
        <v>0.14399999999999999</v>
      </c>
    </row>
    <row r="9" spans="1:12" ht="15.75" customHeight="1" x14ac:dyDescent="0.2">
      <c r="B9" s="21">
        <v>63</v>
      </c>
      <c r="C9" s="20">
        <v>401.65789999999998</v>
      </c>
      <c r="D9" s="19"/>
      <c r="E9" s="22" t="s">
        <v>6</v>
      </c>
      <c r="F9" s="20">
        <v>356.28789999999998</v>
      </c>
      <c r="G9" s="20"/>
      <c r="H9" s="21">
        <v>43</v>
      </c>
      <c r="I9" s="20">
        <v>27.081499999999998</v>
      </c>
      <c r="J9" s="19"/>
      <c r="K9" s="21">
        <v>83</v>
      </c>
      <c r="L9" s="20">
        <v>0.12529999999999999</v>
      </c>
    </row>
    <row r="10" spans="1:12" ht="15.75" customHeight="1" x14ac:dyDescent="0.2">
      <c r="B10" s="21">
        <v>64</v>
      </c>
      <c r="C10" s="20">
        <v>413.00130000000001</v>
      </c>
      <c r="D10" s="19"/>
      <c r="E10" s="22" t="s">
        <v>7</v>
      </c>
      <c r="F10" s="20">
        <v>352</v>
      </c>
      <c r="G10" s="20"/>
      <c r="H10" s="21">
        <v>44</v>
      </c>
      <c r="I10" s="20">
        <v>6.0940000000000003</v>
      </c>
      <c r="J10" s="19"/>
      <c r="K10" s="21">
        <v>84</v>
      </c>
      <c r="L10" s="20">
        <v>0.1133</v>
      </c>
    </row>
    <row r="11" spans="1:12" ht="15.75" customHeight="1" x14ac:dyDescent="0.2">
      <c r="B11" s="23">
        <v>65</v>
      </c>
      <c r="C11" s="24">
        <v>420.0104</v>
      </c>
      <c r="D11" s="19"/>
      <c r="E11" s="25" t="s">
        <v>8</v>
      </c>
      <c r="F11" s="24">
        <v>351.61529999999999</v>
      </c>
      <c r="G11" s="20"/>
      <c r="H11" s="23">
        <v>45</v>
      </c>
      <c r="I11" s="24">
        <v>3.0941000000000001</v>
      </c>
      <c r="J11" s="19"/>
      <c r="K11" s="23">
        <v>85</v>
      </c>
      <c r="L11" s="24">
        <v>0.1043</v>
      </c>
    </row>
    <row r="12" spans="1:12" ht="15.75" customHeight="1" x14ac:dyDescent="0.2">
      <c r="B12" s="17">
        <v>1866</v>
      </c>
      <c r="C12" s="18">
        <v>415.66930000000002</v>
      </c>
      <c r="D12" s="19"/>
      <c r="E12" s="17">
        <v>1906</v>
      </c>
      <c r="F12" s="18">
        <v>345.20170000000002</v>
      </c>
      <c r="G12" s="20"/>
      <c r="H12" s="17">
        <v>1946</v>
      </c>
      <c r="I12" s="18">
        <v>2.6217000000000001</v>
      </c>
      <c r="J12" s="19"/>
      <c r="K12" s="17">
        <v>1986</v>
      </c>
      <c r="L12" s="32">
        <v>9.8299999999999998E-2</v>
      </c>
    </row>
    <row r="13" spans="1:12" ht="15.75" customHeight="1" x14ac:dyDescent="0.2">
      <c r="B13" s="21">
        <v>67</v>
      </c>
      <c r="C13" s="20">
        <v>405.71</v>
      </c>
      <c r="D13" s="19"/>
      <c r="E13" s="22" t="s">
        <v>1</v>
      </c>
      <c r="F13" s="20">
        <v>329.63929999999999</v>
      </c>
      <c r="G13" s="20"/>
      <c r="H13" s="21">
        <v>47</v>
      </c>
      <c r="I13" s="20">
        <v>1.6176999999999999</v>
      </c>
      <c r="J13" s="19"/>
      <c r="K13" s="21">
        <v>87</v>
      </c>
      <c r="L13" s="33">
        <v>9.3960000000000002E-2</v>
      </c>
    </row>
    <row r="14" spans="1:12" ht="15.75" customHeight="1" x14ac:dyDescent="0.2">
      <c r="B14" s="21">
        <v>68</v>
      </c>
      <c r="C14" s="20">
        <v>389.97329999999999</v>
      </c>
      <c r="D14" s="19"/>
      <c r="E14" s="22" t="s">
        <v>2</v>
      </c>
      <c r="F14" s="20">
        <v>333.05180000000001</v>
      </c>
      <c r="G14" s="20"/>
      <c r="H14" s="21">
        <v>48</v>
      </c>
      <c r="I14" s="20">
        <v>1.5279</v>
      </c>
      <c r="J14" s="19"/>
      <c r="K14" s="21">
        <v>88</v>
      </c>
      <c r="L14" s="33">
        <v>8.9529999999999998E-2</v>
      </c>
    </row>
    <row r="15" spans="1:12" ht="15.75" customHeight="1" x14ac:dyDescent="0.2">
      <c r="B15" s="21">
        <v>69</v>
      </c>
      <c r="C15" s="20">
        <v>387.6241</v>
      </c>
      <c r="D15" s="19"/>
      <c r="E15" s="22" t="s">
        <v>3</v>
      </c>
      <c r="F15" s="20">
        <v>342.62830000000002</v>
      </c>
      <c r="G15" s="20"/>
      <c r="H15" s="21">
        <v>49</v>
      </c>
      <c r="I15" s="20">
        <v>1.5058</v>
      </c>
      <c r="J15" s="19"/>
      <c r="K15" s="21">
        <v>89</v>
      </c>
      <c r="L15" s="33">
        <v>8.3979999999999999E-2</v>
      </c>
    </row>
    <row r="16" spans="1:12" ht="15.75" customHeight="1" x14ac:dyDescent="0.2">
      <c r="B16" s="23">
        <v>70</v>
      </c>
      <c r="C16" s="24">
        <v>382.09980000000002</v>
      </c>
      <c r="D16" s="19"/>
      <c r="E16" s="25" t="s">
        <v>4</v>
      </c>
      <c r="F16" s="24">
        <v>333.39690000000002</v>
      </c>
      <c r="G16" s="20"/>
      <c r="H16" s="23">
        <v>50</v>
      </c>
      <c r="I16" s="24">
        <v>1.5263</v>
      </c>
      <c r="J16" s="19"/>
      <c r="K16" s="23">
        <v>90</v>
      </c>
      <c r="L16" s="34">
        <v>7.9149999999999998E-2</v>
      </c>
    </row>
    <row r="17" spans="2:12" ht="15.75" customHeight="1" x14ac:dyDescent="0.2">
      <c r="B17" s="17">
        <v>1871</v>
      </c>
      <c r="C17" s="18">
        <v>370.65440000000001</v>
      </c>
      <c r="D17" s="19"/>
      <c r="E17" s="17">
        <v>1911</v>
      </c>
      <c r="F17" s="18">
        <v>325.3064</v>
      </c>
      <c r="G17" s="20"/>
      <c r="H17" s="17">
        <v>1951</v>
      </c>
      <c r="I17" s="18">
        <v>1.3912</v>
      </c>
      <c r="J17" s="19"/>
      <c r="K17" s="17">
        <v>1991</v>
      </c>
      <c r="L17" s="32">
        <v>7.4380000000000002E-2</v>
      </c>
    </row>
    <row r="18" spans="2:12" ht="15.75" customHeight="1" x14ac:dyDescent="0.2">
      <c r="B18" s="21">
        <v>72</v>
      </c>
      <c r="C18" s="20">
        <v>327.95920000000001</v>
      </c>
      <c r="D18" s="19"/>
      <c r="E18" s="21">
        <v>12</v>
      </c>
      <c r="F18" s="20">
        <v>322.37270000000001</v>
      </c>
      <c r="G18" s="20"/>
      <c r="H18" s="21">
        <v>52</v>
      </c>
      <c r="I18" s="20">
        <v>1.3345</v>
      </c>
      <c r="J18" s="19"/>
      <c r="K18" s="21">
        <v>92</v>
      </c>
      <c r="L18" s="33">
        <v>7.0559999999999998E-2</v>
      </c>
    </row>
    <row r="19" spans="2:12" ht="15.75" customHeight="1" x14ac:dyDescent="0.2">
      <c r="B19" s="21">
        <v>73</v>
      </c>
      <c r="C19" s="20">
        <v>309.35379999999998</v>
      </c>
      <c r="D19" s="19"/>
      <c r="E19" s="21">
        <v>13</v>
      </c>
      <c r="F19" s="20">
        <v>321.72800000000001</v>
      </c>
      <c r="G19" s="20"/>
      <c r="H19" s="21">
        <v>53</v>
      </c>
      <c r="I19" s="20">
        <v>1.3089999999999999</v>
      </c>
      <c r="J19" s="19"/>
      <c r="K19" s="21">
        <v>93</v>
      </c>
      <c r="L19" s="33">
        <v>6.7720000000000002E-2</v>
      </c>
    </row>
    <row r="20" spans="2:12" ht="15.75" customHeight="1" x14ac:dyDescent="0.2">
      <c r="B20" s="21">
        <v>74</v>
      </c>
      <c r="C20" s="20">
        <v>302.09199999999998</v>
      </c>
      <c r="D20" s="19"/>
      <c r="E20" s="21">
        <v>14</v>
      </c>
      <c r="F20" s="20">
        <v>321.72800000000001</v>
      </c>
      <c r="G20" s="20"/>
      <c r="H20" s="21">
        <v>54</v>
      </c>
      <c r="I20" s="20">
        <v>1.2746999999999999</v>
      </c>
      <c r="J20" s="19"/>
      <c r="K20" s="21">
        <v>94</v>
      </c>
      <c r="L20" s="33">
        <v>6.5159999999999996E-2</v>
      </c>
    </row>
    <row r="21" spans="2:12" ht="15.75" customHeight="1" x14ac:dyDescent="0.2">
      <c r="B21" s="23">
        <v>75</v>
      </c>
      <c r="C21" s="24">
        <v>352.77190000000002</v>
      </c>
      <c r="D21" s="19"/>
      <c r="E21" s="23">
        <v>15</v>
      </c>
      <c r="F21" s="24">
        <v>300.68040000000002</v>
      </c>
      <c r="G21" s="20"/>
      <c r="H21" s="23">
        <v>55</v>
      </c>
      <c r="I21" s="24">
        <v>1.2399</v>
      </c>
      <c r="J21" s="19"/>
      <c r="K21" s="23">
        <v>95</v>
      </c>
      <c r="L21" s="34">
        <v>6.1839999999999999E-2</v>
      </c>
    </row>
    <row r="22" spans="2:12" ht="15.75" customHeight="1" x14ac:dyDescent="0.2">
      <c r="B22" s="17">
        <v>1876</v>
      </c>
      <c r="C22" s="18">
        <v>333.39690000000002</v>
      </c>
      <c r="D22" s="19"/>
      <c r="E22" s="17">
        <v>1916</v>
      </c>
      <c r="F22" s="18">
        <v>240.2748</v>
      </c>
      <c r="G22" s="20"/>
      <c r="H22" s="17">
        <v>1956</v>
      </c>
      <c r="I22" s="18">
        <v>1.1812</v>
      </c>
      <c r="J22" s="19"/>
      <c r="K22" s="17">
        <v>1996</v>
      </c>
      <c r="L22" s="32">
        <v>5.9520000000000003E-2</v>
      </c>
    </row>
    <row r="23" spans="2:12" ht="15.75" customHeight="1" x14ac:dyDescent="0.2">
      <c r="B23" s="21">
        <v>77</v>
      </c>
      <c r="C23" s="20">
        <v>320.44619999999998</v>
      </c>
      <c r="D23" s="19"/>
      <c r="E23" s="21">
        <v>17</v>
      </c>
      <c r="F23" s="20">
        <v>169.86689999999999</v>
      </c>
      <c r="G23" s="20"/>
      <c r="H23" s="21">
        <v>57</v>
      </c>
      <c r="I23" s="20">
        <v>1.1588000000000001</v>
      </c>
      <c r="J23" s="19"/>
      <c r="K23" s="21">
        <v>97</v>
      </c>
      <c r="L23" s="33">
        <v>5.851E-2</v>
      </c>
    </row>
    <row r="24" spans="2:12" ht="15.75" customHeight="1" x14ac:dyDescent="0.2">
      <c r="B24" s="21">
        <v>78</v>
      </c>
      <c r="C24" s="20">
        <v>332.70729999999998</v>
      </c>
      <c r="D24" s="19"/>
      <c r="E24" s="21">
        <v>18</v>
      </c>
      <c r="F24" s="20">
        <v>121.8205</v>
      </c>
      <c r="G24" s="20"/>
      <c r="H24" s="21">
        <v>58</v>
      </c>
      <c r="I24" s="20">
        <v>1.1057999999999999</v>
      </c>
      <c r="J24" s="19"/>
      <c r="K24" s="21">
        <v>98</v>
      </c>
      <c r="L24" s="33">
        <v>5.7480000000000003E-2</v>
      </c>
    </row>
    <row r="25" spans="2:12" ht="15.75" customHeight="1" x14ac:dyDescent="0.2">
      <c r="B25" s="21">
        <v>79</v>
      </c>
      <c r="C25" s="20">
        <v>336.88799999999998</v>
      </c>
      <c r="D25" s="19"/>
      <c r="E25" s="21">
        <v>19</v>
      </c>
      <c r="F25" s="20">
        <v>120.003</v>
      </c>
      <c r="G25" s="20"/>
      <c r="H25" s="21">
        <v>59</v>
      </c>
      <c r="I25" s="20">
        <v>1.1104000000000001</v>
      </c>
      <c r="J25" s="19"/>
      <c r="K25" s="21">
        <v>99</v>
      </c>
      <c r="L25" s="33">
        <v>5.6579999999999998E-2</v>
      </c>
    </row>
    <row r="26" spans="2:12" ht="15.75" customHeight="1" x14ac:dyDescent="0.2">
      <c r="B26" s="23">
        <v>80</v>
      </c>
      <c r="C26" s="24">
        <v>324.9778</v>
      </c>
      <c r="D26" s="19"/>
      <c r="E26" s="23">
        <v>20</v>
      </c>
      <c r="F26" s="24">
        <v>91.322199999999995</v>
      </c>
      <c r="G26" s="26"/>
      <c r="H26" s="23">
        <v>60</v>
      </c>
      <c r="I26" s="24">
        <v>1.0817000000000001</v>
      </c>
      <c r="J26" s="19"/>
      <c r="K26" s="23">
        <v>2000</v>
      </c>
      <c r="L26" s="34">
        <v>5.5169999999999997E-2</v>
      </c>
    </row>
    <row r="27" spans="2:12" ht="15.75" customHeight="1" x14ac:dyDescent="0.2">
      <c r="B27" s="17">
        <v>1881</v>
      </c>
      <c r="C27" s="18">
        <v>347.4384</v>
      </c>
      <c r="D27" s="19"/>
      <c r="E27" s="17">
        <v>1921</v>
      </c>
      <c r="F27" s="18">
        <v>77.19</v>
      </c>
      <c r="G27" s="26"/>
      <c r="H27" s="17">
        <v>1961</v>
      </c>
      <c r="I27" s="18">
        <v>1.0509999999999999</v>
      </c>
      <c r="J27" s="19"/>
      <c r="K27" s="17">
        <v>2001</v>
      </c>
      <c r="L27" s="32">
        <v>5.373E-2</v>
      </c>
    </row>
    <row r="28" spans="2:12" ht="15.75" customHeight="1" x14ac:dyDescent="0.2">
      <c r="B28" s="21">
        <v>82</v>
      </c>
      <c r="C28" s="20">
        <v>355.8938</v>
      </c>
      <c r="D28" s="19"/>
      <c r="E28" s="22">
        <v>22</v>
      </c>
      <c r="F28" s="20">
        <v>77.655799999999999</v>
      </c>
      <c r="G28" s="26"/>
      <c r="H28" s="21">
        <v>62</v>
      </c>
      <c r="I28" s="20">
        <v>1</v>
      </c>
      <c r="J28" s="19"/>
      <c r="K28" s="22" t="s">
        <v>5</v>
      </c>
      <c r="L28" s="33">
        <v>5.2449999999999997E-2</v>
      </c>
    </row>
    <row r="29" spans="2:12" ht="15.75" customHeight="1" x14ac:dyDescent="0.2">
      <c r="B29" s="21">
        <v>83</v>
      </c>
      <c r="C29" s="20">
        <v>367.6891</v>
      </c>
      <c r="D29" s="19"/>
      <c r="E29" s="22">
        <v>23</v>
      </c>
      <c r="F29" s="20">
        <v>78.1083</v>
      </c>
      <c r="G29" s="26"/>
      <c r="H29" s="21">
        <v>63</v>
      </c>
      <c r="I29" s="20">
        <v>0.93010000000000004</v>
      </c>
      <c r="J29" s="19"/>
      <c r="K29" s="22" t="s">
        <v>6</v>
      </c>
      <c r="L29" s="33">
        <v>5.1200000000000002E-2</v>
      </c>
    </row>
    <row r="30" spans="2:12" ht="15.75" customHeight="1" x14ac:dyDescent="0.2">
      <c r="B30" s="21">
        <v>84</v>
      </c>
      <c r="C30" s="20">
        <v>374.9744</v>
      </c>
      <c r="D30" s="19"/>
      <c r="E30" s="22">
        <v>24</v>
      </c>
      <c r="F30" s="20">
        <v>75.452200000000005</v>
      </c>
      <c r="G30" s="26"/>
      <c r="H30" s="21">
        <v>64</v>
      </c>
      <c r="I30" s="20">
        <v>0.878</v>
      </c>
      <c r="J30" s="19"/>
      <c r="K30" s="22" t="s">
        <v>7</v>
      </c>
      <c r="L30" s="33">
        <v>5.0200000000000002E-2</v>
      </c>
    </row>
    <row r="31" spans="2:12" ht="15.75" customHeight="1" x14ac:dyDescent="0.2">
      <c r="B31" s="23">
        <v>85</v>
      </c>
      <c r="C31" s="24">
        <v>366.85059999999999</v>
      </c>
      <c r="D31" s="19"/>
      <c r="E31" s="25">
        <v>25</v>
      </c>
      <c r="F31" s="24">
        <v>67.166600000000003</v>
      </c>
      <c r="G31" s="26"/>
      <c r="H31" s="23">
        <v>65</v>
      </c>
      <c r="I31" s="24">
        <v>0.84150000000000003</v>
      </c>
      <c r="J31" s="19"/>
      <c r="K31" s="22" t="s">
        <v>8</v>
      </c>
      <c r="L31" s="34">
        <v>4.9360000000000001E-2</v>
      </c>
    </row>
    <row r="32" spans="2:12" ht="15.75" customHeight="1" x14ac:dyDescent="0.2">
      <c r="B32" s="17">
        <v>1886</v>
      </c>
      <c r="C32" s="18">
        <v>367.26940000000002</v>
      </c>
      <c r="D32" s="19"/>
      <c r="E32" s="17">
        <v>1926</v>
      </c>
      <c r="F32" s="18">
        <v>62.265900000000002</v>
      </c>
      <c r="G32" s="26"/>
      <c r="H32" s="17">
        <v>1966</v>
      </c>
      <c r="I32" s="18">
        <v>0.82499999999999996</v>
      </c>
      <c r="J32" s="19"/>
      <c r="K32" s="17">
        <v>2006</v>
      </c>
      <c r="L32" s="32">
        <v>4.8390000000000002E-2</v>
      </c>
    </row>
    <row r="33" spans="2:12" ht="15.75" customHeight="1" x14ac:dyDescent="0.2">
      <c r="B33" s="21">
        <v>87</v>
      </c>
      <c r="C33" s="20">
        <v>368.10980000000001</v>
      </c>
      <c r="D33" s="19"/>
      <c r="E33" s="21">
        <v>27</v>
      </c>
      <c r="F33" s="20">
        <v>68.105000000000004</v>
      </c>
      <c r="G33" s="26"/>
      <c r="H33" s="21">
        <v>67</v>
      </c>
      <c r="I33" s="20">
        <v>0.80879999999999996</v>
      </c>
      <c r="J33" s="19"/>
      <c r="K33" s="21" t="s">
        <v>1</v>
      </c>
      <c r="L33" s="33">
        <v>4.7570000000000001E-2</v>
      </c>
    </row>
    <row r="34" spans="2:12" ht="15.75" customHeight="1" x14ac:dyDescent="0.2">
      <c r="B34" s="21">
        <v>88</v>
      </c>
      <c r="C34" s="20">
        <v>363.53449999999998</v>
      </c>
      <c r="D34" s="19"/>
      <c r="E34" s="21">
        <v>28</v>
      </c>
      <c r="F34" s="20">
        <v>73.487399999999994</v>
      </c>
      <c r="G34" s="26"/>
      <c r="H34" s="21">
        <v>68</v>
      </c>
      <c r="I34" s="20">
        <v>0.79859999999999998</v>
      </c>
      <c r="J34" s="19"/>
      <c r="K34" s="21" t="s">
        <v>2</v>
      </c>
      <c r="L34" s="33">
        <v>4.6080000000000003E-2</v>
      </c>
    </row>
    <row r="35" spans="2:12" ht="15.75" customHeight="1" x14ac:dyDescent="0.2">
      <c r="B35" s="21">
        <v>89</v>
      </c>
      <c r="C35" s="20">
        <v>357.47559999999999</v>
      </c>
      <c r="D35" s="19"/>
      <c r="E35" s="21">
        <v>29</v>
      </c>
      <c r="F35" s="20">
        <v>72.3309</v>
      </c>
      <c r="G35" s="26"/>
      <c r="H35" s="21">
        <v>69</v>
      </c>
      <c r="I35" s="20">
        <v>0.77680000000000005</v>
      </c>
      <c r="J35" s="19"/>
      <c r="K35" s="21" t="s">
        <v>3</v>
      </c>
      <c r="L35" s="33">
        <v>4.5740000000000003E-2</v>
      </c>
    </row>
    <row r="36" spans="2:12" ht="15.75" customHeight="1" x14ac:dyDescent="0.2">
      <c r="B36" s="23">
        <v>90</v>
      </c>
      <c r="C36" s="24">
        <v>345.20170000000002</v>
      </c>
      <c r="D36" s="19"/>
      <c r="E36" s="23">
        <v>30</v>
      </c>
      <c r="F36" s="24">
        <v>74.698899999999995</v>
      </c>
      <c r="G36" s="26"/>
      <c r="H36" s="23">
        <v>70</v>
      </c>
      <c r="I36" s="24">
        <v>0.73919999999999997</v>
      </c>
      <c r="J36" s="19"/>
      <c r="K36" s="23" t="s">
        <v>4</v>
      </c>
      <c r="L36" s="34">
        <v>4.5039999999999997E-2</v>
      </c>
    </row>
    <row r="37" spans="2:12" ht="15.75" customHeight="1" x14ac:dyDescent="0.2">
      <c r="B37" s="17">
        <v>1891</v>
      </c>
      <c r="C37" s="18">
        <v>346.31650000000002</v>
      </c>
      <c r="D37" s="19"/>
      <c r="E37" s="17">
        <v>1931</v>
      </c>
      <c r="F37" s="18">
        <v>82.685199999999995</v>
      </c>
      <c r="G37" s="26"/>
      <c r="H37" s="17">
        <v>1971</v>
      </c>
      <c r="I37" s="18">
        <v>0.70399999999999996</v>
      </c>
      <c r="J37" s="19"/>
      <c r="K37" s="17">
        <f>+IF([1]Foglio1!K37="-",,[1]Foglio1!K37)</f>
        <v>2011</v>
      </c>
      <c r="L37" s="32">
        <f>+IF([1]Foglio1!$L37="-",,ROUND([1]Foglio1!$I$28/[1]Foglio1!L37,5))</f>
        <v>4.3860000000000003E-2</v>
      </c>
    </row>
    <row r="38" spans="2:12" ht="15.75" customHeight="1" x14ac:dyDescent="0.2">
      <c r="B38" s="21">
        <v>92</v>
      </c>
      <c r="C38" s="20">
        <v>349.32459999999998</v>
      </c>
      <c r="D38" s="19"/>
      <c r="E38" s="21">
        <v>32</v>
      </c>
      <c r="F38" s="20">
        <v>84.911100000000005</v>
      </c>
      <c r="G38" s="26"/>
      <c r="H38" s="21">
        <v>72</v>
      </c>
      <c r="I38" s="20">
        <v>0.66659999999999997</v>
      </c>
      <c r="J38" s="19"/>
      <c r="K38" s="21">
        <f>+IF([1]Foglio1!K38="-",,[1]Foglio1!K38)</f>
        <v>12</v>
      </c>
      <c r="L38" s="33">
        <f>+IF([1]Foglio1!$L38="-",,ROUND([1]Foglio1!$I$28/[1]Foglio1!L38,5))</f>
        <v>4.2569999999999997E-2</v>
      </c>
    </row>
    <row r="39" spans="2:12" ht="15.75" customHeight="1" x14ac:dyDescent="0.2">
      <c r="B39" s="21">
        <v>93</v>
      </c>
      <c r="C39" s="20">
        <v>357.0788</v>
      </c>
      <c r="D39" s="19"/>
      <c r="E39" s="21">
        <v>33</v>
      </c>
      <c r="F39" s="20">
        <v>90.246300000000005</v>
      </c>
      <c r="G39" s="26"/>
      <c r="H39" s="21">
        <v>73</v>
      </c>
      <c r="I39" s="20">
        <v>0.60389999999999999</v>
      </c>
      <c r="J39" s="19"/>
      <c r="K39" s="21">
        <f>+IF([1]Foglio1!K39="-",,[1]Foglio1!K39)</f>
        <v>13</v>
      </c>
      <c r="L39" s="33">
        <f>+IF([1]Foglio1!$L39="-",,ROUND([1]Foglio1!$I$28/[1]Foglio1!L39,5))</f>
        <v>4.2099999999999999E-2</v>
      </c>
    </row>
    <row r="40" spans="2:12" ht="15.75" customHeight="1" x14ac:dyDescent="0.2">
      <c r="B40" s="21">
        <v>94</v>
      </c>
      <c r="C40" s="20">
        <v>358.67110000000002</v>
      </c>
      <c r="D40" s="19"/>
      <c r="E40" s="21">
        <v>34</v>
      </c>
      <c r="F40" s="20">
        <v>95.157600000000002</v>
      </c>
      <c r="G40" s="26"/>
      <c r="H40" s="21">
        <v>74</v>
      </c>
      <c r="I40" s="20">
        <v>0.50560000000000005</v>
      </c>
      <c r="J40" s="19"/>
      <c r="K40" s="21">
        <f>+IF([1]Foglio1!K40="-",,[1]Foglio1!K40)</f>
        <v>14</v>
      </c>
      <c r="L40" s="33">
        <f>+IF([1]Foglio1!$L40="-",,ROUND([1]Foglio1!$I$28/[1]Foglio1!L40,5))</f>
        <v>4.2020000000000002E-2</v>
      </c>
    </row>
    <row r="41" spans="2:12" ht="15.75" customHeight="1" x14ac:dyDescent="0.2">
      <c r="B41" s="23">
        <v>95</v>
      </c>
      <c r="C41" s="24">
        <v>360.6816</v>
      </c>
      <c r="D41" s="19"/>
      <c r="E41" s="23">
        <v>35</v>
      </c>
      <c r="F41" s="24">
        <v>93.825599999999994</v>
      </c>
      <c r="G41" s="26"/>
      <c r="H41" s="23">
        <v>75</v>
      </c>
      <c r="I41" s="24">
        <v>0.43149999999999999</v>
      </c>
      <c r="J41" s="19"/>
      <c r="K41" s="23">
        <f>+IF([1]Foglio1!K41="-",,[1]Foglio1!K41)</f>
        <v>15</v>
      </c>
      <c r="L41" s="34">
        <f>+IF([1]Foglio1!$L41="-",,ROUND([1]Foglio1!$I$28/[1]Foglio1!L41,5))</f>
        <v>4.206E-2</v>
      </c>
    </row>
    <row r="42" spans="2:12" ht="15.75" customHeight="1" x14ac:dyDescent="0.2">
      <c r="B42" s="17">
        <v>1896</v>
      </c>
      <c r="C42" s="18">
        <v>362.30630000000002</v>
      </c>
      <c r="D42" s="19"/>
      <c r="E42" s="17">
        <v>1936</v>
      </c>
      <c r="F42" s="18">
        <v>87.236400000000003</v>
      </c>
      <c r="G42" s="26"/>
      <c r="H42" s="17">
        <v>1976</v>
      </c>
      <c r="I42" s="18">
        <v>0.37030000000000002</v>
      </c>
      <c r="J42" s="28"/>
      <c r="K42" s="17">
        <f>+IF([1]Foglio1!K42="-",,[1]Foglio1!K42)</f>
        <v>2016</v>
      </c>
      <c r="L42" s="32">
        <f>+IF([1]Foglio1!$L42="-",,ROUND([1]Foglio1!$I$28/[1]Foglio1!L42,5))</f>
        <v>4.2099999999999999E-2</v>
      </c>
    </row>
    <row r="43" spans="2:12" ht="15.75" customHeight="1" x14ac:dyDescent="0.2">
      <c r="B43" s="22">
        <v>97</v>
      </c>
      <c r="C43" s="20">
        <v>363.12419999999997</v>
      </c>
      <c r="D43" s="19"/>
      <c r="E43" s="21">
        <v>37</v>
      </c>
      <c r="F43" s="20">
        <v>79.694800000000001</v>
      </c>
      <c r="G43" s="26"/>
      <c r="H43" s="21">
        <v>77</v>
      </c>
      <c r="I43" s="20">
        <v>0.31359999999999999</v>
      </c>
      <c r="J43" s="15"/>
      <c r="K43" s="21">
        <f>+IF([1]Foglio1!K43="-",,[1]Foglio1!K43)</f>
        <v>17</v>
      </c>
      <c r="L43" s="33">
        <f>+IF([1]Foglio1!$L43="-",,ROUND([1]Foglio1!$I$28/[1]Foglio1!L43,5))</f>
        <v>4.1640000000000003E-2</v>
      </c>
    </row>
    <row r="44" spans="2:12" ht="15.75" customHeight="1" x14ac:dyDescent="0.2">
      <c r="B44" s="22">
        <v>98</v>
      </c>
      <c r="C44" s="20">
        <v>360.6816</v>
      </c>
      <c r="D44" s="19"/>
      <c r="E44" s="21">
        <v>38</v>
      </c>
      <c r="F44" s="20">
        <v>74.011499999999998</v>
      </c>
      <c r="G44" s="26"/>
      <c r="H44" s="21">
        <v>78</v>
      </c>
      <c r="I44" s="20">
        <v>0.27889999999999998</v>
      </c>
      <c r="J44" s="19"/>
      <c r="K44" s="21">
        <f>+IF([1]Foglio1!K44="-",,[1]Foglio1!K44)</f>
        <v>18</v>
      </c>
      <c r="L44" s="33">
        <f>+IF([1]Foglio1!$L44="-",,ROUND([1]Foglio1!$I$28/[1]Foglio1!L44,5))</f>
        <v>4.1189999999999997E-2</v>
      </c>
    </row>
    <row r="45" spans="2:12" ht="15.75" customHeight="1" x14ac:dyDescent="0.2">
      <c r="B45" s="22">
        <v>99</v>
      </c>
      <c r="C45" s="20">
        <v>366.43279999999999</v>
      </c>
      <c r="D45" s="19"/>
      <c r="E45" s="21">
        <v>39</v>
      </c>
      <c r="F45" s="20">
        <v>70.880799999999994</v>
      </c>
      <c r="G45" s="26"/>
      <c r="H45" s="21">
        <v>79</v>
      </c>
      <c r="I45" s="20">
        <v>0.24099999999999999</v>
      </c>
      <c r="J45" s="19"/>
      <c r="K45" s="21">
        <f>+IF([1]Foglio1!K45="-",,[1]Foglio1!K45)</f>
        <v>19</v>
      </c>
      <c r="L45" s="33">
        <f>+IF([1]Foglio1!$L45="-",,ROUND([1]Foglio1!$I$28/[1]Foglio1!L45,5))</f>
        <v>4.0989999999999999E-2</v>
      </c>
    </row>
    <row r="46" spans="2:12" ht="15.75" customHeight="1" x14ac:dyDescent="0.2">
      <c r="B46" s="25">
        <v>900</v>
      </c>
      <c r="C46" s="24">
        <v>364.77100000000002</v>
      </c>
      <c r="D46" s="19"/>
      <c r="E46" s="23">
        <v>40</v>
      </c>
      <c r="F46" s="24">
        <v>60.7378</v>
      </c>
      <c r="G46" s="26"/>
      <c r="H46" s="23">
        <v>80</v>
      </c>
      <c r="I46" s="24">
        <v>0.19889999999999999</v>
      </c>
      <c r="J46" s="19"/>
      <c r="K46" s="23">
        <f>+IF([1]Foglio1!K46="-",,[1]Foglio1!K46)</f>
        <v>20</v>
      </c>
      <c r="L46" s="34">
        <f>+IF([1]Foglio1!$L46="-",,ROUND([1]Foglio1!$I$28/[1]Foglio1!L46,5))</f>
        <v>4.1110000000000001E-2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useFirstPageNumber="1" horizontalDpi="300" verticalDpi="300" r:id="rId1"/>
  <headerFooter alignWithMargins="0">
    <oddFooter>&amp;C&amp;P</oddFooter>
  </headerFooter>
  <ignoredErrors>
    <ignoredError sqref="K28:K37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028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028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0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20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557.30849999999998</v>
      </c>
      <c r="D7" s="19"/>
      <c r="E7" s="17">
        <v>1901</v>
      </c>
      <c r="F7" s="18">
        <v>517.54589999999996</v>
      </c>
      <c r="G7" s="20"/>
      <c r="H7" s="17">
        <v>1941</v>
      </c>
      <c r="I7" s="18">
        <v>74.562399999999997</v>
      </c>
      <c r="J7" s="19"/>
      <c r="K7" s="17">
        <v>1981</v>
      </c>
      <c r="L7" s="18">
        <v>0.23799999999999999</v>
      </c>
    </row>
    <row r="8" spans="1:13" ht="15.75" customHeight="1" x14ac:dyDescent="0.2">
      <c r="B8" s="21">
        <v>62</v>
      </c>
      <c r="C8" s="20">
        <v>553.93089999999995</v>
      </c>
      <c r="D8" s="19"/>
      <c r="E8" s="22" t="s">
        <v>5</v>
      </c>
      <c r="F8" s="20">
        <v>521.08669999999995</v>
      </c>
      <c r="G8" s="20"/>
      <c r="H8" s="21">
        <v>42</v>
      </c>
      <c r="I8" s="20">
        <v>64.510599999999997</v>
      </c>
      <c r="J8" s="19"/>
      <c r="K8" s="21">
        <v>82</v>
      </c>
      <c r="L8" s="20">
        <v>0.2046</v>
      </c>
    </row>
    <row r="9" spans="1:13" ht="15.75" customHeight="1" x14ac:dyDescent="0.2">
      <c r="B9" s="21">
        <v>63</v>
      </c>
      <c r="C9" s="20">
        <v>570.52809999999999</v>
      </c>
      <c r="D9" s="19"/>
      <c r="E9" s="22" t="s">
        <v>6</v>
      </c>
      <c r="F9" s="20">
        <v>506.0831</v>
      </c>
      <c r="G9" s="20"/>
      <c r="H9" s="21">
        <v>43</v>
      </c>
      <c r="I9" s="20">
        <v>38.467399999999998</v>
      </c>
      <c r="J9" s="19"/>
      <c r="K9" s="21">
        <v>83</v>
      </c>
      <c r="L9" s="20">
        <v>0.1779</v>
      </c>
    </row>
    <row r="10" spans="1:13" ht="15.75" customHeight="1" x14ac:dyDescent="0.2">
      <c r="B10" s="21">
        <v>64</v>
      </c>
      <c r="C10" s="20">
        <v>586.64059999999995</v>
      </c>
      <c r="D10" s="19"/>
      <c r="E10" s="22" t="s">
        <v>7</v>
      </c>
      <c r="F10" s="20">
        <v>499.9923</v>
      </c>
      <c r="G10" s="20"/>
      <c r="H10" s="21">
        <v>44</v>
      </c>
      <c r="I10" s="20">
        <v>8.6562000000000001</v>
      </c>
      <c r="J10" s="19"/>
      <c r="K10" s="21">
        <v>84</v>
      </c>
      <c r="L10" s="20">
        <v>0.16089999999999999</v>
      </c>
    </row>
    <row r="11" spans="1:13" ht="15.75" customHeight="1" x14ac:dyDescent="0.2">
      <c r="B11" s="23">
        <v>65</v>
      </c>
      <c r="C11" s="24">
        <v>596.59659999999997</v>
      </c>
      <c r="D11" s="19"/>
      <c r="E11" s="25" t="s">
        <v>8</v>
      </c>
      <c r="F11" s="24">
        <v>499.44589999999999</v>
      </c>
      <c r="G11" s="20"/>
      <c r="H11" s="23">
        <v>45</v>
      </c>
      <c r="I11" s="24">
        <v>4.3949999999999996</v>
      </c>
      <c r="J11" s="19"/>
      <c r="K11" s="23">
        <v>85</v>
      </c>
      <c r="L11" s="24">
        <v>0.14810000000000001</v>
      </c>
    </row>
    <row r="12" spans="1:13" ht="15.75" customHeight="1" x14ac:dyDescent="0.2">
      <c r="B12" s="17">
        <v>1866</v>
      </c>
      <c r="C12" s="18">
        <v>590.43020000000001</v>
      </c>
      <c r="D12" s="19"/>
      <c r="E12" s="17">
        <v>1906</v>
      </c>
      <c r="F12" s="18">
        <v>490.33580000000001</v>
      </c>
      <c r="G12" s="20"/>
      <c r="H12" s="17">
        <v>1946</v>
      </c>
      <c r="I12" s="18">
        <v>3.7240000000000002</v>
      </c>
      <c r="J12" s="19"/>
      <c r="K12" s="17">
        <v>1986</v>
      </c>
      <c r="L12" s="18">
        <v>0.1396</v>
      </c>
      <c r="M12" s="35"/>
    </row>
    <row r="13" spans="1:13" ht="15.75" customHeight="1" x14ac:dyDescent="0.2">
      <c r="B13" s="21">
        <v>67</v>
      </c>
      <c r="C13" s="20">
        <v>576.28369999999995</v>
      </c>
      <c r="D13" s="19"/>
      <c r="E13" s="22" t="s">
        <v>1</v>
      </c>
      <c r="F13" s="20">
        <v>468.23050000000001</v>
      </c>
      <c r="G13" s="20"/>
      <c r="H13" s="21">
        <v>47</v>
      </c>
      <c r="I13" s="20">
        <v>2.2978999999999998</v>
      </c>
      <c r="J13" s="19"/>
      <c r="K13" s="21">
        <v>87</v>
      </c>
      <c r="L13" s="20">
        <v>0.13350000000000001</v>
      </c>
      <c r="M13" s="35"/>
    </row>
    <row r="14" spans="1:13" ht="15.75" customHeight="1" x14ac:dyDescent="0.2">
      <c r="B14" s="21">
        <v>68</v>
      </c>
      <c r="C14" s="20">
        <v>553.93089999999995</v>
      </c>
      <c r="D14" s="19"/>
      <c r="E14" s="22" t="s">
        <v>2</v>
      </c>
      <c r="F14" s="20">
        <v>473.07760000000002</v>
      </c>
      <c r="G14" s="20"/>
      <c r="H14" s="21">
        <v>48</v>
      </c>
      <c r="I14" s="20">
        <v>2.1703000000000001</v>
      </c>
      <c r="J14" s="19"/>
      <c r="K14" s="21">
        <v>88</v>
      </c>
      <c r="L14" s="20">
        <v>0.12720000000000001</v>
      </c>
      <c r="M14" s="35"/>
    </row>
    <row r="15" spans="1:13" ht="15.75" customHeight="1" x14ac:dyDescent="0.2">
      <c r="B15" s="21">
        <v>69</v>
      </c>
      <c r="C15" s="20">
        <v>550.59400000000005</v>
      </c>
      <c r="D15" s="19"/>
      <c r="E15" s="22" t="s">
        <v>3</v>
      </c>
      <c r="F15" s="20">
        <v>486.68049999999999</v>
      </c>
      <c r="G15" s="20"/>
      <c r="H15" s="21">
        <v>49</v>
      </c>
      <c r="I15" s="20">
        <v>2.1389</v>
      </c>
      <c r="J15" s="19"/>
      <c r="K15" s="21">
        <v>89</v>
      </c>
      <c r="L15" s="20">
        <v>0.1193</v>
      </c>
      <c r="M15" s="35"/>
    </row>
    <row r="16" spans="1:13" ht="15.75" customHeight="1" x14ac:dyDescent="0.2">
      <c r="B16" s="23">
        <v>70</v>
      </c>
      <c r="C16" s="24">
        <v>542.74699999999996</v>
      </c>
      <c r="D16" s="19"/>
      <c r="E16" s="25" t="s">
        <v>4</v>
      </c>
      <c r="F16" s="24">
        <v>473.56790000000001</v>
      </c>
      <c r="G16" s="20"/>
      <c r="H16" s="23">
        <v>50</v>
      </c>
      <c r="I16" s="24">
        <v>2.1680000000000001</v>
      </c>
      <c r="J16" s="19"/>
      <c r="K16" s="23">
        <v>90</v>
      </c>
      <c r="L16" s="24">
        <v>0.1124</v>
      </c>
      <c r="M16" s="35"/>
    </row>
    <row r="17" spans="2:13" ht="15.75" customHeight="1" x14ac:dyDescent="0.2">
      <c r="B17" s="17">
        <v>1871</v>
      </c>
      <c r="C17" s="18">
        <v>526.4896</v>
      </c>
      <c r="D17" s="19"/>
      <c r="E17" s="17">
        <v>1911</v>
      </c>
      <c r="F17" s="18">
        <v>462.07580000000002</v>
      </c>
      <c r="G17" s="20"/>
      <c r="H17" s="17">
        <v>1951</v>
      </c>
      <c r="I17" s="18">
        <v>1.9761</v>
      </c>
      <c r="J17" s="19"/>
      <c r="K17" s="17">
        <v>1991</v>
      </c>
      <c r="L17" s="18">
        <v>0.1057</v>
      </c>
      <c r="M17" s="35"/>
    </row>
    <row r="18" spans="2:13" ht="15.75" customHeight="1" x14ac:dyDescent="0.2">
      <c r="B18" s="21">
        <v>72</v>
      </c>
      <c r="C18" s="20">
        <v>465.84399999999999</v>
      </c>
      <c r="D18" s="19"/>
      <c r="E18" s="21">
        <v>12</v>
      </c>
      <c r="F18" s="20">
        <v>457.90879999999999</v>
      </c>
      <c r="G18" s="20"/>
      <c r="H18" s="21">
        <v>52</v>
      </c>
      <c r="I18" s="20">
        <v>1.8956</v>
      </c>
      <c r="J18" s="19"/>
      <c r="K18" s="21">
        <v>92</v>
      </c>
      <c r="L18" s="20">
        <v>0.1002</v>
      </c>
      <c r="M18" s="35"/>
    </row>
    <row r="19" spans="2:13" ht="15.75" customHeight="1" x14ac:dyDescent="0.2">
      <c r="B19" s="21">
        <v>73</v>
      </c>
      <c r="C19" s="20">
        <v>439.41629999999998</v>
      </c>
      <c r="D19" s="19"/>
      <c r="E19" s="21">
        <v>13</v>
      </c>
      <c r="F19" s="20">
        <v>456.99299999999999</v>
      </c>
      <c r="G19" s="20"/>
      <c r="H19" s="21">
        <v>53</v>
      </c>
      <c r="I19" s="20">
        <v>1.8593999999999999</v>
      </c>
      <c r="J19" s="19"/>
      <c r="K19" s="21">
        <v>93</v>
      </c>
      <c r="L19" s="33">
        <v>9.6189999999999998E-2</v>
      </c>
    </row>
    <row r="20" spans="2:13" ht="15.75" customHeight="1" x14ac:dyDescent="0.2">
      <c r="B20" s="21">
        <v>74</v>
      </c>
      <c r="C20" s="20">
        <v>429.10140000000001</v>
      </c>
      <c r="D20" s="19"/>
      <c r="E20" s="21">
        <v>14</v>
      </c>
      <c r="F20" s="20">
        <v>456.99299999999999</v>
      </c>
      <c r="G20" s="20"/>
      <c r="H20" s="21">
        <v>54</v>
      </c>
      <c r="I20" s="20">
        <v>1.8107</v>
      </c>
      <c r="J20" s="19"/>
      <c r="K20" s="21">
        <v>94</v>
      </c>
      <c r="L20" s="33">
        <v>9.2549999999999993E-2</v>
      </c>
    </row>
    <row r="21" spans="2:13" ht="15.75" customHeight="1" x14ac:dyDescent="0.2">
      <c r="B21" s="23">
        <v>75</v>
      </c>
      <c r="C21" s="24">
        <v>501.08879999999999</v>
      </c>
      <c r="D21" s="19"/>
      <c r="E21" s="23">
        <v>15</v>
      </c>
      <c r="F21" s="24">
        <v>427.09629999999999</v>
      </c>
      <c r="G21" s="20"/>
      <c r="H21" s="23">
        <v>55</v>
      </c>
      <c r="I21" s="24">
        <v>1.7612000000000001</v>
      </c>
      <c r="J21" s="19"/>
      <c r="K21" s="23">
        <v>95</v>
      </c>
      <c r="L21" s="34">
        <v>8.7849999999999998E-2</v>
      </c>
    </row>
    <row r="22" spans="2:13" ht="15.75" customHeight="1" x14ac:dyDescent="0.2">
      <c r="B22" s="17">
        <v>1876</v>
      </c>
      <c r="C22" s="18">
        <v>473.56790000000001</v>
      </c>
      <c r="D22" s="19"/>
      <c r="E22" s="17">
        <v>1916</v>
      </c>
      <c r="F22" s="18">
        <v>341.29419999999999</v>
      </c>
      <c r="G22" s="20"/>
      <c r="H22" s="17">
        <v>1956</v>
      </c>
      <c r="I22" s="18">
        <v>1.6778</v>
      </c>
      <c r="J22" s="19"/>
      <c r="K22" s="17">
        <v>1996</v>
      </c>
      <c r="L22" s="32">
        <v>8.455E-2</v>
      </c>
    </row>
    <row r="23" spans="2:13" ht="15.75" customHeight="1" x14ac:dyDescent="0.2">
      <c r="B23" s="21">
        <v>77</v>
      </c>
      <c r="C23" s="20">
        <v>455.17230000000001</v>
      </c>
      <c r="D23" s="19"/>
      <c r="E23" s="21">
        <v>17</v>
      </c>
      <c r="F23" s="20">
        <v>241.28460000000001</v>
      </c>
      <c r="G23" s="20"/>
      <c r="H23" s="21">
        <v>57</v>
      </c>
      <c r="I23" s="20">
        <v>1.6459999999999999</v>
      </c>
      <c r="J23" s="19"/>
      <c r="K23" s="21">
        <v>97</v>
      </c>
      <c r="L23" s="33">
        <v>8.3110000000000003E-2</v>
      </c>
    </row>
    <row r="24" spans="2:13" ht="15.75" customHeight="1" x14ac:dyDescent="0.2">
      <c r="B24" s="21">
        <v>78</v>
      </c>
      <c r="C24" s="20">
        <v>472.58839999999998</v>
      </c>
      <c r="D24" s="19"/>
      <c r="E24" s="21">
        <v>18</v>
      </c>
      <c r="F24" s="20">
        <v>173.03790000000001</v>
      </c>
      <c r="G24" s="20"/>
      <c r="H24" s="21">
        <v>58</v>
      </c>
      <c r="I24" s="20">
        <v>1.5707</v>
      </c>
      <c r="J24" s="19"/>
      <c r="K24" s="21">
        <v>98</v>
      </c>
      <c r="L24" s="33">
        <v>8.1640000000000004E-2</v>
      </c>
    </row>
    <row r="25" spans="2:13" ht="15.75" customHeight="1" x14ac:dyDescent="0.2">
      <c r="B25" s="21">
        <v>79</v>
      </c>
      <c r="C25" s="20">
        <v>478.52670000000001</v>
      </c>
      <c r="D25" s="19"/>
      <c r="E25" s="21">
        <v>19</v>
      </c>
      <c r="F25" s="20">
        <v>170.4562</v>
      </c>
      <c r="G25" s="20"/>
      <c r="H25" s="21">
        <v>59</v>
      </c>
      <c r="I25" s="20">
        <v>1.5772999999999999</v>
      </c>
      <c r="J25" s="19"/>
      <c r="K25" s="21">
        <v>99</v>
      </c>
      <c r="L25" s="33">
        <v>8.0369999999999997E-2</v>
      </c>
    </row>
    <row r="26" spans="2:13" ht="15.75" customHeight="1" x14ac:dyDescent="0.2">
      <c r="B26" s="23">
        <v>80</v>
      </c>
      <c r="C26" s="24">
        <v>461.60910000000001</v>
      </c>
      <c r="D26" s="19"/>
      <c r="E26" s="23">
        <v>20</v>
      </c>
      <c r="F26" s="24">
        <v>129.71700000000001</v>
      </c>
      <c r="G26" s="26"/>
      <c r="H26" s="23">
        <v>60</v>
      </c>
      <c r="I26" s="24">
        <v>1.5365</v>
      </c>
      <c r="J26" s="19"/>
      <c r="K26" s="23">
        <v>2000</v>
      </c>
      <c r="L26" s="34">
        <v>7.8359999999999999E-2</v>
      </c>
    </row>
    <row r="27" spans="2:13" ht="15.75" customHeight="1" x14ac:dyDescent="0.2">
      <c r="B27" s="17">
        <v>1881</v>
      </c>
      <c r="C27" s="18">
        <v>493.51299999999998</v>
      </c>
      <c r="D27" s="19"/>
      <c r="E27" s="17">
        <v>1921</v>
      </c>
      <c r="F27" s="18">
        <v>109.64319999999999</v>
      </c>
      <c r="G27" s="26"/>
      <c r="H27" s="17">
        <v>1961</v>
      </c>
      <c r="I27" s="18">
        <v>1.4928999999999999</v>
      </c>
      <c r="J27" s="19"/>
      <c r="K27" s="17">
        <v>2001</v>
      </c>
      <c r="L27" s="32">
        <v>7.6319999999999999E-2</v>
      </c>
    </row>
    <row r="28" spans="2:13" ht="15.75" customHeight="1" x14ac:dyDescent="0.2">
      <c r="B28" s="21">
        <v>82</v>
      </c>
      <c r="C28" s="20">
        <v>505.52319999999997</v>
      </c>
      <c r="D28" s="19"/>
      <c r="E28" s="22">
        <v>22</v>
      </c>
      <c r="F28" s="20">
        <v>110.3049</v>
      </c>
      <c r="G28" s="26"/>
      <c r="H28" s="21">
        <v>62</v>
      </c>
      <c r="I28" s="20">
        <v>1.4204000000000001</v>
      </c>
      <c r="J28" s="19"/>
      <c r="K28" s="22" t="s">
        <v>5</v>
      </c>
      <c r="L28" s="33">
        <v>7.4510000000000007E-2</v>
      </c>
    </row>
    <row r="29" spans="2:13" ht="15.75" customHeight="1" x14ac:dyDescent="0.2">
      <c r="B29" s="21">
        <v>83</v>
      </c>
      <c r="C29" s="20">
        <v>522.27769999999998</v>
      </c>
      <c r="D29" s="19"/>
      <c r="E29" s="22">
        <v>23</v>
      </c>
      <c r="F29" s="20">
        <v>110.94759999999999</v>
      </c>
      <c r="G29" s="26"/>
      <c r="H29" s="21">
        <v>63</v>
      </c>
      <c r="I29" s="20">
        <v>1.3210999999999999</v>
      </c>
      <c r="J29" s="19"/>
      <c r="K29" s="22" t="s">
        <v>6</v>
      </c>
      <c r="L29" s="33">
        <v>7.2720000000000007E-2</v>
      </c>
    </row>
    <row r="30" spans="2:13" ht="15.75" customHeight="1" x14ac:dyDescent="0.2">
      <c r="B30" s="21">
        <v>84</v>
      </c>
      <c r="C30" s="20">
        <v>532.6259</v>
      </c>
      <c r="D30" s="19"/>
      <c r="E30" s="22">
        <v>24</v>
      </c>
      <c r="F30" s="20">
        <v>107.1747</v>
      </c>
      <c r="G30" s="26"/>
      <c r="H30" s="21">
        <v>64</v>
      </c>
      <c r="I30" s="20">
        <v>1.2472000000000001</v>
      </c>
      <c r="J30" s="19"/>
      <c r="K30" s="22" t="s">
        <v>7</v>
      </c>
      <c r="L30" s="33">
        <v>7.1300000000000002E-2</v>
      </c>
    </row>
    <row r="31" spans="2:13" ht="15.75" customHeight="1" x14ac:dyDescent="0.2">
      <c r="B31" s="23">
        <v>85</v>
      </c>
      <c r="C31" s="24">
        <v>521.08669999999995</v>
      </c>
      <c r="D31" s="19"/>
      <c r="E31" s="25">
        <v>25</v>
      </c>
      <c r="F31" s="24">
        <v>95.405600000000007</v>
      </c>
      <c r="G31" s="26"/>
      <c r="H31" s="23">
        <v>65</v>
      </c>
      <c r="I31" s="24">
        <v>1.1953</v>
      </c>
      <c r="J31" s="19"/>
      <c r="K31" s="22" t="s">
        <v>8</v>
      </c>
      <c r="L31" s="34">
        <v>7.0110000000000006E-2</v>
      </c>
    </row>
    <row r="32" spans="2:13" ht="15.75" customHeight="1" x14ac:dyDescent="0.2">
      <c r="B32" s="17">
        <v>1886</v>
      </c>
      <c r="C32" s="18">
        <v>521.68150000000003</v>
      </c>
      <c r="D32" s="19"/>
      <c r="E32" s="17">
        <v>1926</v>
      </c>
      <c r="F32" s="18">
        <v>88.444599999999994</v>
      </c>
      <c r="G32" s="26"/>
      <c r="H32" s="17">
        <v>1966</v>
      </c>
      <c r="I32" s="18">
        <v>1.1718</v>
      </c>
      <c r="J32" s="19"/>
      <c r="K32" s="17">
        <v>2006</v>
      </c>
      <c r="L32" s="32">
        <v>6.8739999999999996E-2</v>
      </c>
    </row>
    <row r="33" spans="2:12" ht="15.75" customHeight="1" x14ac:dyDescent="0.2">
      <c r="B33" s="21">
        <v>87</v>
      </c>
      <c r="C33" s="20">
        <v>522.87530000000004</v>
      </c>
      <c r="D33" s="19"/>
      <c r="E33" s="21">
        <v>27</v>
      </c>
      <c r="F33" s="20">
        <v>96.738600000000005</v>
      </c>
      <c r="G33" s="26"/>
      <c r="H33" s="21">
        <v>67</v>
      </c>
      <c r="I33" s="20">
        <v>1.1488</v>
      </c>
      <c r="J33" s="19"/>
      <c r="K33" s="21" t="s">
        <v>1</v>
      </c>
      <c r="L33" s="33">
        <v>6.7570000000000005E-2</v>
      </c>
    </row>
    <row r="34" spans="2:12" ht="15.75" customHeight="1" x14ac:dyDescent="0.2">
      <c r="B34" s="21">
        <v>88</v>
      </c>
      <c r="C34" s="20">
        <v>516.37630000000001</v>
      </c>
      <c r="D34" s="19"/>
      <c r="E34" s="21">
        <v>28</v>
      </c>
      <c r="F34" s="20">
        <v>104.384</v>
      </c>
      <c r="G34" s="26"/>
      <c r="H34" s="21">
        <v>68</v>
      </c>
      <c r="I34" s="20">
        <v>1.1344000000000001</v>
      </c>
      <c r="J34" s="19"/>
      <c r="K34" s="21" t="s">
        <v>2</v>
      </c>
      <c r="L34" s="33">
        <v>6.5460000000000004E-2</v>
      </c>
    </row>
    <row r="35" spans="2:12" ht="15.75" customHeight="1" x14ac:dyDescent="0.2">
      <c r="B35" s="21">
        <v>89</v>
      </c>
      <c r="C35" s="20">
        <v>507.77</v>
      </c>
      <c r="D35" s="19"/>
      <c r="E35" s="21">
        <v>29</v>
      </c>
      <c r="F35" s="20">
        <v>102.74120000000001</v>
      </c>
      <c r="G35" s="26"/>
      <c r="H35" s="21">
        <v>69</v>
      </c>
      <c r="I35" s="20">
        <v>1.1033999999999999</v>
      </c>
      <c r="J35" s="19"/>
      <c r="K35" s="21" t="s">
        <v>3</v>
      </c>
      <c r="L35" s="33">
        <v>6.497E-2</v>
      </c>
    </row>
    <row r="36" spans="2:12" ht="15.75" customHeight="1" x14ac:dyDescent="0.2">
      <c r="B36" s="23">
        <v>90</v>
      </c>
      <c r="C36" s="24">
        <v>490.33580000000001</v>
      </c>
      <c r="D36" s="19"/>
      <c r="E36" s="23">
        <v>30</v>
      </c>
      <c r="F36" s="24">
        <v>106.10469999999999</v>
      </c>
      <c r="G36" s="26"/>
      <c r="H36" s="23">
        <v>70</v>
      </c>
      <c r="I36" s="24">
        <v>1.05</v>
      </c>
      <c r="J36" s="19"/>
      <c r="K36" s="23" t="s">
        <v>4</v>
      </c>
      <c r="L36" s="34">
        <v>6.3979999999999995E-2</v>
      </c>
    </row>
    <row r="37" spans="2:12" ht="15.75" customHeight="1" x14ac:dyDescent="0.2">
      <c r="B37" s="17">
        <v>1891</v>
      </c>
      <c r="C37" s="18">
        <v>491.91930000000002</v>
      </c>
      <c r="D37" s="19"/>
      <c r="E37" s="17">
        <v>1931</v>
      </c>
      <c r="F37" s="18">
        <v>117.4487</v>
      </c>
      <c r="G37" s="26"/>
      <c r="H37" s="17">
        <v>1971</v>
      </c>
      <c r="I37" s="18">
        <v>1</v>
      </c>
      <c r="J37" s="19"/>
      <c r="K37" s="17">
        <f>+IF([1]Foglio1!K37="-",,[1]Foglio1!K37)</f>
        <v>2011</v>
      </c>
      <c r="L37" s="32">
        <f>+IF([1]Foglio1!$L37="-",,ROUND([1]Foglio1!$I$37/[1]Foglio1!L37,5))</f>
        <v>6.2300000000000001E-2</v>
      </c>
    </row>
    <row r="38" spans="2:12" ht="15.75" customHeight="1" x14ac:dyDescent="0.2">
      <c r="B38" s="21">
        <v>92</v>
      </c>
      <c r="C38" s="20">
        <v>496.19220000000001</v>
      </c>
      <c r="D38" s="19"/>
      <c r="E38" s="21">
        <v>32</v>
      </c>
      <c r="F38" s="20">
        <v>120.6105</v>
      </c>
      <c r="G38" s="26"/>
      <c r="H38" s="21">
        <v>72</v>
      </c>
      <c r="I38" s="20">
        <v>0.94679999999999997</v>
      </c>
      <c r="J38" s="19"/>
      <c r="K38" s="21">
        <f>+IF([1]Foglio1!K38="-",,[1]Foglio1!K38)</f>
        <v>12</v>
      </c>
      <c r="L38" s="33">
        <f>+IF([1]Foglio1!$L38="-",,ROUND([1]Foglio1!$I$37/[1]Foglio1!L38,5))</f>
        <v>6.0470000000000003E-2</v>
      </c>
    </row>
    <row r="39" spans="2:12" ht="15.75" customHeight="1" x14ac:dyDescent="0.2">
      <c r="B39" s="21">
        <v>93</v>
      </c>
      <c r="C39" s="20">
        <v>507.20639999999997</v>
      </c>
      <c r="D39" s="19"/>
      <c r="E39" s="21">
        <v>33</v>
      </c>
      <c r="F39" s="20">
        <v>128.18879999999999</v>
      </c>
      <c r="G39" s="26"/>
      <c r="H39" s="21">
        <v>73</v>
      </c>
      <c r="I39" s="20">
        <v>0.85780000000000001</v>
      </c>
      <c r="J39" s="19"/>
      <c r="K39" s="21">
        <f>+IF([1]Foglio1!K39="-",,[1]Foglio1!K39)</f>
        <v>13</v>
      </c>
      <c r="L39" s="33">
        <f>+IF([1]Foglio1!$L39="-",,ROUND([1]Foglio1!$I$37/[1]Foglio1!L39,5))</f>
        <v>5.9790000000000003E-2</v>
      </c>
    </row>
    <row r="40" spans="2:12" ht="15.75" customHeight="1" x14ac:dyDescent="0.2">
      <c r="B40" s="21">
        <v>94</v>
      </c>
      <c r="C40" s="20">
        <v>509.46820000000002</v>
      </c>
      <c r="D40" s="19"/>
      <c r="E40" s="21">
        <v>34</v>
      </c>
      <c r="F40" s="20">
        <v>135.16499999999999</v>
      </c>
      <c r="G40" s="26"/>
      <c r="H40" s="21">
        <v>74</v>
      </c>
      <c r="I40" s="20">
        <v>0.71819999999999995</v>
      </c>
      <c r="J40" s="19"/>
      <c r="K40" s="21">
        <f>+IF([1]Foglio1!K40="-",,[1]Foglio1!K40)</f>
        <v>14</v>
      </c>
      <c r="L40" s="33">
        <f>+IF([1]Foglio1!$L40="-",,ROUND([1]Foglio1!$I$37/[1]Foglio1!L40,5))</f>
        <v>5.9679999999999997E-2</v>
      </c>
    </row>
    <row r="41" spans="2:12" ht="15.75" customHeight="1" x14ac:dyDescent="0.2">
      <c r="B41" s="23">
        <v>95</v>
      </c>
      <c r="C41" s="24">
        <v>512.32399999999996</v>
      </c>
      <c r="D41" s="19"/>
      <c r="E41" s="23">
        <v>35</v>
      </c>
      <c r="F41" s="24">
        <v>133.273</v>
      </c>
      <c r="G41" s="26"/>
      <c r="H41" s="23">
        <v>75</v>
      </c>
      <c r="I41" s="24">
        <v>0.61299999999999999</v>
      </c>
      <c r="J41" s="19"/>
      <c r="K41" s="23">
        <f>+IF([1]Foglio1!K41="-",,[1]Foglio1!K41)</f>
        <v>15</v>
      </c>
      <c r="L41" s="34">
        <f>+IF([1]Foglio1!$L41="-",,ROUND([1]Foglio1!$I$37/[1]Foglio1!L41,5))</f>
        <v>5.9740000000000001E-2</v>
      </c>
    </row>
    <row r="42" spans="2:12" ht="15.75" customHeight="1" x14ac:dyDescent="0.2">
      <c r="B42" s="17">
        <v>1896</v>
      </c>
      <c r="C42" s="18">
        <v>514.6318</v>
      </c>
      <c r="D42" s="19"/>
      <c r="E42" s="17">
        <v>1936</v>
      </c>
      <c r="F42" s="18">
        <v>123.9135</v>
      </c>
      <c r="G42" s="26"/>
      <c r="H42" s="17">
        <v>1976</v>
      </c>
      <c r="I42" s="18">
        <v>0.52610000000000001</v>
      </c>
      <c r="J42" s="28"/>
      <c r="K42" s="17">
        <f>+IF([1]Foglio1!K42="-",,[1]Foglio1!K42)</f>
        <v>2016</v>
      </c>
      <c r="L42" s="32">
        <f>+IF([1]Foglio1!$L42="-",,ROUND([1]Foglio1!$I$37/[1]Foglio1!L42,5))</f>
        <v>5.9799999999999999E-2</v>
      </c>
    </row>
    <row r="43" spans="2:12" ht="15.75" customHeight="1" x14ac:dyDescent="0.2">
      <c r="B43" s="22">
        <v>97</v>
      </c>
      <c r="C43" s="20">
        <v>515.79349999999999</v>
      </c>
      <c r="D43" s="19"/>
      <c r="E43" s="21">
        <v>37</v>
      </c>
      <c r="F43" s="20">
        <v>113.2011</v>
      </c>
      <c r="G43" s="26"/>
      <c r="H43" s="21">
        <v>77</v>
      </c>
      <c r="I43" s="20">
        <v>0.44540000000000002</v>
      </c>
      <c r="J43" s="15"/>
      <c r="K43" s="21">
        <f>+IF([1]Foglio1!K43="-",,[1]Foglio1!K43)</f>
        <v>17</v>
      </c>
      <c r="L43" s="33">
        <f>+IF([1]Foglio1!$L43="-",,ROUND([1]Foglio1!$I$37/[1]Foglio1!L43,5))</f>
        <v>5.9150000000000001E-2</v>
      </c>
    </row>
    <row r="44" spans="2:12" ht="15.75" customHeight="1" x14ac:dyDescent="0.2">
      <c r="B44" s="22">
        <v>98</v>
      </c>
      <c r="C44" s="20">
        <v>512.32399999999996</v>
      </c>
      <c r="D44" s="19"/>
      <c r="E44" s="21">
        <v>38</v>
      </c>
      <c r="F44" s="20">
        <v>105.1284</v>
      </c>
      <c r="G44" s="26"/>
      <c r="H44" s="21">
        <v>78</v>
      </c>
      <c r="I44" s="20">
        <v>0.39610000000000001</v>
      </c>
      <c r="J44" s="19"/>
      <c r="K44" s="21">
        <f>+IF([1]Foglio1!K44="-",,[1]Foglio1!K44)</f>
        <v>18</v>
      </c>
      <c r="L44" s="33">
        <f>+IF([1]Foglio1!$L44="-",,ROUND([1]Foglio1!$I$37/[1]Foglio1!L44,5))</f>
        <v>5.851E-2</v>
      </c>
    </row>
    <row r="45" spans="2:12" ht="15.75" customHeight="1" x14ac:dyDescent="0.2">
      <c r="B45" s="22">
        <v>99</v>
      </c>
      <c r="C45" s="20">
        <v>520.4932</v>
      </c>
      <c r="D45" s="19"/>
      <c r="E45" s="21">
        <v>39</v>
      </c>
      <c r="F45" s="20">
        <v>100.6814</v>
      </c>
      <c r="G45" s="26"/>
      <c r="H45" s="21">
        <v>79</v>
      </c>
      <c r="I45" s="20">
        <v>0.34229999999999999</v>
      </c>
      <c r="J45" s="19"/>
      <c r="K45" s="21">
        <f>+IF([1]Foglio1!K45="-",,[1]Foglio1!K45)</f>
        <v>19</v>
      </c>
      <c r="L45" s="33">
        <f>+IF([1]Foglio1!$L45="-",,ROUND([1]Foglio1!$I$37/[1]Foglio1!L45,5))</f>
        <v>5.8229999999999997E-2</v>
      </c>
    </row>
    <row r="46" spans="2:12" ht="15.75" customHeight="1" x14ac:dyDescent="0.2">
      <c r="B46" s="25">
        <v>900</v>
      </c>
      <c r="C46" s="24">
        <v>518.1327</v>
      </c>
      <c r="D46" s="19"/>
      <c r="E46" s="23">
        <v>40</v>
      </c>
      <c r="F46" s="24">
        <v>86.273899999999998</v>
      </c>
      <c r="G46" s="26"/>
      <c r="H46" s="23">
        <v>80</v>
      </c>
      <c r="I46" s="24">
        <v>0.28249999999999997</v>
      </c>
      <c r="J46" s="19"/>
      <c r="K46" s="23">
        <f>+IF([1]Foglio1!K46="-",,[1]Foglio1!K46)</f>
        <v>20</v>
      </c>
      <c r="L46" s="34">
        <f>+IF([1]Foglio1!$L46="-",,ROUND([1]Foglio1!$I$37/[1]Foglio1!L46,5))</f>
        <v>5.8400000000000001E-2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0245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0245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1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21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588.6232</v>
      </c>
      <c r="D7" s="19"/>
      <c r="E7" s="17">
        <v>1901</v>
      </c>
      <c r="F7" s="18">
        <v>546.62630000000001</v>
      </c>
      <c r="G7" s="20"/>
      <c r="H7" s="17">
        <v>1941</v>
      </c>
      <c r="I7" s="18">
        <v>78.751999999999995</v>
      </c>
      <c r="J7" s="19"/>
      <c r="K7" s="17">
        <v>1981</v>
      </c>
      <c r="L7" s="18">
        <v>0.25140000000000001</v>
      </c>
    </row>
    <row r="8" spans="1:13" ht="15.75" customHeight="1" x14ac:dyDescent="0.2">
      <c r="B8" s="21">
        <v>62</v>
      </c>
      <c r="C8" s="20">
        <v>585.05579999999998</v>
      </c>
      <c r="D8" s="19"/>
      <c r="E8" s="22" t="s">
        <v>5</v>
      </c>
      <c r="F8" s="20">
        <v>550.36599999999999</v>
      </c>
      <c r="G8" s="20"/>
      <c r="H8" s="21">
        <v>42</v>
      </c>
      <c r="I8" s="20">
        <v>68.135400000000004</v>
      </c>
      <c r="J8" s="19"/>
      <c r="K8" s="21">
        <v>82</v>
      </c>
      <c r="L8" s="20">
        <v>0.21609999999999999</v>
      </c>
    </row>
    <row r="9" spans="1:13" ht="15.75" customHeight="1" x14ac:dyDescent="0.2">
      <c r="B9" s="21">
        <v>63</v>
      </c>
      <c r="C9" s="20">
        <v>602.58550000000002</v>
      </c>
      <c r="D9" s="19"/>
      <c r="E9" s="22" t="s">
        <v>6</v>
      </c>
      <c r="F9" s="20">
        <v>534.51940000000002</v>
      </c>
      <c r="G9" s="20"/>
      <c r="H9" s="21">
        <v>43</v>
      </c>
      <c r="I9" s="20">
        <v>40.628900000000002</v>
      </c>
      <c r="J9" s="19"/>
      <c r="K9" s="21">
        <v>83</v>
      </c>
      <c r="L9" s="20">
        <v>0.18790000000000001</v>
      </c>
    </row>
    <row r="10" spans="1:13" ht="15.75" customHeight="1" x14ac:dyDescent="0.2">
      <c r="B10" s="21">
        <v>64</v>
      </c>
      <c r="C10" s="20">
        <v>619.60329999999999</v>
      </c>
      <c r="D10" s="19"/>
      <c r="E10" s="22" t="s">
        <v>7</v>
      </c>
      <c r="F10" s="20">
        <v>528.08640000000003</v>
      </c>
      <c r="G10" s="20"/>
      <c r="H10" s="21">
        <v>44</v>
      </c>
      <c r="I10" s="20">
        <v>9.1425000000000001</v>
      </c>
      <c r="J10" s="19"/>
      <c r="K10" s="21">
        <v>84</v>
      </c>
      <c r="L10" s="20">
        <v>0.1699</v>
      </c>
    </row>
    <row r="11" spans="1:13" ht="15.75" customHeight="1" x14ac:dyDescent="0.2">
      <c r="B11" s="23">
        <v>65</v>
      </c>
      <c r="C11" s="24">
        <v>630.11879999999996</v>
      </c>
      <c r="D11" s="19"/>
      <c r="E11" s="25" t="s">
        <v>8</v>
      </c>
      <c r="F11" s="24">
        <v>527.50930000000005</v>
      </c>
      <c r="G11" s="20"/>
      <c r="H11" s="23">
        <v>45</v>
      </c>
      <c r="I11" s="24">
        <v>4.6420000000000003</v>
      </c>
      <c r="J11" s="19"/>
      <c r="K11" s="23">
        <v>85</v>
      </c>
      <c r="L11" s="24">
        <v>0.1565</v>
      </c>
    </row>
    <row r="12" spans="1:13" ht="15.75" customHeight="1" x14ac:dyDescent="0.2">
      <c r="B12" s="17">
        <v>1866</v>
      </c>
      <c r="C12" s="18">
        <v>623.60590000000002</v>
      </c>
      <c r="D12" s="19"/>
      <c r="E12" s="17">
        <v>1906</v>
      </c>
      <c r="F12" s="18">
        <v>517.88729999999998</v>
      </c>
      <c r="G12" s="20"/>
      <c r="H12" s="17">
        <v>1946</v>
      </c>
      <c r="I12" s="18">
        <v>3.9331999999999998</v>
      </c>
      <c r="J12" s="19"/>
      <c r="K12" s="17">
        <v>1986</v>
      </c>
      <c r="L12" s="18">
        <v>0.14749999999999999</v>
      </c>
      <c r="M12" s="35"/>
    </row>
    <row r="13" spans="1:13" ht="15.75" customHeight="1" x14ac:dyDescent="0.2">
      <c r="B13" s="21">
        <v>67</v>
      </c>
      <c r="C13" s="20">
        <v>608.66459999999995</v>
      </c>
      <c r="D13" s="19"/>
      <c r="E13" s="22" t="s">
        <v>1</v>
      </c>
      <c r="F13" s="20">
        <v>494.54</v>
      </c>
      <c r="G13" s="20"/>
      <c r="H13" s="21">
        <v>47</v>
      </c>
      <c r="I13" s="20">
        <v>2.427</v>
      </c>
      <c r="J13" s="19"/>
      <c r="K13" s="21">
        <v>87</v>
      </c>
      <c r="L13" s="20">
        <v>0.14099999999999999</v>
      </c>
      <c r="M13" s="35"/>
    </row>
    <row r="14" spans="1:13" ht="15.75" customHeight="1" x14ac:dyDescent="0.2">
      <c r="B14" s="21">
        <v>68</v>
      </c>
      <c r="C14" s="20">
        <v>585.05579999999998</v>
      </c>
      <c r="D14" s="19"/>
      <c r="E14" s="22" t="s">
        <v>2</v>
      </c>
      <c r="F14" s="20">
        <v>499.65940000000001</v>
      </c>
      <c r="G14" s="20"/>
      <c r="H14" s="21">
        <v>48</v>
      </c>
      <c r="I14" s="20">
        <v>2.2921999999999998</v>
      </c>
      <c r="J14" s="19"/>
      <c r="K14" s="21">
        <v>88</v>
      </c>
      <c r="L14" s="20">
        <v>0.1343</v>
      </c>
      <c r="M14" s="35"/>
    </row>
    <row r="15" spans="1:13" ht="15.75" customHeight="1" x14ac:dyDescent="0.2">
      <c r="B15" s="21">
        <v>69</v>
      </c>
      <c r="C15" s="20">
        <v>581.53129999999999</v>
      </c>
      <c r="D15" s="19"/>
      <c r="E15" s="22" t="s">
        <v>3</v>
      </c>
      <c r="F15" s="20">
        <v>514.02660000000003</v>
      </c>
      <c r="G15" s="20"/>
      <c r="H15" s="21">
        <v>49</v>
      </c>
      <c r="I15" s="20">
        <v>2.2591000000000001</v>
      </c>
      <c r="J15" s="19"/>
      <c r="K15" s="21">
        <v>89</v>
      </c>
      <c r="L15" s="20">
        <v>0.126</v>
      </c>
      <c r="M15" s="35"/>
    </row>
    <row r="16" spans="1:13" ht="15.75" customHeight="1" x14ac:dyDescent="0.2">
      <c r="B16" s="23">
        <v>70</v>
      </c>
      <c r="C16" s="24">
        <v>573.24350000000004</v>
      </c>
      <c r="D16" s="19"/>
      <c r="E16" s="25" t="s">
        <v>4</v>
      </c>
      <c r="F16" s="24">
        <v>500.17720000000003</v>
      </c>
      <c r="G16" s="20"/>
      <c r="H16" s="23">
        <v>50</v>
      </c>
      <c r="I16" s="24">
        <v>2.2898999999999998</v>
      </c>
      <c r="J16" s="19"/>
      <c r="K16" s="23">
        <v>90</v>
      </c>
      <c r="L16" s="24">
        <v>0.1187</v>
      </c>
      <c r="M16" s="35"/>
    </row>
    <row r="17" spans="2:13" ht="15.75" customHeight="1" x14ac:dyDescent="0.2">
      <c r="B17" s="17">
        <v>1871</v>
      </c>
      <c r="C17" s="18">
        <v>556.07259999999997</v>
      </c>
      <c r="D17" s="19"/>
      <c r="E17" s="17">
        <v>1911</v>
      </c>
      <c r="F17" s="18">
        <v>488.0394</v>
      </c>
      <c r="G17" s="20"/>
      <c r="H17" s="17">
        <v>1951</v>
      </c>
      <c r="I17" s="18">
        <v>2.0871</v>
      </c>
      <c r="J17" s="19"/>
      <c r="K17" s="17">
        <v>1991</v>
      </c>
      <c r="L17" s="18">
        <v>0.1116</v>
      </c>
      <c r="M17" s="35"/>
    </row>
    <row r="18" spans="2:13" ht="15.75" customHeight="1" x14ac:dyDescent="0.2">
      <c r="B18" s="21">
        <v>72</v>
      </c>
      <c r="C18" s="20">
        <v>492.01940000000002</v>
      </c>
      <c r="D18" s="19"/>
      <c r="E18" s="21">
        <v>12</v>
      </c>
      <c r="F18" s="20">
        <v>483.63830000000002</v>
      </c>
      <c r="G18" s="20"/>
      <c r="H18" s="21">
        <v>52</v>
      </c>
      <c r="I18" s="20">
        <v>2.0021</v>
      </c>
      <c r="J18" s="19"/>
      <c r="K18" s="21">
        <v>92</v>
      </c>
      <c r="L18" s="20">
        <v>0.10589999999999999</v>
      </c>
      <c r="M18" s="35"/>
    </row>
    <row r="19" spans="2:13" ht="15.75" customHeight="1" x14ac:dyDescent="0.2">
      <c r="B19" s="21">
        <v>73</v>
      </c>
      <c r="C19" s="20">
        <v>464.10669999999999</v>
      </c>
      <c r="D19" s="19"/>
      <c r="E19" s="21">
        <v>13</v>
      </c>
      <c r="F19" s="20">
        <v>482.67099999999999</v>
      </c>
      <c r="G19" s="20"/>
      <c r="H19" s="21">
        <v>53</v>
      </c>
      <c r="I19" s="20">
        <v>1.9638</v>
      </c>
      <c r="J19" s="19"/>
      <c r="K19" s="21">
        <v>93</v>
      </c>
      <c r="L19" s="20">
        <v>0.1016</v>
      </c>
      <c r="M19" s="35"/>
    </row>
    <row r="20" spans="2:13" ht="15.75" customHeight="1" x14ac:dyDescent="0.2">
      <c r="B20" s="21">
        <v>74</v>
      </c>
      <c r="C20" s="20">
        <v>453.2122</v>
      </c>
      <c r="D20" s="19"/>
      <c r="E20" s="21">
        <v>14</v>
      </c>
      <c r="F20" s="20">
        <v>482.67099999999999</v>
      </c>
      <c r="G20" s="20"/>
      <c r="H20" s="21">
        <v>54</v>
      </c>
      <c r="I20" s="20">
        <v>1.9124000000000001</v>
      </c>
      <c r="J20" s="19"/>
      <c r="K20" s="21">
        <v>94</v>
      </c>
      <c r="L20" s="33">
        <v>9.7750000000000004E-2</v>
      </c>
    </row>
    <row r="21" spans="2:13" ht="15.75" customHeight="1" x14ac:dyDescent="0.2">
      <c r="B21" s="23">
        <v>75</v>
      </c>
      <c r="C21" s="24">
        <v>529.24450000000002</v>
      </c>
      <c r="D21" s="19"/>
      <c r="E21" s="23">
        <v>15</v>
      </c>
      <c r="F21" s="24">
        <v>451.09440000000001</v>
      </c>
      <c r="G21" s="20"/>
      <c r="H21" s="23">
        <v>55</v>
      </c>
      <c r="I21" s="24">
        <v>1.8602000000000001</v>
      </c>
      <c r="J21" s="19"/>
      <c r="K21" s="23">
        <v>95</v>
      </c>
      <c r="L21" s="34">
        <v>9.2780000000000001E-2</v>
      </c>
    </row>
    <row r="22" spans="2:13" ht="15.75" customHeight="1" x14ac:dyDescent="0.2">
      <c r="B22" s="17">
        <v>1876</v>
      </c>
      <c r="C22" s="18">
        <v>500.17720000000003</v>
      </c>
      <c r="D22" s="19"/>
      <c r="E22" s="17">
        <v>1916</v>
      </c>
      <c r="F22" s="18">
        <v>360.47120000000001</v>
      </c>
      <c r="G22" s="20"/>
      <c r="H22" s="17">
        <v>1956</v>
      </c>
      <c r="I22" s="18">
        <v>1.772</v>
      </c>
      <c r="J22" s="19"/>
      <c r="K22" s="17">
        <v>1996</v>
      </c>
      <c r="L22" s="32">
        <v>8.9300000000000004E-2</v>
      </c>
    </row>
    <row r="23" spans="2:13" ht="15.75" customHeight="1" x14ac:dyDescent="0.2">
      <c r="B23" s="21">
        <v>77</v>
      </c>
      <c r="C23" s="20">
        <v>480.74799999999999</v>
      </c>
      <c r="D23" s="19"/>
      <c r="E23" s="21">
        <v>17</v>
      </c>
      <c r="F23" s="20">
        <v>254.84209999999999</v>
      </c>
      <c r="G23" s="20"/>
      <c r="H23" s="21">
        <v>57</v>
      </c>
      <c r="I23" s="20">
        <v>1.7384999999999999</v>
      </c>
      <c r="J23" s="19"/>
      <c r="K23" s="21">
        <v>97</v>
      </c>
      <c r="L23" s="33">
        <v>8.7779999999999997E-2</v>
      </c>
    </row>
    <row r="24" spans="2:13" ht="15.75" customHeight="1" x14ac:dyDescent="0.2">
      <c r="B24" s="21">
        <v>78</v>
      </c>
      <c r="C24" s="20">
        <v>499.14269999999999</v>
      </c>
      <c r="D24" s="19"/>
      <c r="E24" s="21">
        <v>18</v>
      </c>
      <c r="F24" s="20">
        <v>182.76070000000001</v>
      </c>
      <c r="G24" s="20"/>
      <c r="H24" s="21">
        <v>58</v>
      </c>
      <c r="I24" s="20">
        <v>1.659</v>
      </c>
      <c r="J24" s="19"/>
      <c r="K24" s="21">
        <v>98</v>
      </c>
      <c r="L24" s="33">
        <v>8.6230000000000001E-2</v>
      </c>
    </row>
    <row r="25" spans="2:13" ht="15.75" customHeight="1" x14ac:dyDescent="0.2">
      <c r="B25" s="21">
        <v>79</v>
      </c>
      <c r="C25" s="20">
        <v>505.41469999999998</v>
      </c>
      <c r="D25" s="19"/>
      <c r="E25" s="21">
        <v>19</v>
      </c>
      <c r="F25" s="20">
        <v>180.03389999999999</v>
      </c>
      <c r="G25" s="20"/>
      <c r="H25" s="21">
        <v>59</v>
      </c>
      <c r="I25" s="20">
        <v>1.6658999999999999</v>
      </c>
      <c r="J25" s="19"/>
      <c r="K25" s="21">
        <v>99</v>
      </c>
      <c r="L25" s="33">
        <v>8.4889999999999993E-2</v>
      </c>
    </row>
    <row r="26" spans="2:13" ht="15.75" customHeight="1" x14ac:dyDescent="0.2">
      <c r="B26" s="23">
        <v>80</v>
      </c>
      <c r="C26" s="24">
        <v>487.54649999999998</v>
      </c>
      <c r="D26" s="19"/>
      <c r="E26" s="23">
        <v>20</v>
      </c>
      <c r="F26" s="24">
        <v>137.00569999999999</v>
      </c>
      <c r="G26" s="26"/>
      <c r="H26" s="23">
        <v>60</v>
      </c>
      <c r="I26" s="24">
        <v>1.6228</v>
      </c>
      <c r="J26" s="19"/>
      <c r="K26" s="23">
        <v>2000</v>
      </c>
      <c r="L26" s="34">
        <v>8.2769999999999996E-2</v>
      </c>
    </row>
    <row r="27" spans="2:13" ht="15.75" customHeight="1" x14ac:dyDescent="0.2">
      <c r="B27" s="17">
        <v>1881</v>
      </c>
      <c r="C27" s="18">
        <v>521.24300000000005</v>
      </c>
      <c r="D27" s="19"/>
      <c r="E27" s="17">
        <v>1921</v>
      </c>
      <c r="F27" s="18">
        <v>115.804</v>
      </c>
      <c r="G27" s="26"/>
      <c r="H27" s="17">
        <v>1961</v>
      </c>
      <c r="I27" s="18">
        <v>1.5768</v>
      </c>
      <c r="J27" s="19"/>
      <c r="K27" s="17">
        <v>2001</v>
      </c>
      <c r="L27" s="32">
        <v>8.0610000000000001E-2</v>
      </c>
    </row>
    <row r="28" spans="2:13" ht="15.75" customHeight="1" x14ac:dyDescent="0.2">
      <c r="B28" s="21">
        <v>82</v>
      </c>
      <c r="C28" s="20">
        <v>533.92809999999997</v>
      </c>
      <c r="D28" s="19"/>
      <c r="E28" s="22">
        <v>22</v>
      </c>
      <c r="F28" s="20">
        <v>116.50279999999999</v>
      </c>
      <c r="G28" s="26"/>
      <c r="H28" s="21">
        <v>62</v>
      </c>
      <c r="I28" s="20">
        <v>1.5002</v>
      </c>
      <c r="J28" s="19"/>
      <c r="K28" s="22" t="s">
        <v>5</v>
      </c>
      <c r="L28" s="33">
        <v>7.8689999999999996E-2</v>
      </c>
    </row>
    <row r="29" spans="2:13" ht="15.75" customHeight="1" x14ac:dyDescent="0.2">
      <c r="B29" s="21">
        <v>83</v>
      </c>
      <c r="C29" s="20">
        <v>551.62400000000002</v>
      </c>
      <c r="D29" s="19"/>
      <c r="E29" s="22">
        <v>23</v>
      </c>
      <c r="F29" s="20">
        <v>117.1816</v>
      </c>
      <c r="G29" s="26"/>
      <c r="H29" s="21">
        <v>63</v>
      </c>
      <c r="I29" s="20">
        <v>1.3954</v>
      </c>
      <c r="J29" s="19"/>
      <c r="K29" s="22" t="s">
        <v>6</v>
      </c>
      <c r="L29" s="33">
        <v>7.6810000000000003E-2</v>
      </c>
    </row>
    <row r="30" spans="2:13" ht="15.75" customHeight="1" x14ac:dyDescent="0.2">
      <c r="B30" s="21">
        <v>84</v>
      </c>
      <c r="C30" s="20">
        <v>562.55359999999996</v>
      </c>
      <c r="D30" s="19"/>
      <c r="E30" s="22">
        <v>24</v>
      </c>
      <c r="F30" s="20">
        <v>113.1968</v>
      </c>
      <c r="G30" s="26"/>
      <c r="H30" s="21">
        <v>64</v>
      </c>
      <c r="I30" s="20">
        <v>1.3172999999999999</v>
      </c>
      <c r="J30" s="19"/>
      <c r="K30" s="22" t="s">
        <v>7</v>
      </c>
      <c r="L30" s="33">
        <v>7.5310000000000002E-2</v>
      </c>
    </row>
    <row r="31" spans="2:13" ht="15.75" customHeight="1" x14ac:dyDescent="0.2">
      <c r="B31" s="23">
        <v>85</v>
      </c>
      <c r="C31" s="24">
        <v>550.36599999999999</v>
      </c>
      <c r="D31" s="19"/>
      <c r="E31" s="25">
        <v>25</v>
      </c>
      <c r="F31" s="24">
        <v>100.7664</v>
      </c>
      <c r="G31" s="26"/>
      <c r="H31" s="23">
        <v>65</v>
      </c>
      <c r="I31" s="24">
        <v>1.2624</v>
      </c>
      <c r="J31" s="19"/>
      <c r="K31" s="22" t="s">
        <v>8</v>
      </c>
      <c r="L31" s="34">
        <v>7.4050000000000005E-2</v>
      </c>
    </row>
    <row r="32" spans="2:13" ht="15.75" customHeight="1" x14ac:dyDescent="0.2">
      <c r="B32" s="17">
        <v>1886</v>
      </c>
      <c r="C32" s="18">
        <v>550.99429999999995</v>
      </c>
      <c r="D32" s="19"/>
      <c r="E32" s="17">
        <v>1926</v>
      </c>
      <c r="F32" s="18">
        <v>93.414199999999994</v>
      </c>
      <c r="G32" s="26"/>
      <c r="H32" s="17">
        <v>1966</v>
      </c>
      <c r="I32" s="18">
        <v>1.2376</v>
      </c>
      <c r="J32" s="19"/>
      <c r="K32" s="17">
        <v>2006</v>
      </c>
      <c r="L32" s="32">
        <v>7.2599999999999998E-2</v>
      </c>
    </row>
    <row r="33" spans="2:12" ht="15.75" customHeight="1" x14ac:dyDescent="0.2">
      <c r="B33" s="21">
        <v>87</v>
      </c>
      <c r="C33" s="20">
        <v>552.25509999999997</v>
      </c>
      <c r="D33" s="19"/>
      <c r="E33" s="21">
        <v>27</v>
      </c>
      <c r="F33" s="20">
        <v>102.1742</v>
      </c>
      <c r="G33" s="26"/>
      <c r="H33" s="21">
        <v>67</v>
      </c>
      <c r="I33" s="20">
        <v>1.2134</v>
      </c>
      <c r="J33" s="19"/>
      <c r="K33" s="21" t="s">
        <v>1</v>
      </c>
      <c r="L33" s="33">
        <v>7.1370000000000003E-2</v>
      </c>
    </row>
    <row r="34" spans="2:12" ht="15.75" customHeight="1" x14ac:dyDescent="0.2">
      <c r="B34" s="21">
        <v>88</v>
      </c>
      <c r="C34" s="20">
        <v>545.39099999999996</v>
      </c>
      <c r="D34" s="19"/>
      <c r="E34" s="21">
        <v>28</v>
      </c>
      <c r="F34" s="20">
        <v>110.2492</v>
      </c>
      <c r="G34" s="26"/>
      <c r="H34" s="21">
        <v>68</v>
      </c>
      <c r="I34" s="20">
        <v>1.1980999999999999</v>
      </c>
      <c r="J34" s="19"/>
      <c r="K34" s="21" t="s">
        <v>2</v>
      </c>
      <c r="L34" s="33">
        <v>6.9139999999999993E-2</v>
      </c>
    </row>
    <row r="35" spans="2:12" ht="15.75" customHeight="1" x14ac:dyDescent="0.2">
      <c r="B35" s="21">
        <v>89</v>
      </c>
      <c r="C35" s="20">
        <v>536.30110000000002</v>
      </c>
      <c r="D35" s="19"/>
      <c r="E35" s="21">
        <v>29</v>
      </c>
      <c r="F35" s="20">
        <v>108.5142</v>
      </c>
      <c r="G35" s="26"/>
      <c r="H35" s="21">
        <v>69</v>
      </c>
      <c r="I35" s="20">
        <v>1.1654</v>
      </c>
      <c r="J35" s="19"/>
      <c r="K35" s="21" t="s">
        <v>3</v>
      </c>
      <c r="L35" s="33">
        <v>6.8629999999999997E-2</v>
      </c>
    </row>
    <row r="36" spans="2:12" ht="15.75" customHeight="1" x14ac:dyDescent="0.2">
      <c r="B36" s="23">
        <v>90</v>
      </c>
      <c r="C36" s="24">
        <v>517.88729999999998</v>
      </c>
      <c r="D36" s="19"/>
      <c r="E36" s="23">
        <v>30</v>
      </c>
      <c r="F36" s="24">
        <v>112.06659999999999</v>
      </c>
      <c r="G36" s="26"/>
      <c r="H36" s="23">
        <v>70</v>
      </c>
      <c r="I36" s="24">
        <v>1.109</v>
      </c>
      <c r="J36" s="19"/>
      <c r="K36" s="23" t="s">
        <v>4</v>
      </c>
      <c r="L36" s="34">
        <v>6.7580000000000001E-2</v>
      </c>
    </row>
    <row r="37" spans="2:12" ht="15.75" customHeight="1" x14ac:dyDescent="0.2">
      <c r="B37" s="17">
        <v>1891</v>
      </c>
      <c r="C37" s="18">
        <v>519.55970000000002</v>
      </c>
      <c r="D37" s="19"/>
      <c r="E37" s="17">
        <v>1931</v>
      </c>
      <c r="F37" s="18">
        <v>124.04810000000001</v>
      </c>
      <c r="G37" s="26"/>
      <c r="H37" s="17">
        <v>1971</v>
      </c>
      <c r="I37" s="18">
        <v>1.0562</v>
      </c>
      <c r="J37" s="19"/>
      <c r="K37" s="17">
        <f>+IF([1]Foglio1!K37="-",,[1]Foglio1!K37)</f>
        <v>2011</v>
      </c>
      <c r="L37" s="32">
        <f>+IF([1]Foglio1!$L37="-",,ROUND([1]Foglio1!$I$38/[1]Foglio1!L37,5))</f>
        <v>6.5799999999999997E-2</v>
      </c>
    </row>
    <row r="38" spans="2:12" ht="15.75" customHeight="1" x14ac:dyDescent="0.2">
      <c r="B38" s="21">
        <v>92</v>
      </c>
      <c r="C38" s="20">
        <v>524.07270000000005</v>
      </c>
      <c r="D38" s="19"/>
      <c r="E38" s="21">
        <v>32</v>
      </c>
      <c r="F38" s="20">
        <v>127.3874</v>
      </c>
      <c r="G38" s="26"/>
      <c r="H38" s="21">
        <v>72</v>
      </c>
      <c r="I38" s="20">
        <v>1</v>
      </c>
      <c r="J38" s="19"/>
      <c r="K38" s="21">
        <f>+IF([1]Foglio1!K38="-",,[1]Foglio1!K38)</f>
        <v>12</v>
      </c>
      <c r="L38" s="33">
        <f>+IF([1]Foglio1!$L38="-",,ROUND([1]Foglio1!$I$38/[1]Foglio1!L38,5))</f>
        <v>6.3869999999999996E-2</v>
      </c>
    </row>
    <row r="39" spans="2:12" ht="15.75" customHeight="1" x14ac:dyDescent="0.2">
      <c r="B39" s="21">
        <v>93</v>
      </c>
      <c r="C39" s="20">
        <v>535.70590000000004</v>
      </c>
      <c r="D39" s="19"/>
      <c r="E39" s="21">
        <v>33</v>
      </c>
      <c r="F39" s="20">
        <v>135.39160000000001</v>
      </c>
      <c r="G39" s="26"/>
      <c r="H39" s="21">
        <v>73</v>
      </c>
      <c r="I39" s="20">
        <v>0.90600000000000003</v>
      </c>
      <c r="J39" s="19"/>
      <c r="K39" s="21">
        <f>+IF([1]Foglio1!K39="-",,[1]Foglio1!K39)</f>
        <v>13</v>
      </c>
      <c r="L39" s="33">
        <f>+IF([1]Foglio1!$L39="-",,ROUND([1]Foglio1!$I$38/[1]Foglio1!L39,5))</f>
        <v>6.3149999999999998E-2</v>
      </c>
    </row>
    <row r="40" spans="2:12" ht="15.75" customHeight="1" x14ac:dyDescent="0.2">
      <c r="B40" s="21">
        <v>94</v>
      </c>
      <c r="C40" s="20">
        <v>538.09479999999996</v>
      </c>
      <c r="D40" s="19"/>
      <c r="E40" s="21">
        <v>34</v>
      </c>
      <c r="F40" s="20">
        <v>142.75980000000001</v>
      </c>
      <c r="G40" s="26"/>
      <c r="H40" s="21">
        <v>74</v>
      </c>
      <c r="I40" s="20">
        <v>0.75849999999999995</v>
      </c>
      <c r="J40" s="19"/>
      <c r="K40" s="21">
        <f>+IF([1]Foglio1!K40="-",,[1]Foglio1!K40)</f>
        <v>14</v>
      </c>
      <c r="L40" s="33">
        <f>+IF([1]Foglio1!$L40="-",,ROUND([1]Foglio1!$I$38/[1]Foglio1!L40,5))</f>
        <v>6.3039999999999999E-2</v>
      </c>
    </row>
    <row r="41" spans="2:12" ht="15.75" customHeight="1" x14ac:dyDescent="0.2">
      <c r="B41" s="23">
        <v>95</v>
      </c>
      <c r="C41" s="24">
        <v>541.11099999999999</v>
      </c>
      <c r="D41" s="19"/>
      <c r="E41" s="23">
        <v>35</v>
      </c>
      <c r="F41" s="24">
        <v>140.76140000000001</v>
      </c>
      <c r="G41" s="26"/>
      <c r="H41" s="23">
        <v>75</v>
      </c>
      <c r="I41" s="24">
        <v>0.64739999999999998</v>
      </c>
      <c r="J41" s="19"/>
      <c r="K41" s="23">
        <f>+IF([1]Foglio1!K41="-",,[1]Foglio1!K41)</f>
        <v>15</v>
      </c>
      <c r="L41" s="34">
        <f>+IF([1]Foglio1!$L41="-",,ROUND([1]Foglio1!$I$38/[1]Foglio1!L41,5))</f>
        <v>6.3100000000000003E-2</v>
      </c>
    </row>
    <row r="42" spans="2:12" ht="15.75" customHeight="1" x14ac:dyDescent="0.2">
      <c r="B42" s="17">
        <v>1896</v>
      </c>
      <c r="C42" s="18">
        <v>543.54840000000002</v>
      </c>
      <c r="D42" s="19"/>
      <c r="E42" s="17">
        <v>1936</v>
      </c>
      <c r="F42" s="18">
        <v>130.87610000000001</v>
      </c>
      <c r="G42" s="26"/>
      <c r="H42" s="17">
        <v>1976</v>
      </c>
      <c r="I42" s="18">
        <v>0.55559999999999998</v>
      </c>
      <c r="J42" s="28"/>
      <c r="K42" s="17">
        <f>+IF([1]Foglio1!K42="-",,[1]Foglio1!K42)</f>
        <v>2016</v>
      </c>
      <c r="L42" s="32">
        <f>+IF([1]Foglio1!$L42="-",,ROUND([1]Foglio1!$I$38/[1]Foglio1!L42,5))</f>
        <v>6.3159999999999994E-2</v>
      </c>
    </row>
    <row r="43" spans="2:12" ht="15.75" customHeight="1" x14ac:dyDescent="0.2">
      <c r="B43" s="22">
        <v>97</v>
      </c>
      <c r="C43" s="20">
        <v>544.77539999999999</v>
      </c>
      <c r="D43" s="19"/>
      <c r="E43" s="21">
        <v>37</v>
      </c>
      <c r="F43" s="20">
        <v>119.56180000000001</v>
      </c>
      <c r="G43" s="26"/>
      <c r="H43" s="21">
        <v>77</v>
      </c>
      <c r="I43" s="20">
        <v>0.47049999999999997</v>
      </c>
      <c r="J43" s="15"/>
      <c r="K43" s="21">
        <f>+IF([1]Foglio1!K43="-",,[1]Foglio1!K43)</f>
        <v>17</v>
      </c>
      <c r="L43" s="33">
        <f>+IF([1]Foglio1!$L43="-",,ROUND([1]Foglio1!$I$38/[1]Foglio1!L43,5))</f>
        <v>6.2469999999999998E-2</v>
      </c>
    </row>
    <row r="44" spans="2:12" ht="15.75" customHeight="1" x14ac:dyDescent="0.2">
      <c r="B44" s="22">
        <v>98</v>
      </c>
      <c r="C44" s="20">
        <v>541.11099999999999</v>
      </c>
      <c r="D44" s="19"/>
      <c r="E44" s="21">
        <v>38</v>
      </c>
      <c r="F44" s="20">
        <v>111.0354</v>
      </c>
      <c r="G44" s="26"/>
      <c r="H44" s="21">
        <v>78</v>
      </c>
      <c r="I44" s="20">
        <v>0.41839999999999999</v>
      </c>
      <c r="J44" s="19"/>
      <c r="K44" s="21">
        <f>+IF([1]Foglio1!K44="-",,[1]Foglio1!K44)</f>
        <v>18</v>
      </c>
      <c r="L44" s="33">
        <f>+IF([1]Foglio1!$L44="-",,ROUND([1]Foglio1!$I$38/[1]Foglio1!L44,5))</f>
        <v>6.1800000000000001E-2</v>
      </c>
    </row>
    <row r="45" spans="2:12" ht="15.75" customHeight="1" x14ac:dyDescent="0.2">
      <c r="B45" s="22">
        <v>99</v>
      </c>
      <c r="C45" s="20">
        <v>549.73919999999998</v>
      </c>
      <c r="D45" s="19"/>
      <c r="E45" s="21">
        <v>39</v>
      </c>
      <c r="F45" s="20">
        <v>106.3386</v>
      </c>
      <c r="G45" s="26"/>
      <c r="H45" s="21">
        <v>79</v>
      </c>
      <c r="I45" s="20">
        <v>0.36149999999999999</v>
      </c>
      <c r="J45" s="19"/>
      <c r="K45" s="21">
        <f>+IF([1]Foglio1!K45="-",,[1]Foglio1!K45)</f>
        <v>19</v>
      </c>
      <c r="L45" s="33">
        <f>+IF([1]Foglio1!$L45="-",,ROUND([1]Foglio1!$I$38/[1]Foglio1!L45,5))</f>
        <v>6.1499999999999999E-2</v>
      </c>
    </row>
    <row r="46" spans="2:12" ht="15.75" customHeight="1" x14ac:dyDescent="0.2">
      <c r="B46" s="25">
        <v>900</v>
      </c>
      <c r="C46" s="24">
        <v>547.24599999999998</v>
      </c>
      <c r="D46" s="19"/>
      <c r="E46" s="23">
        <v>40</v>
      </c>
      <c r="F46" s="24">
        <v>91.121600000000001</v>
      </c>
      <c r="G46" s="26"/>
      <c r="H46" s="23">
        <v>80</v>
      </c>
      <c r="I46" s="24">
        <v>0.2984</v>
      </c>
      <c r="J46" s="19"/>
      <c r="K46" s="23">
        <f>+IF([1]Foglio1!K46="-",,[1]Foglio1!K46)</f>
        <v>20</v>
      </c>
      <c r="L46" s="34">
        <f>+IF([1]Foglio1!$L46="-",,ROUND([1]Foglio1!$I$38/[1]Foglio1!L46,5))</f>
        <v>6.1679999999999999E-2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7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1268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1268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2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22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649.66219999999998</v>
      </c>
      <c r="D7" s="19"/>
      <c r="E7" s="17">
        <v>1901</v>
      </c>
      <c r="F7" s="18">
        <v>603.31029999999998</v>
      </c>
      <c r="G7" s="20"/>
      <c r="H7" s="17">
        <v>1941</v>
      </c>
      <c r="I7" s="18">
        <v>86.918400000000005</v>
      </c>
      <c r="J7" s="19"/>
      <c r="K7" s="17">
        <v>1981</v>
      </c>
      <c r="L7" s="18">
        <v>0.27750000000000002</v>
      </c>
    </row>
    <row r="8" spans="1:13" ht="15.75" customHeight="1" x14ac:dyDescent="0.2">
      <c r="B8" s="21">
        <v>62</v>
      </c>
      <c r="C8" s="20">
        <v>645.72479999999996</v>
      </c>
      <c r="D8" s="19"/>
      <c r="E8" s="22" t="s">
        <v>5</v>
      </c>
      <c r="F8" s="20">
        <v>607.43790000000001</v>
      </c>
      <c r="G8" s="20"/>
      <c r="H8" s="21">
        <v>42</v>
      </c>
      <c r="I8" s="20">
        <v>75.200900000000004</v>
      </c>
      <c r="J8" s="19"/>
      <c r="K8" s="21">
        <v>82</v>
      </c>
      <c r="L8" s="20">
        <v>0.23849999999999999</v>
      </c>
    </row>
    <row r="9" spans="1:13" ht="15.75" customHeight="1" x14ac:dyDescent="0.2">
      <c r="B9" s="21">
        <v>63</v>
      </c>
      <c r="C9" s="20">
        <v>665.07240000000002</v>
      </c>
      <c r="D9" s="19"/>
      <c r="E9" s="22" t="s">
        <v>6</v>
      </c>
      <c r="F9" s="20">
        <v>589.94799999999998</v>
      </c>
      <c r="G9" s="20"/>
      <c r="H9" s="21">
        <v>43</v>
      </c>
      <c r="I9" s="20">
        <v>44.841999999999999</v>
      </c>
      <c r="J9" s="19"/>
      <c r="K9" s="21">
        <v>83</v>
      </c>
      <c r="L9" s="20">
        <v>0.2074</v>
      </c>
    </row>
    <row r="10" spans="1:13" ht="15.75" customHeight="1" x14ac:dyDescent="0.2">
      <c r="B10" s="21">
        <v>64</v>
      </c>
      <c r="C10" s="20">
        <v>683.85490000000004</v>
      </c>
      <c r="D10" s="19"/>
      <c r="E10" s="22" t="s">
        <v>7</v>
      </c>
      <c r="F10" s="20">
        <v>582.84789999999998</v>
      </c>
      <c r="G10" s="20"/>
      <c r="H10" s="21">
        <v>44</v>
      </c>
      <c r="I10" s="20">
        <v>10.0906</v>
      </c>
      <c r="J10" s="19"/>
      <c r="K10" s="21">
        <v>84</v>
      </c>
      <c r="L10" s="20">
        <v>0.1875</v>
      </c>
    </row>
    <row r="11" spans="1:13" ht="15.75" customHeight="1" x14ac:dyDescent="0.2">
      <c r="B11" s="23">
        <v>65</v>
      </c>
      <c r="C11" s="24">
        <v>695.46079999999995</v>
      </c>
      <c r="D11" s="19"/>
      <c r="E11" s="25" t="s">
        <v>8</v>
      </c>
      <c r="F11" s="24">
        <v>582.21090000000004</v>
      </c>
      <c r="G11" s="20"/>
      <c r="H11" s="23">
        <v>45</v>
      </c>
      <c r="I11" s="24">
        <v>5.1233000000000004</v>
      </c>
      <c r="J11" s="19"/>
      <c r="K11" s="23">
        <v>85</v>
      </c>
      <c r="L11" s="24">
        <v>0.17269999999999999</v>
      </c>
    </row>
    <row r="12" spans="1:13" ht="15.75" customHeight="1" x14ac:dyDescent="0.2">
      <c r="B12" s="17">
        <v>1866</v>
      </c>
      <c r="C12" s="18">
        <v>688.27260000000001</v>
      </c>
      <c r="D12" s="19"/>
      <c r="E12" s="17">
        <v>1906</v>
      </c>
      <c r="F12" s="18">
        <v>571.59119999999996</v>
      </c>
      <c r="G12" s="20"/>
      <c r="H12" s="17">
        <v>1946</v>
      </c>
      <c r="I12" s="18">
        <v>4.3411</v>
      </c>
      <c r="J12" s="19"/>
      <c r="K12" s="17">
        <v>1986</v>
      </c>
      <c r="L12" s="18">
        <v>0.1628</v>
      </c>
      <c r="M12" s="35"/>
    </row>
    <row r="13" spans="1:13" ht="15.75" customHeight="1" x14ac:dyDescent="0.2">
      <c r="B13" s="21">
        <v>67</v>
      </c>
      <c r="C13" s="20">
        <v>671.78179999999998</v>
      </c>
      <c r="D13" s="19"/>
      <c r="E13" s="22" t="s">
        <v>1</v>
      </c>
      <c r="F13" s="20">
        <v>545.82270000000005</v>
      </c>
      <c r="G13" s="20"/>
      <c r="H13" s="21">
        <v>47</v>
      </c>
      <c r="I13" s="20">
        <v>2.6787000000000001</v>
      </c>
      <c r="J13" s="19"/>
      <c r="K13" s="21">
        <v>87</v>
      </c>
      <c r="L13" s="20">
        <v>0.15559999999999999</v>
      </c>
      <c r="M13" s="35"/>
    </row>
    <row r="14" spans="1:13" ht="15.75" customHeight="1" x14ac:dyDescent="0.2">
      <c r="B14" s="21">
        <v>68</v>
      </c>
      <c r="C14" s="20">
        <v>645.72479999999996</v>
      </c>
      <c r="D14" s="19"/>
      <c r="E14" s="22" t="s">
        <v>2</v>
      </c>
      <c r="F14" s="20">
        <v>551.47310000000004</v>
      </c>
      <c r="G14" s="20"/>
      <c r="H14" s="21">
        <v>48</v>
      </c>
      <c r="I14" s="20">
        <v>2.5299</v>
      </c>
      <c r="J14" s="19"/>
      <c r="K14" s="21">
        <v>88</v>
      </c>
      <c r="L14" s="20">
        <v>0.1482</v>
      </c>
      <c r="M14" s="35"/>
    </row>
    <row r="15" spans="1:13" ht="15.75" customHeight="1" x14ac:dyDescent="0.2">
      <c r="B15" s="21">
        <v>69</v>
      </c>
      <c r="C15" s="20">
        <v>641.83489999999995</v>
      </c>
      <c r="D15" s="19"/>
      <c r="E15" s="22" t="s">
        <v>3</v>
      </c>
      <c r="F15" s="20">
        <v>567.33010000000002</v>
      </c>
      <c r="G15" s="20"/>
      <c r="H15" s="21">
        <v>49</v>
      </c>
      <c r="I15" s="20">
        <v>2.4933999999999998</v>
      </c>
      <c r="J15" s="19"/>
      <c r="K15" s="21">
        <v>89</v>
      </c>
      <c r="L15" s="20">
        <v>0.13900000000000001</v>
      </c>
      <c r="M15" s="35"/>
    </row>
    <row r="16" spans="1:13" ht="15.75" customHeight="1" x14ac:dyDescent="0.2">
      <c r="B16" s="23">
        <v>70</v>
      </c>
      <c r="C16" s="24">
        <v>632.68759999999997</v>
      </c>
      <c r="D16" s="19"/>
      <c r="E16" s="25" t="s">
        <v>4</v>
      </c>
      <c r="F16" s="24">
        <v>552.04459999999995</v>
      </c>
      <c r="G16" s="20"/>
      <c r="H16" s="23">
        <v>50</v>
      </c>
      <c r="I16" s="24">
        <v>2.5272999999999999</v>
      </c>
      <c r="J16" s="19"/>
      <c r="K16" s="23">
        <v>90</v>
      </c>
      <c r="L16" s="24">
        <v>0.13109999999999999</v>
      </c>
      <c r="M16" s="35"/>
    </row>
    <row r="17" spans="2:13" ht="15.75" customHeight="1" x14ac:dyDescent="0.2">
      <c r="B17" s="17">
        <v>1871</v>
      </c>
      <c r="C17" s="18">
        <v>613.73620000000005</v>
      </c>
      <c r="D17" s="19"/>
      <c r="E17" s="17">
        <v>1911</v>
      </c>
      <c r="F17" s="18">
        <v>538.6481</v>
      </c>
      <c r="G17" s="20"/>
      <c r="H17" s="17">
        <v>1951</v>
      </c>
      <c r="I17" s="18">
        <v>2.3035999999999999</v>
      </c>
      <c r="J17" s="19"/>
      <c r="K17" s="17">
        <v>1991</v>
      </c>
      <c r="L17" s="18">
        <v>0.1232</v>
      </c>
      <c r="M17" s="35"/>
    </row>
    <row r="18" spans="2:13" ht="15.75" customHeight="1" x14ac:dyDescent="0.2">
      <c r="B18" s="21">
        <v>72</v>
      </c>
      <c r="C18" s="20">
        <v>543.04079999999999</v>
      </c>
      <c r="D18" s="19"/>
      <c r="E18" s="21">
        <v>12</v>
      </c>
      <c r="F18" s="20">
        <v>533.79060000000004</v>
      </c>
      <c r="G18" s="20"/>
      <c r="H18" s="21">
        <v>52</v>
      </c>
      <c r="I18" s="20">
        <v>2.2097000000000002</v>
      </c>
      <c r="J18" s="19"/>
      <c r="K18" s="21">
        <v>92</v>
      </c>
      <c r="L18" s="20">
        <v>0.1168</v>
      </c>
      <c r="M18" s="35"/>
    </row>
    <row r="19" spans="2:13" ht="15.75" customHeight="1" x14ac:dyDescent="0.2">
      <c r="B19" s="21">
        <v>73</v>
      </c>
      <c r="C19" s="20">
        <v>512.2337</v>
      </c>
      <c r="D19" s="19"/>
      <c r="E19" s="21">
        <v>13</v>
      </c>
      <c r="F19" s="20">
        <v>532.72299999999996</v>
      </c>
      <c r="G19" s="20"/>
      <c r="H19" s="21">
        <v>53</v>
      </c>
      <c r="I19" s="20">
        <v>2.1675</v>
      </c>
      <c r="J19" s="19"/>
      <c r="K19" s="21">
        <v>93</v>
      </c>
      <c r="L19" s="20">
        <v>0.11210000000000001</v>
      </c>
      <c r="M19" s="35"/>
    </row>
    <row r="20" spans="2:13" ht="15.75" customHeight="1" x14ac:dyDescent="0.2">
      <c r="B20" s="21">
        <v>74</v>
      </c>
      <c r="C20" s="20">
        <v>500.20940000000002</v>
      </c>
      <c r="D20" s="19"/>
      <c r="E20" s="21">
        <v>14</v>
      </c>
      <c r="F20" s="20">
        <v>532.72299999999996</v>
      </c>
      <c r="G20" s="20"/>
      <c r="H20" s="21">
        <v>54</v>
      </c>
      <c r="I20" s="20">
        <v>2.1107</v>
      </c>
      <c r="J20" s="19"/>
      <c r="K20" s="21">
        <v>94</v>
      </c>
      <c r="L20" s="20">
        <v>0.1079</v>
      </c>
      <c r="M20" s="35"/>
    </row>
    <row r="21" spans="2:13" ht="15.75" customHeight="1" x14ac:dyDescent="0.2">
      <c r="B21" s="23">
        <v>75</v>
      </c>
      <c r="C21" s="24">
        <v>584.12609999999995</v>
      </c>
      <c r="D21" s="19"/>
      <c r="E21" s="23">
        <v>15</v>
      </c>
      <c r="F21" s="24">
        <v>497.87200000000001</v>
      </c>
      <c r="G21" s="20"/>
      <c r="H21" s="23">
        <v>55</v>
      </c>
      <c r="I21" s="24">
        <v>2.0531000000000001</v>
      </c>
      <c r="J21" s="19"/>
      <c r="K21" s="23">
        <v>95</v>
      </c>
      <c r="L21" s="24">
        <v>0.1024</v>
      </c>
      <c r="M21" s="35"/>
    </row>
    <row r="22" spans="2:13" ht="15.75" customHeight="1" x14ac:dyDescent="0.2">
      <c r="B22" s="17">
        <v>1876</v>
      </c>
      <c r="C22" s="18">
        <v>552.04459999999995</v>
      </c>
      <c r="D22" s="19"/>
      <c r="E22" s="17">
        <v>1916</v>
      </c>
      <c r="F22" s="18">
        <v>397.85140000000001</v>
      </c>
      <c r="G22" s="20"/>
      <c r="H22" s="17">
        <v>1956</v>
      </c>
      <c r="I22" s="18">
        <v>1.9558</v>
      </c>
      <c r="J22" s="19"/>
      <c r="K22" s="17">
        <v>1996</v>
      </c>
      <c r="L22" s="32">
        <v>9.8559999999999995E-2</v>
      </c>
    </row>
    <row r="23" spans="2:13" ht="15.75" customHeight="1" x14ac:dyDescent="0.2">
      <c r="B23" s="21">
        <v>77</v>
      </c>
      <c r="C23" s="20">
        <v>530.60059999999999</v>
      </c>
      <c r="D23" s="19"/>
      <c r="E23" s="21">
        <v>17</v>
      </c>
      <c r="F23" s="20">
        <v>281.26870000000002</v>
      </c>
      <c r="G23" s="20"/>
      <c r="H23" s="21">
        <v>57</v>
      </c>
      <c r="I23" s="20">
        <v>1.9187000000000001</v>
      </c>
      <c r="J23" s="19"/>
      <c r="K23" s="21">
        <v>97</v>
      </c>
      <c r="L23" s="33">
        <v>9.6879999999999994E-2</v>
      </c>
    </row>
    <row r="24" spans="2:13" ht="15.75" customHeight="1" x14ac:dyDescent="0.2">
      <c r="B24" s="21">
        <v>78</v>
      </c>
      <c r="C24" s="20">
        <v>550.90279999999996</v>
      </c>
      <c r="D24" s="19"/>
      <c r="E24" s="21">
        <v>18</v>
      </c>
      <c r="F24" s="20">
        <v>201.71260000000001</v>
      </c>
      <c r="G24" s="20"/>
      <c r="H24" s="21">
        <v>58</v>
      </c>
      <c r="I24" s="20">
        <v>1.831</v>
      </c>
      <c r="J24" s="19"/>
      <c r="K24" s="21">
        <v>98</v>
      </c>
      <c r="L24" s="33">
        <v>9.5170000000000005E-2</v>
      </c>
    </row>
    <row r="25" spans="2:13" ht="15.75" customHeight="1" x14ac:dyDescent="0.2">
      <c r="B25" s="21">
        <v>79</v>
      </c>
      <c r="C25" s="20">
        <v>557.82510000000002</v>
      </c>
      <c r="D25" s="19"/>
      <c r="E25" s="21">
        <v>19</v>
      </c>
      <c r="F25" s="20">
        <v>198.70310000000001</v>
      </c>
      <c r="G25" s="20"/>
      <c r="H25" s="21">
        <v>59</v>
      </c>
      <c r="I25" s="20">
        <v>1.8387</v>
      </c>
      <c r="J25" s="19"/>
      <c r="K25" s="21">
        <v>99</v>
      </c>
      <c r="L25" s="33">
        <v>9.3689999999999996E-2</v>
      </c>
    </row>
    <row r="26" spans="2:13" ht="15.75" customHeight="1" x14ac:dyDescent="0.2">
      <c r="B26" s="23">
        <v>80</v>
      </c>
      <c r="C26" s="24">
        <v>538.10400000000004</v>
      </c>
      <c r="D26" s="19"/>
      <c r="E26" s="23">
        <v>20</v>
      </c>
      <c r="F26" s="24">
        <v>151.21289999999999</v>
      </c>
      <c r="G26" s="26"/>
      <c r="H26" s="23">
        <v>60</v>
      </c>
      <c r="I26" s="24">
        <v>1.7910999999999999</v>
      </c>
      <c r="J26" s="19"/>
      <c r="K26" s="23">
        <v>2000</v>
      </c>
      <c r="L26" s="34">
        <v>9.1350000000000001E-2</v>
      </c>
    </row>
    <row r="27" spans="2:13" ht="15.75" customHeight="1" x14ac:dyDescent="0.2">
      <c r="B27" s="17">
        <v>1881</v>
      </c>
      <c r="C27" s="18">
        <v>575.29480000000001</v>
      </c>
      <c r="D27" s="19"/>
      <c r="E27" s="17">
        <v>1921</v>
      </c>
      <c r="F27" s="18">
        <v>127.8126</v>
      </c>
      <c r="G27" s="26"/>
      <c r="H27" s="17">
        <v>1961</v>
      </c>
      <c r="I27" s="18">
        <v>1.7403</v>
      </c>
      <c r="J27" s="19"/>
      <c r="K27" s="17">
        <v>2001</v>
      </c>
      <c r="L27" s="32">
        <v>8.8969999999999994E-2</v>
      </c>
    </row>
    <row r="28" spans="2:13" ht="15.75" customHeight="1" x14ac:dyDescent="0.2">
      <c r="B28" s="21">
        <v>82</v>
      </c>
      <c r="C28" s="20">
        <v>589.29539999999997</v>
      </c>
      <c r="D28" s="19"/>
      <c r="E28" s="22">
        <v>22</v>
      </c>
      <c r="F28" s="20">
        <v>128.5839</v>
      </c>
      <c r="G28" s="26"/>
      <c r="H28" s="21">
        <v>62</v>
      </c>
      <c r="I28" s="20">
        <v>1.6557999999999999</v>
      </c>
      <c r="J28" s="19"/>
      <c r="K28" s="22" t="s">
        <v>5</v>
      </c>
      <c r="L28" s="33">
        <v>8.6860000000000007E-2</v>
      </c>
    </row>
    <row r="29" spans="2:13" ht="15.75" customHeight="1" x14ac:dyDescent="0.2">
      <c r="B29" s="21">
        <v>83</v>
      </c>
      <c r="C29" s="20">
        <v>608.82629999999995</v>
      </c>
      <c r="D29" s="19"/>
      <c r="E29" s="22">
        <v>23</v>
      </c>
      <c r="F29" s="20">
        <v>129.3331</v>
      </c>
      <c r="G29" s="26"/>
      <c r="H29" s="21">
        <v>63</v>
      </c>
      <c r="I29" s="20">
        <v>1.5401</v>
      </c>
      <c r="J29" s="19"/>
      <c r="K29" s="22" t="s">
        <v>6</v>
      </c>
      <c r="L29" s="33">
        <v>8.4769999999999998E-2</v>
      </c>
    </row>
    <row r="30" spans="2:13" ht="15.75" customHeight="1" x14ac:dyDescent="0.2">
      <c r="B30" s="21">
        <v>84</v>
      </c>
      <c r="C30" s="20">
        <v>620.88930000000005</v>
      </c>
      <c r="D30" s="19"/>
      <c r="E30" s="22">
        <v>24</v>
      </c>
      <c r="F30" s="20">
        <v>124.935</v>
      </c>
      <c r="G30" s="26"/>
      <c r="H30" s="21">
        <v>64</v>
      </c>
      <c r="I30" s="20">
        <v>1.4539</v>
      </c>
      <c r="J30" s="19"/>
      <c r="K30" s="22" t="s">
        <v>7</v>
      </c>
      <c r="L30" s="33">
        <v>8.3119999999999999E-2</v>
      </c>
    </row>
    <row r="31" spans="2:13" ht="15.75" customHeight="1" x14ac:dyDescent="0.2">
      <c r="B31" s="23">
        <v>85</v>
      </c>
      <c r="C31" s="24">
        <v>607.43790000000001</v>
      </c>
      <c r="D31" s="19"/>
      <c r="E31" s="25">
        <v>25</v>
      </c>
      <c r="F31" s="24">
        <v>111.2157</v>
      </c>
      <c r="G31" s="26"/>
      <c r="H31" s="23">
        <v>65</v>
      </c>
      <c r="I31" s="24">
        <v>1.3933</v>
      </c>
      <c r="J31" s="19"/>
      <c r="K31" s="22" t="s">
        <v>8</v>
      </c>
      <c r="L31" s="34">
        <v>8.1729999999999997E-2</v>
      </c>
    </row>
    <row r="32" spans="2:13" ht="15.75" customHeight="1" x14ac:dyDescent="0.2">
      <c r="B32" s="17">
        <v>1886</v>
      </c>
      <c r="C32" s="18">
        <v>608.13130000000001</v>
      </c>
      <c r="D32" s="19"/>
      <c r="E32" s="17">
        <v>1926</v>
      </c>
      <c r="F32" s="18">
        <v>103.101</v>
      </c>
      <c r="G32" s="26"/>
      <c r="H32" s="17">
        <v>1966</v>
      </c>
      <c r="I32" s="18">
        <v>1.3660000000000001</v>
      </c>
      <c r="J32" s="19"/>
      <c r="K32" s="17">
        <v>2006</v>
      </c>
      <c r="L32" s="32">
        <v>8.0130000000000007E-2</v>
      </c>
    </row>
    <row r="33" spans="2:12" ht="15.75" customHeight="1" x14ac:dyDescent="0.2">
      <c r="B33" s="21">
        <v>87</v>
      </c>
      <c r="C33" s="20">
        <v>609.52290000000005</v>
      </c>
      <c r="D33" s="19"/>
      <c r="E33" s="21">
        <v>27</v>
      </c>
      <c r="F33" s="20">
        <v>112.76949999999999</v>
      </c>
      <c r="G33" s="26"/>
      <c r="H33" s="21">
        <v>67</v>
      </c>
      <c r="I33" s="20">
        <v>1.3391999999999999</v>
      </c>
      <c r="J33" s="19"/>
      <c r="K33" s="21" t="s">
        <v>1</v>
      </c>
      <c r="L33" s="33">
        <v>7.8770000000000007E-2</v>
      </c>
    </row>
    <row r="34" spans="2:12" ht="15.75" customHeight="1" x14ac:dyDescent="0.2">
      <c r="B34" s="21">
        <v>88</v>
      </c>
      <c r="C34" s="20">
        <v>601.94690000000003</v>
      </c>
      <c r="D34" s="19"/>
      <c r="E34" s="21">
        <v>28</v>
      </c>
      <c r="F34" s="20">
        <v>121.6818</v>
      </c>
      <c r="G34" s="26"/>
      <c r="H34" s="21">
        <v>68</v>
      </c>
      <c r="I34" s="20">
        <v>1.3223</v>
      </c>
      <c r="J34" s="19"/>
      <c r="K34" s="21" t="s">
        <v>2</v>
      </c>
      <c r="L34" s="33">
        <v>7.6310000000000003E-2</v>
      </c>
    </row>
    <row r="35" spans="2:12" ht="15.75" customHeight="1" x14ac:dyDescent="0.2">
      <c r="B35" s="21">
        <v>89</v>
      </c>
      <c r="C35" s="20">
        <v>591.9144</v>
      </c>
      <c r="D35" s="19"/>
      <c r="E35" s="21">
        <v>29</v>
      </c>
      <c r="F35" s="20">
        <v>119.76690000000001</v>
      </c>
      <c r="G35" s="26"/>
      <c r="H35" s="21">
        <v>69</v>
      </c>
      <c r="I35" s="20">
        <v>1.2862</v>
      </c>
      <c r="J35" s="19"/>
      <c r="K35" s="21" t="s">
        <v>3</v>
      </c>
      <c r="L35" s="33">
        <v>7.5740000000000002E-2</v>
      </c>
    </row>
    <row r="36" spans="2:12" ht="15.75" customHeight="1" x14ac:dyDescent="0.2">
      <c r="B36" s="23">
        <v>90</v>
      </c>
      <c r="C36" s="24">
        <v>571.59119999999996</v>
      </c>
      <c r="D36" s="19"/>
      <c r="E36" s="23">
        <v>30</v>
      </c>
      <c r="F36" s="24">
        <v>123.68770000000001</v>
      </c>
      <c r="G36" s="26"/>
      <c r="H36" s="23">
        <v>70</v>
      </c>
      <c r="I36" s="24">
        <v>1.224</v>
      </c>
      <c r="J36" s="19"/>
      <c r="K36" s="23" t="s">
        <v>4</v>
      </c>
      <c r="L36" s="34">
        <v>7.4579999999999994E-2</v>
      </c>
    </row>
    <row r="37" spans="2:12" ht="15.75" customHeight="1" x14ac:dyDescent="0.2">
      <c r="B37" s="17">
        <v>1891</v>
      </c>
      <c r="C37" s="18">
        <v>573.43700000000001</v>
      </c>
      <c r="D37" s="19"/>
      <c r="E37" s="17">
        <v>1931</v>
      </c>
      <c r="F37" s="18">
        <v>136.91159999999999</v>
      </c>
      <c r="G37" s="26"/>
      <c r="H37" s="17">
        <v>1971</v>
      </c>
      <c r="I37" s="18">
        <v>1.1657</v>
      </c>
      <c r="J37" s="19"/>
      <c r="K37" s="17">
        <f>+IF([1]Foglio1!K37="-",,[1]Foglio1!K37)</f>
        <v>2011</v>
      </c>
      <c r="L37" s="32">
        <f>+IF([1]Foglio1!$L37="-",,ROUND([1]Foglio1!$I$39/[1]Foglio1!L37,5))</f>
        <v>7.2620000000000004E-2</v>
      </c>
    </row>
    <row r="38" spans="2:12" ht="15.75" customHeight="1" x14ac:dyDescent="0.2">
      <c r="B38" s="21">
        <v>92</v>
      </c>
      <c r="C38" s="20">
        <v>578.41800000000001</v>
      </c>
      <c r="D38" s="19"/>
      <c r="E38" s="21">
        <v>32</v>
      </c>
      <c r="F38" s="20">
        <v>140.59729999999999</v>
      </c>
      <c r="G38" s="26"/>
      <c r="H38" s="21">
        <v>72</v>
      </c>
      <c r="I38" s="20">
        <v>1.1036999999999999</v>
      </c>
      <c r="J38" s="19"/>
      <c r="K38" s="21">
        <f>+IF([1]Foglio1!K38="-",,[1]Foglio1!K38)</f>
        <v>12</v>
      </c>
      <c r="L38" s="33">
        <f>+IF([1]Foglio1!$L38="-",,ROUND([1]Foglio1!$I$39/[1]Foglio1!L38,5))</f>
        <v>7.0489999999999997E-2</v>
      </c>
    </row>
    <row r="39" spans="2:12" ht="15.75" customHeight="1" x14ac:dyDescent="0.2">
      <c r="B39" s="21">
        <v>93</v>
      </c>
      <c r="C39" s="20">
        <v>591.25750000000005</v>
      </c>
      <c r="D39" s="19"/>
      <c r="E39" s="21">
        <v>33</v>
      </c>
      <c r="F39" s="20">
        <v>149.4314</v>
      </c>
      <c r="G39" s="26"/>
      <c r="H39" s="21">
        <v>73</v>
      </c>
      <c r="I39" s="20">
        <v>1</v>
      </c>
      <c r="J39" s="19"/>
      <c r="K39" s="21">
        <f>+IF([1]Foglio1!K39="-",,[1]Foglio1!K39)</f>
        <v>13</v>
      </c>
      <c r="L39" s="33">
        <f>+IF([1]Foglio1!$L39="-",,ROUND([1]Foglio1!$I$39/[1]Foglio1!L39,5))</f>
        <v>6.9699999999999998E-2</v>
      </c>
    </row>
    <row r="40" spans="2:12" ht="15.75" customHeight="1" x14ac:dyDescent="0.2">
      <c r="B40" s="21">
        <v>94</v>
      </c>
      <c r="C40" s="20">
        <v>593.89409999999998</v>
      </c>
      <c r="D40" s="19"/>
      <c r="E40" s="21">
        <v>34</v>
      </c>
      <c r="F40" s="20">
        <v>157.56370000000001</v>
      </c>
      <c r="G40" s="26"/>
      <c r="H40" s="21">
        <v>74</v>
      </c>
      <c r="I40" s="20">
        <v>0.83720000000000006</v>
      </c>
      <c r="J40" s="19"/>
      <c r="K40" s="21">
        <f>+IF([1]Foglio1!K40="-",,[1]Foglio1!K40)</f>
        <v>14</v>
      </c>
      <c r="L40" s="33">
        <f>+IF([1]Foglio1!$L40="-",,ROUND([1]Foglio1!$I$39/[1]Foglio1!L40,5))</f>
        <v>6.9570000000000007E-2</v>
      </c>
    </row>
    <row r="41" spans="2:12" ht="15.75" customHeight="1" x14ac:dyDescent="0.2">
      <c r="B41" s="23">
        <v>95</v>
      </c>
      <c r="C41" s="24">
        <v>597.22310000000004</v>
      </c>
      <c r="D41" s="19"/>
      <c r="E41" s="23">
        <v>35</v>
      </c>
      <c r="F41" s="24">
        <v>155.35810000000001</v>
      </c>
      <c r="G41" s="26"/>
      <c r="H41" s="23">
        <v>75</v>
      </c>
      <c r="I41" s="24">
        <v>0.71450000000000002</v>
      </c>
      <c r="J41" s="19"/>
      <c r="K41" s="23">
        <f>+IF([1]Foglio1!K41="-",,[1]Foglio1!K41)</f>
        <v>15</v>
      </c>
      <c r="L41" s="34">
        <f>+IF([1]Foglio1!$L41="-",,ROUND([1]Foglio1!$I$39/[1]Foglio1!L41,5))</f>
        <v>6.9639999999999994E-2</v>
      </c>
    </row>
    <row r="42" spans="2:12" ht="15.75" customHeight="1" x14ac:dyDescent="0.2">
      <c r="B42" s="17">
        <v>1896</v>
      </c>
      <c r="C42" s="18">
        <v>599.91330000000005</v>
      </c>
      <c r="D42" s="19"/>
      <c r="E42" s="17">
        <v>1936</v>
      </c>
      <c r="F42" s="18">
        <v>144.4477</v>
      </c>
      <c r="G42" s="26"/>
      <c r="H42" s="17">
        <v>1976</v>
      </c>
      <c r="I42" s="18">
        <v>0.61319999999999997</v>
      </c>
      <c r="J42" s="28"/>
      <c r="K42" s="17">
        <f>+IF([1]Foglio1!K42="-",,[1]Foglio1!K42)</f>
        <v>2016</v>
      </c>
      <c r="L42" s="32">
        <f>+IF([1]Foglio1!$L42="-",,ROUND([1]Foglio1!$I$39/[1]Foglio1!L42,5))</f>
        <v>6.9709999999999994E-2</v>
      </c>
    </row>
    <row r="43" spans="2:12" ht="15.75" customHeight="1" x14ac:dyDescent="0.2">
      <c r="B43" s="22">
        <v>97</v>
      </c>
      <c r="C43" s="20">
        <v>601.26750000000004</v>
      </c>
      <c r="D43" s="19"/>
      <c r="E43" s="21">
        <v>37</v>
      </c>
      <c r="F43" s="20">
        <v>131.96010000000001</v>
      </c>
      <c r="G43" s="26"/>
      <c r="H43" s="21">
        <v>77</v>
      </c>
      <c r="I43" s="20">
        <v>0.51919999999999999</v>
      </c>
      <c r="J43" s="15"/>
      <c r="K43" s="21">
        <f>+IF([1]Foglio1!K43="-",,[1]Foglio1!K43)</f>
        <v>17</v>
      </c>
      <c r="L43" s="33">
        <f>+IF([1]Foglio1!$L43="-",,ROUND([1]Foglio1!$I$39/[1]Foglio1!L43,5))</f>
        <v>6.8949999999999997E-2</v>
      </c>
    </row>
    <row r="44" spans="2:12" ht="15.75" customHeight="1" x14ac:dyDescent="0.2">
      <c r="B44" s="22">
        <v>98</v>
      </c>
      <c r="C44" s="20">
        <v>597.22310000000004</v>
      </c>
      <c r="D44" s="19"/>
      <c r="E44" s="21">
        <v>38</v>
      </c>
      <c r="F44" s="20">
        <v>122.5496</v>
      </c>
      <c r="G44" s="26"/>
      <c r="H44" s="21">
        <v>78</v>
      </c>
      <c r="I44" s="20">
        <v>0.46179999999999999</v>
      </c>
      <c r="J44" s="19"/>
      <c r="K44" s="21">
        <f>+IF([1]Foglio1!K44="-",,[1]Foglio1!K44)</f>
        <v>18</v>
      </c>
      <c r="L44" s="33">
        <f>+IF([1]Foglio1!$L44="-",,ROUND([1]Foglio1!$I$39/[1]Foglio1!L44,5))</f>
        <v>6.8210000000000007E-2</v>
      </c>
    </row>
    <row r="45" spans="2:12" ht="15.75" customHeight="1" x14ac:dyDescent="0.2">
      <c r="B45" s="22">
        <v>99</v>
      </c>
      <c r="C45" s="20">
        <v>606.74599999999998</v>
      </c>
      <c r="D45" s="19"/>
      <c r="E45" s="21">
        <v>39</v>
      </c>
      <c r="F45" s="20">
        <v>117.3657</v>
      </c>
      <c r="G45" s="26"/>
      <c r="H45" s="21">
        <v>79</v>
      </c>
      <c r="I45" s="20">
        <v>0.39900000000000002</v>
      </c>
      <c r="J45" s="19"/>
      <c r="K45" s="21">
        <f>+IF([1]Foglio1!K45="-",,[1]Foglio1!K45)</f>
        <v>19</v>
      </c>
      <c r="L45" s="33">
        <f>+IF([1]Foglio1!$L45="-",,ROUND([1]Foglio1!$I$39/[1]Foglio1!L45,5))</f>
        <v>6.787E-2</v>
      </c>
    </row>
    <row r="46" spans="2:12" ht="15.75" customHeight="1" x14ac:dyDescent="0.2">
      <c r="B46" s="25">
        <v>900</v>
      </c>
      <c r="C46" s="24">
        <v>603.99429999999995</v>
      </c>
      <c r="D46" s="19"/>
      <c r="E46" s="23">
        <v>40</v>
      </c>
      <c r="F46" s="24">
        <v>100.5707</v>
      </c>
      <c r="G46" s="26"/>
      <c r="H46" s="23">
        <v>80</v>
      </c>
      <c r="I46" s="24">
        <v>0.32929999999999998</v>
      </c>
      <c r="J46" s="19"/>
      <c r="K46" s="23">
        <f>+IF([1]Foglio1!K46="-",,[1]Foglio1!K46)</f>
        <v>20</v>
      </c>
      <c r="L46" s="34">
        <f>+IF([1]Foglio1!$L46="-",,ROUND([1]Foglio1!$I$39/[1]Foglio1!L46,5))</f>
        <v>6.8070000000000006E-2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2292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2292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3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23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775.98540000000003</v>
      </c>
      <c r="D7" s="19"/>
      <c r="E7" s="17">
        <v>1901</v>
      </c>
      <c r="F7" s="18">
        <v>720.62059999999997</v>
      </c>
      <c r="G7" s="20"/>
      <c r="H7" s="17">
        <v>1941</v>
      </c>
      <c r="I7" s="18">
        <v>103.8192</v>
      </c>
      <c r="J7" s="19"/>
      <c r="K7" s="17">
        <v>1981</v>
      </c>
      <c r="L7" s="18">
        <v>0.33139999999999997</v>
      </c>
    </row>
    <row r="8" spans="1:13" ht="15.75" customHeight="1" x14ac:dyDescent="0.2">
      <c r="B8" s="21">
        <v>62</v>
      </c>
      <c r="C8" s="20">
        <v>771.28240000000005</v>
      </c>
      <c r="D8" s="19"/>
      <c r="E8" s="22" t="s">
        <v>5</v>
      </c>
      <c r="F8" s="20">
        <v>725.55070000000001</v>
      </c>
      <c r="G8" s="20"/>
      <c r="H8" s="21">
        <v>42</v>
      </c>
      <c r="I8" s="20">
        <v>89.823300000000003</v>
      </c>
      <c r="J8" s="19"/>
      <c r="K8" s="21">
        <v>82</v>
      </c>
      <c r="L8" s="20">
        <v>0.2848</v>
      </c>
    </row>
    <row r="9" spans="1:13" ht="15.75" customHeight="1" x14ac:dyDescent="0.2">
      <c r="B9" s="21">
        <v>63</v>
      </c>
      <c r="C9" s="20">
        <v>794.39200000000005</v>
      </c>
      <c r="D9" s="19"/>
      <c r="E9" s="22" t="s">
        <v>6</v>
      </c>
      <c r="F9" s="20">
        <v>704.66</v>
      </c>
      <c r="G9" s="20"/>
      <c r="H9" s="21">
        <v>43</v>
      </c>
      <c r="I9" s="20">
        <v>53.561300000000003</v>
      </c>
      <c r="J9" s="19"/>
      <c r="K9" s="21">
        <v>83</v>
      </c>
      <c r="L9" s="20">
        <v>0.2477</v>
      </c>
    </row>
    <row r="10" spans="1:13" ht="15.75" customHeight="1" x14ac:dyDescent="0.2">
      <c r="B10" s="21">
        <v>64</v>
      </c>
      <c r="C10" s="20">
        <v>816.82669999999996</v>
      </c>
      <c r="D10" s="19"/>
      <c r="E10" s="22" t="s">
        <v>7</v>
      </c>
      <c r="F10" s="20">
        <v>696.17939999999999</v>
      </c>
      <c r="G10" s="20"/>
      <c r="H10" s="21">
        <v>44</v>
      </c>
      <c r="I10" s="20">
        <v>12.0527</v>
      </c>
      <c r="J10" s="19"/>
      <c r="K10" s="21">
        <v>84</v>
      </c>
      <c r="L10" s="20">
        <v>0.224</v>
      </c>
    </row>
    <row r="11" spans="1:13" ht="15.75" customHeight="1" x14ac:dyDescent="0.2">
      <c r="B11" s="23">
        <v>65</v>
      </c>
      <c r="C11" s="24">
        <v>830.6893</v>
      </c>
      <c r="D11" s="19"/>
      <c r="E11" s="25" t="s">
        <v>8</v>
      </c>
      <c r="F11" s="24">
        <v>695.41859999999997</v>
      </c>
      <c r="G11" s="20"/>
      <c r="H11" s="23">
        <v>45</v>
      </c>
      <c r="I11" s="24">
        <v>6.1195000000000004</v>
      </c>
      <c r="J11" s="19"/>
      <c r="K11" s="23">
        <v>85</v>
      </c>
      <c r="L11" s="24">
        <v>0.20630000000000001</v>
      </c>
    </row>
    <row r="12" spans="1:13" ht="15.75" customHeight="1" x14ac:dyDescent="0.2">
      <c r="B12" s="17">
        <v>1866</v>
      </c>
      <c r="C12" s="18">
        <v>822.10339999999997</v>
      </c>
      <c r="D12" s="19"/>
      <c r="E12" s="17">
        <v>1906</v>
      </c>
      <c r="F12" s="18">
        <v>682.73389999999995</v>
      </c>
      <c r="G12" s="20"/>
      <c r="H12" s="17">
        <v>1946</v>
      </c>
      <c r="I12" s="18">
        <v>5.1852</v>
      </c>
      <c r="J12" s="19"/>
      <c r="K12" s="17">
        <v>1986</v>
      </c>
      <c r="L12" s="18">
        <v>0.19439999999999999</v>
      </c>
      <c r="M12" s="35"/>
    </row>
    <row r="13" spans="1:13" ht="15.75" customHeight="1" x14ac:dyDescent="0.2">
      <c r="B13" s="21">
        <v>67</v>
      </c>
      <c r="C13" s="20">
        <v>802.40610000000004</v>
      </c>
      <c r="D13" s="19"/>
      <c r="E13" s="22" t="s">
        <v>1</v>
      </c>
      <c r="F13" s="20">
        <v>651.95489999999995</v>
      </c>
      <c r="G13" s="20"/>
      <c r="H13" s="21">
        <v>47</v>
      </c>
      <c r="I13" s="20">
        <v>3.1995</v>
      </c>
      <c r="J13" s="19"/>
      <c r="K13" s="21">
        <v>87</v>
      </c>
      <c r="L13" s="20">
        <v>0.18579999999999999</v>
      </c>
      <c r="M13" s="35"/>
    </row>
    <row r="14" spans="1:13" ht="15.75" customHeight="1" x14ac:dyDescent="0.2">
      <c r="B14" s="21">
        <v>68</v>
      </c>
      <c r="C14" s="20">
        <v>771.28240000000005</v>
      </c>
      <c r="D14" s="19"/>
      <c r="E14" s="22" t="s">
        <v>2</v>
      </c>
      <c r="F14" s="20">
        <v>658.70389999999998</v>
      </c>
      <c r="G14" s="20"/>
      <c r="H14" s="21">
        <v>48</v>
      </c>
      <c r="I14" s="20">
        <v>3.0219</v>
      </c>
      <c r="J14" s="19"/>
      <c r="K14" s="21">
        <v>88</v>
      </c>
      <c r="L14" s="20">
        <v>0.17710000000000001</v>
      </c>
      <c r="M14" s="35"/>
    </row>
    <row r="15" spans="1:13" ht="15.75" customHeight="1" x14ac:dyDescent="0.2">
      <c r="B15" s="21">
        <v>69</v>
      </c>
      <c r="C15" s="20">
        <v>766.63610000000006</v>
      </c>
      <c r="D15" s="19"/>
      <c r="E15" s="22" t="s">
        <v>3</v>
      </c>
      <c r="F15" s="20">
        <v>677.64430000000004</v>
      </c>
      <c r="G15" s="20"/>
      <c r="H15" s="21">
        <v>49</v>
      </c>
      <c r="I15" s="20">
        <v>2.9782000000000002</v>
      </c>
      <c r="J15" s="19"/>
      <c r="K15" s="21">
        <v>89</v>
      </c>
      <c r="L15" s="20">
        <v>0.1661</v>
      </c>
      <c r="M15" s="35"/>
    </row>
    <row r="16" spans="1:13" ht="15.75" customHeight="1" x14ac:dyDescent="0.2">
      <c r="B16" s="23">
        <v>70</v>
      </c>
      <c r="C16" s="24">
        <v>755.71019999999999</v>
      </c>
      <c r="D16" s="19"/>
      <c r="E16" s="25" t="s">
        <v>4</v>
      </c>
      <c r="F16" s="24">
        <v>659.38649999999996</v>
      </c>
      <c r="G16" s="20"/>
      <c r="H16" s="23">
        <v>50</v>
      </c>
      <c r="I16" s="24">
        <v>3.0186999999999999</v>
      </c>
      <c r="J16" s="19"/>
      <c r="K16" s="23">
        <v>90</v>
      </c>
      <c r="L16" s="24">
        <v>0.1565</v>
      </c>
      <c r="M16" s="35"/>
    </row>
    <row r="17" spans="2:13" ht="15.75" customHeight="1" x14ac:dyDescent="0.2">
      <c r="B17" s="17">
        <v>1871</v>
      </c>
      <c r="C17" s="18">
        <v>733.07370000000003</v>
      </c>
      <c r="D17" s="19"/>
      <c r="E17" s="17">
        <v>1911</v>
      </c>
      <c r="F17" s="18">
        <v>643.38520000000005</v>
      </c>
      <c r="G17" s="20"/>
      <c r="H17" s="17">
        <v>1951</v>
      </c>
      <c r="I17" s="18">
        <v>2.7515000000000001</v>
      </c>
      <c r="J17" s="19"/>
      <c r="K17" s="17">
        <v>1991</v>
      </c>
      <c r="L17" s="18">
        <v>0.14710000000000001</v>
      </c>
      <c r="M17" s="35"/>
    </row>
    <row r="18" spans="2:13" ht="15.75" customHeight="1" x14ac:dyDescent="0.2">
      <c r="B18" s="21">
        <v>72</v>
      </c>
      <c r="C18" s="20">
        <v>648.63199999999995</v>
      </c>
      <c r="D18" s="19"/>
      <c r="E18" s="21">
        <v>12</v>
      </c>
      <c r="F18" s="20">
        <v>637.58320000000003</v>
      </c>
      <c r="G18" s="20"/>
      <c r="H18" s="21">
        <v>52</v>
      </c>
      <c r="I18" s="20">
        <v>2.6394000000000002</v>
      </c>
      <c r="J18" s="19"/>
      <c r="K18" s="21">
        <v>92</v>
      </c>
      <c r="L18" s="20">
        <v>0.1396</v>
      </c>
      <c r="M18" s="35"/>
    </row>
    <row r="19" spans="2:13" ht="15.75" customHeight="1" x14ac:dyDescent="0.2">
      <c r="B19" s="21">
        <v>73</v>
      </c>
      <c r="C19" s="20">
        <v>611.83460000000002</v>
      </c>
      <c r="D19" s="19"/>
      <c r="E19" s="21">
        <v>13</v>
      </c>
      <c r="F19" s="20">
        <v>636.30799999999999</v>
      </c>
      <c r="G19" s="20"/>
      <c r="H19" s="21">
        <v>53</v>
      </c>
      <c r="I19" s="20">
        <v>2.5889000000000002</v>
      </c>
      <c r="J19" s="19"/>
      <c r="K19" s="21">
        <v>93</v>
      </c>
      <c r="L19" s="20">
        <v>0.13389999999999999</v>
      </c>
      <c r="M19" s="35"/>
    </row>
    <row r="20" spans="2:13" ht="15.75" customHeight="1" x14ac:dyDescent="0.2">
      <c r="B20" s="21">
        <v>74</v>
      </c>
      <c r="C20" s="20">
        <v>597.47230000000002</v>
      </c>
      <c r="D20" s="19"/>
      <c r="E20" s="21">
        <v>14</v>
      </c>
      <c r="F20" s="20">
        <v>636.30799999999999</v>
      </c>
      <c r="G20" s="20"/>
      <c r="H20" s="21">
        <v>54</v>
      </c>
      <c r="I20" s="20">
        <v>2.5211999999999999</v>
      </c>
      <c r="J20" s="19"/>
      <c r="K20" s="21">
        <v>94</v>
      </c>
      <c r="L20" s="20">
        <v>0.12889999999999999</v>
      </c>
      <c r="M20" s="35"/>
    </row>
    <row r="21" spans="2:13" ht="15.75" customHeight="1" x14ac:dyDescent="0.2">
      <c r="B21" s="23">
        <v>75</v>
      </c>
      <c r="C21" s="24">
        <v>697.70609999999999</v>
      </c>
      <c r="D21" s="19"/>
      <c r="E21" s="23">
        <v>15</v>
      </c>
      <c r="F21" s="24">
        <v>594.68039999999996</v>
      </c>
      <c r="G21" s="20"/>
      <c r="H21" s="23">
        <v>55</v>
      </c>
      <c r="I21" s="24">
        <v>2.4523000000000001</v>
      </c>
      <c r="J21" s="19"/>
      <c r="K21" s="23">
        <v>95</v>
      </c>
      <c r="L21" s="24">
        <v>0.12230000000000001</v>
      </c>
      <c r="M21" s="35"/>
    </row>
    <row r="22" spans="2:13" ht="15.75" customHeight="1" x14ac:dyDescent="0.2">
      <c r="B22" s="17">
        <v>1876</v>
      </c>
      <c r="C22" s="18">
        <v>659.38649999999996</v>
      </c>
      <c r="D22" s="19"/>
      <c r="E22" s="17">
        <v>1916</v>
      </c>
      <c r="F22" s="18">
        <v>475.21140000000003</v>
      </c>
      <c r="G22" s="20"/>
      <c r="H22" s="17">
        <v>1956</v>
      </c>
      <c r="I22" s="18">
        <v>2.3361000000000001</v>
      </c>
      <c r="J22" s="19"/>
      <c r="K22" s="17">
        <v>1996</v>
      </c>
      <c r="L22" s="18">
        <v>0.1177</v>
      </c>
      <c r="M22" s="35"/>
    </row>
    <row r="23" spans="2:13" ht="15.75" customHeight="1" x14ac:dyDescent="0.2">
      <c r="B23" s="21">
        <v>77</v>
      </c>
      <c r="C23" s="20">
        <v>633.77290000000005</v>
      </c>
      <c r="D23" s="19"/>
      <c r="E23" s="21">
        <v>17</v>
      </c>
      <c r="F23" s="20">
        <v>335.9599</v>
      </c>
      <c r="G23" s="20"/>
      <c r="H23" s="21">
        <v>57</v>
      </c>
      <c r="I23" s="20">
        <v>2.2917999999999998</v>
      </c>
      <c r="J23" s="19"/>
      <c r="K23" s="21">
        <v>97</v>
      </c>
      <c r="L23" s="20">
        <v>0.1157</v>
      </c>
      <c r="M23" s="35"/>
    </row>
    <row r="24" spans="2:13" ht="15.75" customHeight="1" x14ac:dyDescent="0.2">
      <c r="B24" s="21">
        <v>78</v>
      </c>
      <c r="C24" s="20">
        <v>658.02279999999996</v>
      </c>
      <c r="D24" s="19"/>
      <c r="E24" s="21">
        <v>18</v>
      </c>
      <c r="F24" s="20">
        <v>240.93450000000001</v>
      </c>
      <c r="G24" s="20"/>
      <c r="H24" s="21">
        <v>58</v>
      </c>
      <c r="I24" s="20">
        <v>2.1869999999999998</v>
      </c>
      <c r="J24" s="19"/>
      <c r="K24" s="21">
        <v>98</v>
      </c>
      <c r="L24" s="20">
        <v>0.1137</v>
      </c>
      <c r="M24" s="35"/>
    </row>
    <row r="25" spans="2:13" ht="15.75" customHeight="1" x14ac:dyDescent="0.2">
      <c r="B25" s="21">
        <v>79</v>
      </c>
      <c r="C25" s="20">
        <v>666.29110000000003</v>
      </c>
      <c r="D25" s="19"/>
      <c r="E25" s="21">
        <v>19</v>
      </c>
      <c r="F25" s="20">
        <v>237.3398</v>
      </c>
      <c r="G25" s="20"/>
      <c r="H25" s="21">
        <v>59</v>
      </c>
      <c r="I25" s="20">
        <v>2.1962000000000002</v>
      </c>
      <c r="J25" s="19"/>
      <c r="K25" s="21">
        <v>99</v>
      </c>
      <c r="L25" s="20">
        <v>0.1119</v>
      </c>
      <c r="M25" s="35"/>
    </row>
    <row r="26" spans="2:13" ht="15.75" customHeight="1" x14ac:dyDescent="0.2">
      <c r="B26" s="23">
        <v>80</v>
      </c>
      <c r="C26" s="24">
        <v>642.73540000000003</v>
      </c>
      <c r="D26" s="19"/>
      <c r="E26" s="23">
        <v>20</v>
      </c>
      <c r="F26" s="24">
        <v>180.61539999999999</v>
      </c>
      <c r="G26" s="26"/>
      <c r="H26" s="23">
        <v>60</v>
      </c>
      <c r="I26" s="24">
        <v>2.1394000000000002</v>
      </c>
      <c r="J26" s="19"/>
      <c r="K26" s="23">
        <v>2000</v>
      </c>
      <c r="L26" s="24">
        <v>0.1091</v>
      </c>
      <c r="M26" s="35"/>
    </row>
    <row r="27" spans="2:13" ht="15.75" customHeight="1" x14ac:dyDescent="0.2">
      <c r="B27" s="17">
        <v>1881</v>
      </c>
      <c r="C27" s="18">
        <v>687.15769999999998</v>
      </c>
      <c r="D27" s="19"/>
      <c r="E27" s="17">
        <v>1921</v>
      </c>
      <c r="F27" s="18">
        <v>152.6651</v>
      </c>
      <c r="G27" s="26"/>
      <c r="H27" s="17">
        <v>1961</v>
      </c>
      <c r="I27" s="18">
        <v>2.0785999999999998</v>
      </c>
      <c r="J27" s="19"/>
      <c r="K27" s="17">
        <v>2001</v>
      </c>
      <c r="L27" s="18">
        <v>0.10630000000000001</v>
      </c>
      <c r="M27" s="35"/>
    </row>
    <row r="28" spans="2:13" ht="15.75" customHeight="1" x14ac:dyDescent="0.2">
      <c r="B28" s="21">
        <v>82</v>
      </c>
      <c r="C28" s="20">
        <v>703.88049999999998</v>
      </c>
      <c r="D28" s="19"/>
      <c r="E28" s="22">
        <v>22</v>
      </c>
      <c r="F28" s="20">
        <v>153.58629999999999</v>
      </c>
      <c r="G28" s="26"/>
      <c r="H28" s="21">
        <v>62</v>
      </c>
      <c r="I28" s="20">
        <v>1.9778</v>
      </c>
      <c r="J28" s="19"/>
      <c r="K28" s="22" t="s">
        <v>5</v>
      </c>
      <c r="L28" s="20">
        <v>0.1037</v>
      </c>
      <c r="M28" s="35"/>
    </row>
    <row r="29" spans="2:13" ht="15.75" customHeight="1" x14ac:dyDescent="0.2">
      <c r="B29" s="21">
        <v>83</v>
      </c>
      <c r="C29" s="20">
        <v>727.20910000000003</v>
      </c>
      <c r="D29" s="19"/>
      <c r="E29" s="22">
        <v>23</v>
      </c>
      <c r="F29" s="20">
        <v>154.4812</v>
      </c>
      <c r="G29" s="26"/>
      <c r="H29" s="21">
        <v>63</v>
      </c>
      <c r="I29" s="20">
        <v>1.8394999999999999</v>
      </c>
      <c r="J29" s="19"/>
      <c r="K29" s="22" t="s">
        <v>6</v>
      </c>
      <c r="L29" s="20">
        <v>0.1013</v>
      </c>
      <c r="M29" s="35"/>
    </row>
    <row r="30" spans="2:13" ht="15.75" customHeight="1" x14ac:dyDescent="0.2">
      <c r="B30" s="21">
        <v>84</v>
      </c>
      <c r="C30" s="20">
        <v>741.61770000000001</v>
      </c>
      <c r="D30" s="19"/>
      <c r="E30" s="22">
        <v>24</v>
      </c>
      <c r="F30" s="20">
        <v>149.22800000000001</v>
      </c>
      <c r="G30" s="26"/>
      <c r="H30" s="21">
        <v>64</v>
      </c>
      <c r="I30" s="20">
        <v>1.7364999999999999</v>
      </c>
      <c r="J30" s="19"/>
      <c r="K30" s="22" t="s">
        <v>7</v>
      </c>
      <c r="L30" s="33">
        <v>9.9279999999999993E-2</v>
      </c>
    </row>
    <row r="31" spans="2:13" ht="15.75" customHeight="1" x14ac:dyDescent="0.2">
      <c r="B31" s="23">
        <v>85</v>
      </c>
      <c r="C31" s="24">
        <v>725.55070000000001</v>
      </c>
      <c r="D31" s="19"/>
      <c r="E31" s="25">
        <v>25</v>
      </c>
      <c r="F31" s="24">
        <v>132.8409</v>
      </c>
      <c r="G31" s="26"/>
      <c r="H31" s="23">
        <v>65</v>
      </c>
      <c r="I31" s="24">
        <v>1.6642999999999999</v>
      </c>
      <c r="J31" s="19"/>
      <c r="K31" s="22" t="s">
        <v>8</v>
      </c>
      <c r="L31" s="34">
        <v>9.7619999999999998E-2</v>
      </c>
    </row>
    <row r="32" spans="2:13" ht="15.75" customHeight="1" x14ac:dyDescent="0.2">
      <c r="B32" s="17">
        <v>1886</v>
      </c>
      <c r="C32" s="18">
        <v>726.37900000000002</v>
      </c>
      <c r="D32" s="19"/>
      <c r="E32" s="17">
        <v>1926</v>
      </c>
      <c r="F32" s="18">
        <v>123.1484</v>
      </c>
      <c r="G32" s="26"/>
      <c r="H32" s="17">
        <v>1966</v>
      </c>
      <c r="I32" s="18">
        <v>1.6315999999999999</v>
      </c>
      <c r="J32" s="19"/>
      <c r="K32" s="17">
        <v>2006</v>
      </c>
      <c r="L32" s="32">
        <v>9.5710000000000003E-2</v>
      </c>
    </row>
    <row r="33" spans="2:12" ht="15.75" customHeight="1" x14ac:dyDescent="0.2">
      <c r="B33" s="21">
        <v>87</v>
      </c>
      <c r="C33" s="20">
        <v>728.0412</v>
      </c>
      <c r="D33" s="19"/>
      <c r="E33" s="21">
        <v>27</v>
      </c>
      <c r="F33" s="20">
        <v>134.6969</v>
      </c>
      <c r="G33" s="26"/>
      <c r="H33" s="21">
        <v>67</v>
      </c>
      <c r="I33" s="20">
        <v>1.5995999999999999</v>
      </c>
      <c r="J33" s="19"/>
      <c r="K33" s="21" t="s">
        <v>1</v>
      </c>
      <c r="L33" s="33">
        <v>9.4089999999999993E-2</v>
      </c>
    </row>
    <row r="34" spans="2:12" ht="15.75" customHeight="1" x14ac:dyDescent="0.2">
      <c r="B34" s="21">
        <v>88</v>
      </c>
      <c r="C34" s="20">
        <v>718.99210000000005</v>
      </c>
      <c r="D34" s="19"/>
      <c r="E34" s="21">
        <v>28</v>
      </c>
      <c r="F34" s="20">
        <v>145.34219999999999</v>
      </c>
      <c r="G34" s="26"/>
      <c r="H34" s="21">
        <v>68</v>
      </c>
      <c r="I34" s="20">
        <v>1.5794999999999999</v>
      </c>
      <c r="J34" s="19"/>
      <c r="K34" s="21" t="s">
        <v>2</v>
      </c>
      <c r="L34" s="33">
        <v>9.1139999999999999E-2</v>
      </c>
    </row>
    <row r="35" spans="2:12" ht="15.75" customHeight="1" x14ac:dyDescent="0.2">
      <c r="B35" s="21">
        <v>89</v>
      </c>
      <c r="C35" s="20">
        <v>707.00890000000004</v>
      </c>
      <c r="D35" s="19"/>
      <c r="E35" s="21">
        <v>29</v>
      </c>
      <c r="F35" s="20">
        <v>143.0549</v>
      </c>
      <c r="G35" s="26"/>
      <c r="H35" s="21">
        <v>69</v>
      </c>
      <c r="I35" s="20">
        <v>1.5363</v>
      </c>
      <c r="J35" s="19"/>
      <c r="K35" s="21" t="s">
        <v>3</v>
      </c>
      <c r="L35" s="33">
        <v>9.0469999999999995E-2</v>
      </c>
    </row>
    <row r="36" spans="2:12" ht="15.75" customHeight="1" x14ac:dyDescent="0.2">
      <c r="B36" s="23">
        <v>90</v>
      </c>
      <c r="C36" s="24">
        <v>682.73389999999995</v>
      </c>
      <c r="D36" s="19"/>
      <c r="E36" s="23">
        <v>30</v>
      </c>
      <c r="F36" s="24">
        <v>147.7381</v>
      </c>
      <c r="G36" s="26"/>
      <c r="H36" s="23">
        <v>70</v>
      </c>
      <c r="I36" s="24">
        <v>1.462</v>
      </c>
      <c r="J36" s="19"/>
      <c r="K36" s="23" t="s">
        <v>4</v>
      </c>
      <c r="L36" s="34">
        <v>8.9090000000000003E-2</v>
      </c>
    </row>
    <row r="37" spans="2:12" ht="15.75" customHeight="1" x14ac:dyDescent="0.2">
      <c r="B37" s="17">
        <v>1891</v>
      </c>
      <c r="C37" s="18">
        <v>684.93859999999995</v>
      </c>
      <c r="D37" s="19"/>
      <c r="E37" s="17">
        <v>1931</v>
      </c>
      <c r="F37" s="18">
        <v>163.5333</v>
      </c>
      <c r="G37" s="26"/>
      <c r="H37" s="17">
        <v>1971</v>
      </c>
      <c r="I37" s="18">
        <v>1.3924000000000001</v>
      </c>
      <c r="J37" s="19"/>
      <c r="K37" s="17">
        <f>+IF([1]Foglio1!K37="-",,[1]Foglio1!K37)</f>
        <v>2011</v>
      </c>
      <c r="L37" s="32">
        <f>+IF([1]Foglio1!$L37="-",,ROUND([1]Foglio1!$I$40/[1]Foglio1!L37,5))</f>
        <v>8.6739999999999998E-2</v>
      </c>
    </row>
    <row r="38" spans="2:12" ht="15.75" customHeight="1" x14ac:dyDescent="0.2">
      <c r="B38" s="21">
        <v>92</v>
      </c>
      <c r="C38" s="20">
        <v>690.88819999999998</v>
      </c>
      <c r="D38" s="19"/>
      <c r="E38" s="21">
        <v>32</v>
      </c>
      <c r="F38" s="20">
        <v>167.93559999999999</v>
      </c>
      <c r="G38" s="26"/>
      <c r="H38" s="21">
        <v>72</v>
      </c>
      <c r="I38" s="20">
        <v>1.3183</v>
      </c>
      <c r="J38" s="19"/>
      <c r="K38" s="21">
        <f>+IF([1]Foglio1!K38="-",,[1]Foglio1!K38)</f>
        <v>12</v>
      </c>
      <c r="L38" s="33">
        <f>+IF([1]Foglio1!$L38="-",,ROUND([1]Foglio1!$I$40/[1]Foglio1!L38,5))</f>
        <v>8.4199999999999997E-2</v>
      </c>
    </row>
    <row r="39" spans="2:12" ht="15.75" customHeight="1" x14ac:dyDescent="0.2">
      <c r="B39" s="21">
        <v>93</v>
      </c>
      <c r="C39" s="20">
        <v>706.2242</v>
      </c>
      <c r="D39" s="19"/>
      <c r="E39" s="21">
        <v>33</v>
      </c>
      <c r="F39" s="20">
        <v>178.48750000000001</v>
      </c>
      <c r="G39" s="26"/>
      <c r="H39" s="21">
        <v>73</v>
      </c>
      <c r="I39" s="20">
        <v>1.1943999999999999</v>
      </c>
      <c r="J39" s="19"/>
      <c r="K39" s="21">
        <f>+IF([1]Foglio1!K39="-",,[1]Foglio1!K39)</f>
        <v>13</v>
      </c>
      <c r="L39" s="33">
        <f>+IF([1]Foglio1!$L39="-",,ROUND([1]Foglio1!$I$40/[1]Foglio1!L39,5))</f>
        <v>8.3260000000000001E-2</v>
      </c>
    </row>
    <row r="40" spans="2:12" ht="15.75" customHeight="1" x14ac:dyDescent="0.2">
      <c r="B40" s="21">
        <v>94</v>
      </c>
      <c r="C40" s="20">
        <v>709.37350000000004</v>
      </c>
      <c r="D40" s="19"/>
      <c r="E40" s="21">
        <v>34</v>
      </c>
      <c r="F40" s="20">
        <v>188.2011</v>
      </c>
      <c r="G40" s="26"/>
      <c r="H40" s="21">
        <v>74</v>
      </c>
      <c r="I40" s="20">
        <v>1</v>
      </c>
      <c r="J40" s="19"/>
      <c r="K40" s="21">
        <f>+IF([1]Foglio1!K40="-",,[1]Foglio1!K40)</f>
        <v>14</v>
      </c>
      <c r="L40" s="33">
        <f>+IF([1]Foglio1!$L40="-",,ROUND([1]Foglio1!$I$40/[1]Foglio1!L40,5))</f>
        <v>8.3099999999999993E-2</v>
      </c>
    </row>
    <row r="41" spans="2:12" ht="15.75" customHeight="1" x14ac:dyDescent="0.2">
      <c r="B41" s="23">
        <v>95</v>
      </c>
      <c r="C41" s="24">
        <v>713.34979999999996</v>
      </c>
      <c r="D41" s="19"/>
      <c r="E41" s="23">
        <v>35</v>
      </c>
      <c r="F41" s="24">
        <v>185.56659999999999</v>
      </c>
      <c r="G41" s="26"/>
      <c r="H41" s="23">
        <v>75</v>
      </c>
      <c r="I41" s="24">
        <v>0.85350000000000004</v>
      </c>
      <c r="J41" s="19"/>
      <c r="K41" s="23">
        <f>+IF([1]Foglio1!K41="-",,[1]Foglio1!K41)</f>
        <v>15</v>
      </c>
      <c r="L41" s="34">
        <f>+IF([1]Foglio1!$L41="-",,ROUND([1]Foglio1!$I$40/[1]Foglio1!L41,5))</f>
        <v>8.3180000000000004E-2</v>
      </c>
    </row>
    <row r="42" spans="2:12" ht="15.75" customHeight="1" x14ac:dyDescent="0.2">
      <c r="B42" s="17">
        <v>1896</v>
      </c>
      <c r="C42" s="18">
        <v>716.56309999999996</v>
      </c>
      <c r="D42" s="19"/>
      <c r="E42" s="17">
        <v>1936</v>
      </c>
      <c r="F42" s="18">
        <v>172.53469999999999</v>
      </c>
      <c r="G42" s="26"/>
      <c r="H42" s="17">
        <v>1976</v>
      </c>
      <c r="I42" s="18">
        <v>0.73250000000000004</v>
      </c>
      <c r="J42" s="28"/>
      <c r="K42" s="17">
        <f>+IF([1]Foglio1!K42="-",,[1]Foglio1!K42)</f>
        <v>2016</v>
      </c>
      <c r="L42" s="32">
        <f>+IF([1]Foglio1!$L42="-",,ROUND([1]Foglio1!$I$40/[1]Foglio1!L42,5))</f>
        <v>8.3260000000000001E-2</v>
      </c>
    </row>
    <row r="43" spans="2:12" ht="15.75" customHeight="1" x14ac:dyDescent="0.2">
      <c r="B43" s="22">
        <v>97</v>
      </c>
      <c r="C43" s="20">
        <v>718.18060000000003</v>
      </c>
      <c r="D43" s="19"/>
      <c r="E43" s="21">
        <v>37</v>
      </c>
      <c r="F43" s="20">
        <v>157.619</v>
      </c>
      <c r="G43" s="26"/>
      <c r="H43" s="21">
        <v>77</v>
      </c>
      <c r="I43" s="20">
        <v>0.62019999999999997</v>
      </c>
      <c r="J43" s="15"/>
      <c r="K43" s="21">
        <f>+IF([1]Foglio1!K43="-",,[1]Foglio1!K43)</f>
        <v>17</v>
      </c>
      <c r="L43" s="33">
        <f>+IF([1]Foglio1!$L43="-",,ROUND([1]Foglio1!$I$40/[1]Foglio1!L43,5))</f>
        <v>8.2360000000000003E-2</v>
      </c>
    </row>
    <row r="44" spans="2:12" ht="15.75" customHeight="1" x14ac:dyDescent="0.2">
      <c r="B44" s="22">
        <v>98</v>
      </c>
      <c r="C44" s="20">
        <v>713.34979999999996</v>
      </c>
      <c r="D44" s="19"/>
      <c r="E44" s="21">
        <v>38</v>
      </c>
      <c r="F44" s="20">
        <v>146.37870000000001</v>
      </c>
      <c r="G44" s="26"/>
      <c r="H44" s="21">
        <v>78</v>
      </c>
      <c r="I44" s="20">
        <v>0.55159999999999998</v>
      </c>
      <c r="J44" s="19"/>
      <c r="K44" s="21">
        <f>+IF([1]Foglio1!K44="-",,[1]Foglio1!K44)</f>
        <v>18</v>
      </c>
      <c r="L44" s="33">
        <f>+IF([1]Foglio1!$L44="-",,ROUND([1]Foglio1!$I$40/[1]Foglio1!L44,5))</f>
        <v>8.1470000000000001E-2</v>
      </c>
    </row>
    <row r="45" spans="2:12" ht="15.75" customHeight="1" x14ac:dyDescent="0.2">
      <c r="B45" s="22">
        <v>99</v>
      </c>
      <c r="C45" s="20">
        <v>724.72439999999995</v>
      </c>
      <c r="D45" s="19"/>
      <c r="E45" s="21">
        <v>39</v>
      </c>
      <c r="F45" s="20">
        <v>140.18680000000001</v>
      </c>
      <c r="G45" s="26"/>
      <c r="H45" s="21">
        <v>79</v>
      </c>
      <c r="I45" s="20">
        <v>0.47660000000000002</v>
      </c>
      <c r="J45" s="19"/>
      <c r="K45" s="21">
        <f>+IF([1]Foglio1!K45="-",,[1]Foglio1!K45)</f>
        <v>19</v>
      </c>
      <c r="L45" s="33">
        <f>+IF([1]Foglio1!$L45="-",,ROUND([1]Foglio1!$I$40/[1]Foglio1!L45,5))</f>
        <v>8.1070000000000003E-2</v>
      </c>
    </row>
    <row r="46" spans="2:12" ht="15.75" customHeight="1" x14ac:dyDescent="0.2">
      <c r="B46" s="25">
        <v>900</v>
      </c>
      <c r="C46" s="24">
        <v>721.43759999999997</v>
      </c>
      <c r="D46" s="19"/>
      <c r="E46" s="23">
        <v>40</v>
      </c>
      <c r="F46" s="24">
        <v>120.12609999999999</v>
      </c>
      <c r="G46" s="26"/>
      <c r="H46" s="23">
        <v>80</v>
      </c>
      <c r="I46" s="24">
        <v>0.39340000000000003</v>
      </c>
      <c r="J46" s="19"/>
      <c r="K46" s="23">
        <f>+IF([1]Foglio1!K46="-",,[1]Foglio1!K46)</f>
        <v>20</v>
      </c>
      <c r="L46" s="34">
        <f>+IF([1]Foglio1!$L46="-",,ROUND([1]Foglio1!$I$40/[1]Foglio1!L46,5))</f>
        <v>8.1309999999999993E-2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3316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3316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4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24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909.20849999999996</v>
      </c>
      <c r="D7" s="19"/>
      <c r="E7" s="17">
        <v>1901</v>
      </c>
      <c r="F7" s="18">
        <v>844.33860000000004</v>
      </c>
      <c r="G7" s="20"/>
      <c r="H7" s="17">
        <v>1941</v>
      </c>
      <c r="I7" s="18">
        <v>121.64319999999999</v>
      </c>
      <c r="J7" s="19"/>
      <c r="K7" s="17">
        <v>1981</v>
      </c>
      <c r="L7" s="18">
        <v>0.38829999999999998</v>
      </c>
    </row>
    <row r="8" spans="1:13" ht="15.75" customHeight="1" x14ac:dyDescent="0.2">
      <c r="B8" s="21">
        <v>62</v>
      </c>
      <c r="C8" s="20">
        <v>903.69820000000004</v>
      </c>
      <c r="D8" s="19"/>
      <c r="E8" s="22" t="s">
        <v>5</v>
      </c>
      <c r="F8" s="20">
        <v>850.11519999999996</v>
      </c>
      <c r="G8" s="20"/>
      <c r="H8" s="21">
        <v>42</v>
      </c>
      <c r="I8" s="20">
        <v>105.2444</v>
      </c>
      <c r="J8" s="19"/>
      <c r="K8" s="21">
        <v>82</v>
      </c>
      <c r="L8" s="20">
        <v>0.33379999999999999</v>
      </c>
    </row>
    <row r="9" spans="1:13" ht="15.75" customHeight="1" x14ac:dyDescent="0.2">
      <c r="B9" s="21">
        <v>63</v>
      </c>
      <c r="C9" s="20">
        <v>930.77530000000002</v>
      </c>
      <c r="D9" s="19"/>
      <c r="E9" s="22" t="s">
        <v>6</v>
      </c>
      <c r="F9" s="20">
        <v>825.63789999999995</v>
      </c>
      <c r="G9" s="20"/>
      <c r="H9" s="21">
        <v>43</v>
      </c>
      <c r="I9" s="20">
        <v>62.756799999999998</v>
      </c>
      <c r="J9" s="19"/>
      <c r="K9" s="21">
        <v>83</v>
      </c>
      <c r="L9" s="20">
        <v>0.29020000000000001</v>
      </c>
    </row>
    <row r="10" spans="1:13" ht="15.75" customHeight="1" x14ac:dyDescent="0.2">
      <c r="B10" s="21">
        <v>64</v>
      </c>
      <c r="C10" s="20">
        <v>957.0616</v>
      </c>
      <c r="D10" s="19"/>
      <c r="E10" s="22" t="s">
        <v>7</v>
      </c>
      <c r="F10" s="20">
        <v>815.70129999999995</v>
      </c>
      <c r="G10" s="20"/>
      <c r="H10" s="21">
        <v>44</v>
      </c>
      <c r="I10" s="20">
        <v>14.1219</v>
      </c>
      <c r="J10" s="19"/>
      <c r="K10" s="21">
        <v>84</v>
      </c>
      <c r="L10" s="20">
        <v>0.26250000000000001</v>
      </c>
    </row>
    <row r="11" spans="1:13" ht="15.75" customHeight="1" x14ac:dyDescent="0.2">
      <c r="B11" s="23">
        <v>65</v>
      </c>
      <c r="C11" s="24">
        <v>973.30420000000004</v>
      </c>
      <c r="D11" s="19"/>
      <c r="E11" s="25" t="s">
        <v>8</v>
      </c>
      <c r="F11" s="24">
        <v>814.8098</v>
      </c>
      <c r="G11" s="20"/>
      <c r="H11" s="23">
        <v>45</v>
      </c>
      <c r="I11" s="24">
        <v>7.1700999999999997</v>
      </c>
      <c r="J11" s="19"/>
      <c r="K11" s="23">
        <v>85</v>
      </c>
      <c r="L11" s="24">
        <v>0.2417</v>
      </c>
    </row>
    <row r="12" spans="1:13" ht="15.75" customHeight="1" x14ac:dyDescent="0.2">
      <c r="B12" s="17">
        <v>1866</v>
      </c>
      <c r="C12" s="18">
        <v>963.24419999999998</v>
      </c>
      <c r="D12" s="19"/>
      <c r="E12" s="17">
        <v>1906</v>
      </c>
      <c r="F12" s="18">
        <v>799.94740000000002</v>
      </c>
      <c r="G12" s="20"/>
      <c r="H12" s="17">
        <v>1946</v>
      </c>
      <c r="I12" s="18">
        <v>6.0754000000000001</v>
      </c>
      <c r="J12" s="19"/>
      <c r="K12" s="17">
        <v>1986</v>
      </c>
      <c r="L12" s="18">
        <v>0.2278</v>
      </c>
      <c r="M12" s="35"/>
    </row>
    <row r="13" spans="1:13" ht="15.75" customHeight="1" x14ac:dyDescent="0.2">
      <c r="B13" s="21">
        <v>67</v>
      </c>
      <c r="C13" s="20">
        <v>940.16520000000003</v>
      </c>
      <c r="D13" s="19"/>
      <c r="E13" s="22" t="s">
        <v>1</v>
      </c>
      <c r="F13" s="20">
        <v>763.88419999999996</v>
      </c>
      <c r="G13" s="20"/>
      <c r="H13" s="21">
        <v>47</v>
      </c>
      <c r="I13" s="20">
        <v>3.7488000000000001</v>
      </c>
      <c r="J13" s="19"/>
      <c r="K13" s="21">
        <v>87</v>
      </c>
      <c r="L13" s="20">
        <v>0.2177</v>
      </c>
      <c r="M13" s="35"/>
    </row>
    <row r="14" spans="1:13" ht="15.75" customHeight="1" x14ac:dyDescent="0.2">
      <c r="B14" s="21">
        <v>68</v>
      </c>
      <c r="C14" s="20">
        <v>903.69820000000004</v>
      </c>
      <c r="D14" s="19"/>
      <c r="E14" s="22" t="s">
        <v>2</v>
      </c>
      <c r="F14" s="20">
        <v>771.79190000000006</v>
      </c>
      <c r="G14" s="20"/>
      <c r="H14" s="21">
        <v>48</v>
      </c>
      <c r="I14" s="20">
        <v>3.5406</v>
      </c>
      <c r="J14" s="19"/>
      <c r="K14" s="21">
        <v>88</v>
      </c>
      <c r="L14" s="20">
        <v>0.20749999999999999</v>
      </c>
      <c r="M14" s="35"/>
    </row>
    <row r="15" spans="1:13" ht="15.75" customHeight="1" x14ac:dyDescent="0.2">
      <c r="B15" s="21">
        <v>69</v>
      </c>
      <c r="C15" s="20">
        <v>898.25419999999997</v>
      </c>
      <c r="D15" s="19"/>
      <c r="E15" s="22" t="s">
        <v>3</v>
      </c>
      <c r="F15" s="20">
        <v>793.98400000000004</v>
      </c>
      <c r="G15" s="20"/>
      <c r="H15" s="21">
        <v>49</v>
      </c>
      <c r="I15" s="20">
        <v>3.4895</v>
      </c>
      <c r="J15" s="19"/>
      <c r="K15" s="21">
        <v>89</v>
      </c>
      <c r="L15" s="20">
        <v>0.1946</v>
      </c>
      <c r="M15" s="35"/>
    </row>
    <row r="16" spans="1:13" ht="15.75" customHeight="1" x14ac:dyDescent="0.2">
      <c r="B16" s="23">
        <v>70</v>
      </c>
      <c r="C16" s="24">
        <v>885.45249999999999</v>
      </c>
      <c r="D16" s="19"/>
      <c r="E16" s="25" t="s">
        <v>4</v>
      </c>
      <c r="F16" s="24">
        <v>772.59169999999995</v>
      </c>
      <c r="G16" s="20"/>
      <c r="H16" s="23">
        <v>50</v>
      </c>
      <c r="I16" s="24">
        <v>3.5369999999999999</v>
      </c>
      <c r="J16" s="19"/>
      <c r="K16" s="23">
        <v>90</v>
      </c>
      <c r="L16" s="24">
        <v>0.18340000000000001</v>
      </c>
      <c r="M16" s="35"/>
    </row>
    <row r="17" spans="2:13" ht="15.75" customHeight="1" x14ac:dyDescent="0.2">
      <c r="B17" s="17">
        <v>1871</v>
      </c>
      <c r="C17" s="18">
        <v>858.92970000000003</v>
      </c>
      <c r="D17" s="19"/>
      <c r="E17" s="17">
        <v>1911</v>
      </c>
      <c r="F17" s="18">
        <v>753.8433</v>
      </c>
      <c r="G17" s="20"/>
      <c r="H17" s="17">
        <v>1951</v>
      </c>
      <c r="I17" s="18">
        <v>3.2239</v>
      </c>
      <c r="J17" s="19"/>
      <c r="K17" s="17">
        <v>1991</v>
      </c>
      <c r="L17" s="18">
        <v>0.1724</v>
      </c>
      <c r="M17" s="35"/>
    </row>
    <row r="18" spans="2:13" ht="15.75" customHeight="1" x14ac:dyDescent="0.2">
      <c r="B18" s="21">
        <v>72</v>
      </c>
      <c r="C18" s="20">
        <v>759.99080000000004</v>
      </c>
      <c r="D18" s="19"/>
      <c r="E18" s="21">
        <v>12</v>
      </c>
      <c r="F18" s="20">
        <v>747.04510000000005</v>
      </c>
      <c r="G18" s="20"/>
      <c r="H18" s="21">
        <v>52</v>
      </c>
      <c r="I18" s="20">
        <v>3.0924999999999998</v>
      </c>
      <c r="J18" s="19"/>
      <c r="K18" s="21">
        <v>92</v>
      </c>
      <c r="L18" s="20">
        <v>0.16350000000000001</v>
      </c>
      <c r="M18" s="35"/>
    </row>
    <row r="19" spans="2:13" ht="15.75" customHeight="1" x14ac:dyDescent="0.2">
      <c r="B19" s="21">
        <v>73</v>
      </c>
      <c r="C19" s="20">
        <v>716.87599999999998</v>
      </c>
      <c r="D19" s="19"/>
      <c r="E19" s="21">
        <v>13</v>
      </c>
      <c r="F19" s="20">
        <v>745.55100000000004</v>
      </c>
      <c r="G19" s="20"/>
      <c r="H19" s="21">
        <v>53</v>
      </c>
      <c r="I19" s="20">
        <v>3.0333999999999999</v>
      </c>
      <c r="J19" s="19"/>
      <c r="K19" s="21">
        <v>93</v>
      </c>
      <c r="L19" s="20">
        <v>0.15690000000000001</v>
      </c>
      <c r="M19" s="35"/>
    </row>
    <row r="20" spans="2:13" ht="15.75" customHeight="1" x14ac:dyDescent="0.2">
      <c r="B20" s="21">
        <v>74</v>
      </c>
      <c r="C20" s="20">
        <v>700.04790000000003</v>
      </c>
      <c r="D20" s="19"/>
      <c r="E20" s="21">
        <v>14</v>
      </c>
      <c r="F20" s="20">
        <v>745.55100000000004</v>
      </c>
      <c r="G20" s="20"/>
      <c r="H20" s="21">
        <v>54</v>
      </c>
      <c r="I20" s="20">
        <v>2.9540000000000002</v>
      </c>
      <c r="J20" s="19"/>
      <c r="K20" s="21">
        <v>94</v>
      </c>
      <c r="L20" s="20">
        <v>0.151</v>
      </c>
      <c r="M20" s="35"/>
    </row>
    <row r="21" spans="2:13" ht="15.75" customHeight="1" x14ac:dyDescent="0.2">
      <c r="B21" s="23">
        <v>75</v>
      </c>
      <c r="C21" s="24">
        <v>817.49009999999998</v>
      </c>
      <c r="D21" s="19"/>
      <c r="E21" s="23">
        <v>15</v>
      </c>
      <c r="F21" s="24">
        <v>696.77660000000003</v>
      </c>
      <c r="G21" s="20"/>
      <c r="H21" s="23">
        <v>55</v>
      </c>
      <c r="I21" s="24">
        <v>2.8733</v>
      </c>
      <c r="J21" s="19"/>
      <c r="K21" s="23">
        <v>95</v>
      </c>
      <c r="L21" s="24">
        <v>0.14330000000000001</v>
      </c>
      <c r="M21" s="35"/>
    </row>
    <row r="22" spans="2:13" ht="15.75" customHeight="1" x14ac:dyDescent="0.2">
      <c r="B22" s="17">
        <v>1876</v>
      </c>
      <c r="C22" s="18">
        <v>772.59169999999995</v>
      </c>
      <c r="D22" s="19"/>
      <c r="E22" s="17">
        <v>1916</v>
      </c>
      <c r="F22" s="18">
        <v>556.79690000000005</v>
      </c>
      <c r="G22" s="20"/>
      <c r="H22" s="17">
        <v>1956</v>
      </c>
      <c r="I22" s="18">
        <v>2.7370999999999999</v>
      </c>
      <c r="J22" s="19"/>
      <c r="K22" s="17">
        <v>1996</v>
      </c>
      <c r="L22" s="18">
        <v>0.13789999999999999</v>
      </c>
      <c r="M22" s="35"/>
    </row>
    <row r="23" spans="2:13" ht="15.75" customHeight="1" x14ac:dyDescent="0.2">
      <c r="B23" s="21">
        <v>77</v>
      </c>
      <c r="C23" s="20">
        <v>742.58069999999998</v>
      </c>
      <c r="D23" s="19"/>
      <c r="E23" s="21">
        <v>17</v>
      </c>
      <c r="F23" s="20">
        <v>393.63830000000002</v>
      </c>
      <c r="G23" s="20"/>
      <c r="H23" s="21">
        <v>57</v>
      </c>
      <c r="I23" s="20">
        <v>2.6852999999999998</v>
      </c>
      <c r="J23" s="19"/>
      <c r="K23" s="21">
        <v>97</v>
      </c>
      <c r="L23" s="20">
        <v>0.1356</v>
      </c>
      <c r="M23" s="35"/>
    </row>
    <row r="24" spans="2:13" ht="15.75" customHeight="1" x14ac:dyDescent="0.2">
      <c r="B24" s="21">
        <v>78</v>
      </c>
      <c r="C24" s="20">
        <v>770.99379999999996</v>
      </c>
      <c r="D24" s="19"/>
      <c r="E24" s="21">
        <v>18</v>
      </c>
      <c r="F24" s="20">
        <v>282.29880000000003</v>
      </c>
      <c r="G24" s="20"/>
      <c r="H24" s="21">
        <v>58</v>
      </c>
      <c r="I24" s="20">
        <v>2.5625</v>
      </c>
      <c r="J24" s="19"/>
      <c r="K24" s="21">
        <v>98</v>
      </c>
      <c r="L24" s="20">
        <v>0.13320000000000001</v>
      </c>
      <c r="M24" s="35"/>
    </row>
    <row r="25" spans="2:13" ht="15.75" customHeight="1" x14ac:dyDescent="0.2">
      <c r="B25" s="21">
        <v>79</v>
      </c>
      <c r="C25" s="20">
        <v>780.68169999999998</v>
      </c>
      <c r="D25" s="19"/>
      <c r="E25" s="21">
        <v>19</v>
      </c>
      <c r="F25" s="20">
        <v>278.08690000000001</v>
      </c>
      <c r="G25" s="20"/>
      <c r="H25" s="21">
        <v>59</v>
      </c>
      <c r="I25" s="20">
        <v>2.5733000000000001</v>
      </c>
      <c r="J25" s="19"/>
      <c r="K25" s="21">
        <v>99</v>
      </c>
      <c r="L25" s="20">
        <v>0.13109999999999999</v>
      </c>
      <c r="M25" s="35"/>
    </row>
    <row r="26" spans="2:13" ht="15.75" customHeight="1" x14ac:dyDescent="0.2">
      <c r="B26" s="23">
        <v>80</v>
      </c>
      <c r="C26" s="24">
        <v>753.08180000000004</v>
      </c>
      <c r="D26" s="19"/>
      <c r="E26" s="23">
        <v>20</v>
      </c>
      <c r="F26" s="24">
        <v>211.62389999999999</v>
      </c>
      <c r="G26" s="26"/>
      <c r="H26" s="23">
        <v>60</v>
      </c>
      <c r="I26" s="24">
        <v>2.5066999999999999</v>
      </c>
      <c r="J26" s="19"/>
      <c r="K26" s="23">
        <v>2000</v>
      </c>
      <c r="L26" s="24">
        <v>0.1278</v>
      </c>
      <c r="M26" s="35"/>
    </row>
    <row r="27" spans="2:13" ht="15.75" customHeight="1" x14ac:dyDescent="0.2">
      <c r="B27" s="17">
        <v>1881</v>
      </c>
      <c r="C27" s="18">
        <v>805.13070000000005</v>
      </c>
      <c r="D27" s="19"/>
      <c r="E27" s="17">
        <v>1921</v>
      </c>
      <c r="F27" s="18">
        <v>178.875</v>
      </c>
      <c r="G27" s="26"/>
      <c r="H27" s="17">
        <v>1961</v>
      </c>
      <c r="I27" s="18">
        <v>2.4355000000000002</v>
      </c>
      <c r="J27" s="19"/>
      <c r="K27" s="17">
        <v>2001</v>
      </c>
      <c r="L27" s="18">
        <v>0.1245</v>
      </c>
      <c r="M27" s="35"/>
    </row>
    <row r="28" spans="2:13" ht="15.75" customHeight="1" x14ac:dyDescent="0.2">
      <c r="B28" s="21">
        <v>82</v>
      </c>
      <c r="C28" s="20">
        <v>824.72460000000001</v>
      </c>
      <c r="D28" s="19"/>
      <c r="E28" s="22">
        <v>22</v>
      </c>
      <c r="F28" s="20">
        <v>179.95439999999999</v>
      </c>
      <c r="G28" s="26"/>
      <c r="H28" s="21">
        <v>62</v>
      </c>
      <c r="I28" s="20">
        <v>2.3172999999999999</v>
      </c>
      <c r="J28" s="19"/>
      <c r="K28" s="22" t="s">
        <v>5</v>
      </c>
      <c r="L28" s="20">
        <v>0.1216</v>
      </c>
      <c r="M28" s="35"/>
    </row>
    <row r="29" spans="2:13" ht="15.75" customHeight="1" x14ac:dyDescent="0.2">
      <c r="B29" s="21">
        <v>83</v>
      </c>
      <c r="C29" s="20">
        <v>852.05830000000003</v>
      </c>
      <c r="D29" s="19"/>
      <c r="E29" s="22">
        <v>23</v>
      </c>
      <c r="F29" s="20">
        <v>181.00290000000001</v>
      </c>
      <c r="G29" s="26"/>
      <c r="H29" s="21">
        <v>63</v>
      </c>
      <c r="I29" s="20">
        <v>2.1553</v>
      </c>
      <c r="J29" s="19"/>
      <c r="K29" s="22" t="s">
        <v>6</v>
      </c>
      <c r="L29" s="20">
        <v>0.1186</v>
      </c>
      <c r="M29" s="35"/>
    </row>
    <row r="30" spans="2:13" ht="15.75" customHeight="1" x14ac:dyDescent="0.2">
      <c r="B30" s="21">
        <v>84</v>
      </c>
      <c r="C30" s="20">
        <v>868.94060000000002</v>
      </c>
      <c r="D30" s="19"/>
      <c r="E30" s="22">
        <v>24</v>
      </c>
      <c r="F30" s="20">
        <v>174.84780000000001</v>
      </c>
      <c r="G30" s="26"/>
      <c r="H30" s="21">
        <v>64</v>
      </c>
      <c r="I30" s="20">
        <v>2.0347</v>
      </c>
      <c r="J30" s="19"/>
      <c r="K30" s="22" t="s">
        <v>7</v>
      </c>
      <c r="L30" s="20">
        <v>0.1163</v>
      </c>
      <c r="M30" s="35"/>
    </row>
    <row r="31" spans="2:13" ht="15.75" customHeight="1" x14ac:dyDescent="0.2">
      <c r="B31" s="23">
        <v>85</v>
      </c>
      <c r="C31" s="24">
        <v>850.11519999999996</v>
      </c>
      <c r="D31" s="19"/>
      <c r="E31" s="25">
        <v>25</v>
      </c>
      <c r="F31" s="24">
        <v>155.6474</v>
      </c>
      <c r="G31" s="26"/>
      <c r="H31" s="23">
        <v>65</v>
      </c>
      <c r="I31" s="24">
        <v>1.95</v>
      </c>
      <c r="J31" s="19"/>
      <c r="K31" s="22" t="s">
        <v>8</v>
      </c>
      <c r="L31" s="24">
        <v>0.1144</v>
      </c>
      <c r="M31" s="35"/>
    </row>
    <row r="32" spans="2:13" ht="15.75" customHeight="1" x14ac:dyDescent="0.2">
      <c r="B32" s="17">
        <v>1886</v>
      </c>
      <c r="C32" s="18">
        <v>851.0856</v>
      </c>
      <c r="D32" s="19"/>
      <c r="E32" s="17">
        <v>1926</v>
      </c>
      <c r="F32" s="18">
        <v>144.29089999999999</v>
      </c>
      <c r="G32" s="26"/>
      <c r="H32" s="17">
        <v>1966</v>
      </c>
      <c r="I32" s="18">
        <v>1.9117</v>
      </c>
      <c r="J32" s="19"/>
      <c r="K32" s="17">
        <v>2006</v>
      </c>
      <c r="L32" s="18">
        <v>0.11210000000000001</v>
      </c>
      <c r="M32" s="35"/>
    </row>
    <row r="33" spans="2:13" ht="15.75" customHeight="1" x14ac:dyDescent="0.2">
      <c r="B33" s="21">
        <v>87</v>
      </c>
      <c r="C33" s="20">
        <v>853.03319999999997</v>
      </c>
      <c r="D33" s="19"/>
      <c r="E33" s="21">
        <v>27</v>
      </c>
      <c r="F33" s="20">
        <v>157.822</v>
      </c>
      <c r="G33" s="26"/>
      <c r="H33" s="21">
        <v>67</v>
      </c>
      <c r="I33" s="20">
        <v>1.8742000000000001</v>
      </c>
      <c r="J33" s="19"/>
      <c r="K33" s="21" t="s">
        <v>1</v>
      </c>
      <c r="L33" s="20">
        <v>0.11020000000000001</v>
      </c>
      <c r="M33" s="35"/>
    </row>
    <row r="34" spans="2:13" ht="15.75" customHeight="1" x14ac:dyDescent="0.2">
      <c r="B34" s="21">
        <v>88</v>
      </c>
      <c r="C34" s="20">
        <v>842.43050000000005</v>
      </c>
      <c r="D34" s="19"/>
      <c r="E34" s="21">
        <v>28</v>
      </c>
      <c r="F34" s="20">
        <v>170.29490000000001</v>
      </c>
      <c r="G34" s="26"/>
      <c r="H34" s="21">
        <v>68</v>
      </c>
      <c r="I34" s="20">
        <v>1.8506</v>
      </c>
      <c r="J34" s="19"/>
      <c r="K34" s="21" t="s">
        <v>2</v>
      </c>
      <c r="L34" s="20">
        <v>0.10680000000000001</v>
      </c>
      <c r="M34" s="35"/>
    </row>
    <row r="35" spans="2:13" ht="15.75" customHeight="1" x14ac:dyDescent="0.2">
      <c r="B35" s="21">
        <v>89</v>
      </c>
      <c r="C35" s="20">
        <v>828.39</v>
      </c>
      <c r="D35" s="19"/>
      <c r="E35" s="21">
        <v>29</v>
      </c>
      <c r="F35" s="20">
        <v>167.61490000000001</v>
      </c>
      <c r="G35" s="26"/>
      <c r="H35" s="21">
        <v>69</v>
      </c>
      <c r="I35" s="20">
        <v>1.8001</v>
      </c>
      <c r="J35" s="19"/>
      <c r="K35" s="21" t="s">
        <v>3</v>
      </c>
      <c r="L35" s="20">
        <v>0.106</v>
      </c>
      <c r="M35" s="35"/>
    </row>
    <row r="36" spans="2:13" ht="15.75" customHeight="1" x14ac:dyDescent="0.2">
      <c r="B36" s="23">
        <v>90</v>
      </c>
      <c r="C36" s="24">
        <v>799.94740000000002</v>
      </c>
      <c r="D36" s="19"/>
      <c r="E36" s="23">
        <v>30</v>
      </c>
      <c r="F36" s="24">
        <v>173.10220000000001</v>
      </c>
      <c r="G36" s="26"/>
      <c r="H36" s="23">
        <v>70</v>
      </c>
      <c r="I36" s="24">
        <v>1.7130000000000001</v>
      </c>
      <c r="J36" s="19"/>
      <c r="K36" s="23" t="s">
        <v>4</v>
      </c>
      <c r="L36" s="24">
        <v>0.10440000000000001</v>
      </c>
      <c r="M36" s="35"/>
    </row>
    <row r="37" spans="2:13" ht="15.75" customHeight="1" x14ac:dyDescent="0.2">
      <c r="B37" s="17">
        <v>1891</v>
      </c>
      <c r="C37" s="18">
        <v>802.53070000000002</v>
      </c>
      <c r="D37" s="19"/>
      <c r="E37" s="17">
        <v>1931</v>
      </c>
      <c r="F37" s="18">
        <v>191.60910000000001</v>
      </c>
      <c r="G37" s="26"/>
      <c r="H37" s="17">
        <v>1971</v>
      </c>
      <c r="I37" s="18">
        <v>1.6314</v>
      </c>
      <c r="J37" s="19"/>
      <c r="K37" s="17">
        <f>+IF([1]Foglio1!K37="-",,[1]Foglio1!K37)</f>
        <v>2011</v>
      </c>
      <c r="L37" s="18">
        <f>+IF([1]Foglio1!$L37="-",,ROUND([1]Foglio1!$I$41/[1]Foglio1!L37,4))</f>
        <v>0.1016</v>
      </c>
      <c r="M37" s="35"/>
    </row>
    <row r="38" spans="2:13" ht="15.75" customHeight="1" x14ac:dyDescent="0.2">
      <c r="B38" s="21">
        <v>92</v>
      </c>
      <c r="C38" s="20">
        <v>809.50160000000005</v>
      </c>
      <c r="D38" s="19"/>
      <c r="E38" s="21">
        <v>32</v>
      </c>
      <c r="F38" s="20">
        <v>196.7672</v>
      </c>
      <c r="G38" s="26"/>
      <c r="H38" s="21">
        <v>72</v>
      </c>
      <c r="I38" s="20">
        <v>1.5446</v>
      </c>
      <c r="J38" s="19"/>
      <c r="K38" s="21">
        <f>+IF([1]Foglio1!K38="-",,[1]Foglio1!K38)</f>
        <v>12</v>
      </c>
      <c r="L38" s="33">
        <f>+IF([1]Foglio1!$L38="-",,ROUND([1]Foglio1!$I$41/[1]Foglio1!L38,5))</f>
        <v>9.8659999999999998E-2</v>
      </c>
    </row>
    <row r="39" spans="2:13" ht="15.75" customHeight="1" x14ac:dyDescent="0.2">
      <c r="B39" s="21">
        <v>93</v>
      </c>
      <c r="C39" s="20">
        <v>827.47059999999999</v>
      </c>
      <c r="D39" s="19"/>
      <c r="E39" s="21">
        <v>33</v>
      </c>
      <c r="F39" s="20">
        <v>209.13069999999999</v>
      </c>
      <c r="G39" s="26"/>
      <c r="H39" s="21">
        <v>73</v>
      </c>
      <c r="I39" s="20">
        <v>1.3995</v>
      </c>
      <c r="J39" s="19"/>
      <c r="K39" s="21">
        <f>+IF([1]Foglio1!K39="-",,[1]Foglio1!K39)</f>
        <v>13</v>
      </c>
      <c r="L39" s="33">
        <f>+IF([1]Foglio1!$L39="-",,ROUND([1]Foglio1!$I$41/[1]Foglio1!L39,5))</f>
        <v>9.7549999999999998E-2</v>
      </c>
    </row>
    <row r="40" spans="2:13" ht="15.75" customHeight="1" x14ac:dyDescent="0.2">
      <c r="B40" s="21">
        <v>94</v>
      </c>
      <c r="C40" s="20">
        <v>831.16049999999996</v>
      </c>
      <c r="D40" s="19"/>
      <c r="E40" s="21">
        <v>34</v>
      </c>
      <c r="F40" s="20">
        <v>220.512</v>
      </c>
      <c r="G40" s="26"/>
      <c r="H40" s="21">
        <v>74</v>
      </c>
      <c r="I40" s="20">
        <v>1.1717</v>
      </c>
      <c r="J40" s="19"/>
      <c r="K40" s="21">
        <f>+IF([1]Foglio1!K40="-",,[1]Foglio1!K40)</f>
        <v>14</v>
      </c>
      <c r="L40" s="33">
        <f>+IF([1]Foglio1!$L40="-",,ROUND([1]Foglio1!$I$41/[1]Foglio1!L40,5))</f>
        <v>9.7369999999999998E-2</v>
      </c>
    </row>
    <row r="41" spans="2:13" ht="15.75" customHeight="1" x14ac:dyDescent="0.2">
      <c r="B41" s="23">
        <v>95</v>
      </c>
      <c r="C41" s="24">
        <v>835.81949999999995</v>
      </c>
      <c r="D41" s="19"/>
      <c r="E41" s="23">
        <v>35</v>
      </c>
      <c r="F41" s="24">
        <v>217.42519999999999</v>
      </c>
      <c r="G41" s="26"/>
      <c r="H41" s="23">
        <v>75</v>
      </c>
      <c r="I41" s="24">
        <v>1</v>
      </c>
      <c r="J41" s="19"/>
      <c r="K41" s="23">
        <f>+IF([1]Foglio1!K41="-",,[1]Foglio1!K41)</f>
        <v>15</v>
      </c>
      <c r="L41" s="34">
        <f>+IF([1]Foglio1!$L41="-",,ROUND([1]Foglio1!$I$41/[1]Foglio1!L41,5))</f>
        <v>9.7460000000000005E-2</v>
      </c>
    </row>
    <row r="42" spans="2:13" ht="15.75" customHeight="1" x14ac:dyDescent="0.2">
      <c r="B42" s="17">
        <v>1896</v>
      </c>
      <c r="C42" s="18">
        <v>839.58450000000005</v>
      </c>
      <c r="D42" s="19"/>
      <c r="E42" s="17">
        <v>1936</v>
      </c>
      <c r="F42" s="18">
        <v>202.1559</v>
      </c>
      <c r="G42" s="26"/>
      <c r="H42" s="17">
        <v>1976</v>
      </c>
      <c r="I42" s="18">
        <v>0.85819999999999996</v>
      </c>
      <c r="J42" s="28"/>
      <c r="K42" s="17">
        <f>+IF([1]Foglio1!K42="-",,[1]Foglio1!K42)</f>
        <v>2016</v>
      </c>
      <c r="L42" s="32">
        <f>+IF([1]Foglio1!$L42="-",,ROUND([1]Foglio1!$I$41/[1]Foglio1!L42,5))</f>
        <v>9.7559999999999994E-2</v>
      </c>
    </row>
    <row r="43" spans="2:13" ht="15.75" customHeight="1" x14ac:dyDescent="0.2">
      <c r="B43" s="22">
        <v>97</v>
      </c>
      <c r="C43" s="20">
        <v>841.47969999999998</v>
      </c>
      <c r="D43" s="19"/>
      <c r="E43" s="21">
        <v>37</v>
      </c>
      <c r="F43" s="20">
        <v>184.67949999999999</v>
      </c>
      <c r="G43" s="26"/>
      <c r="H43" s="21">
        <v>77</v>
      </c>
      <c r="I43" s="20">
        <v>0.72670000000000001</v>
      </c>
      <c r="J43" s="15"/>
      <c r="K43" s="21">
        <f>+IF([1]Foglio1!K43="-",,[1]Foglio1!K43)</f>
        <v>17</v>
      </c>
      <c r="L43" s="33">
        <f>+IF([1]Foglio1!$L43="-",,ROUND([1]Foglio1!$I$41/[1]Foglio1!L43,5))</f>
        <v>9.6500000000000002E-2</v>
      </c>
    </row>
    <row r="44" spans="2:13" ht="15.75" customHeight="1" x14ac:dyDescent="0.2">
      <c r="B44" s="22">
        <v>98</v>
      </c>
      <c r="C44" s="20">
        <v>835.81949999999995</v>
      </c>
      <c r="D44" s="19"/>
      <c r="E44" s="21">
        <v>38</v>
      </c>
      <c r="F44" s="20">
        <v>171.5093</v>
      </c>
      <c r="G44" s="26"/>
      <c r="H44" s="21">
        <v>78</v>
      </c>
      <c r="I44" s="20">
        <v>0.6462</v>
      </c>
      <c r="J44" s="19"/>
      <c r="K44" s="21">
        <f>+IF([1]Foglio1!K44="-",,[1]Foglio1!K44)</f>
        <v>18</v>
      </c>
      <c r="L44" s="33">
        <f>+IF([1]Foglio1!$L44="-",,ROUND([1]Foglio1!$I$41/[1]Foglio1!L44,5))</f>
        <v>9.5460000000000003E-2</v>
      </c>
    </row>
    <row r="45" spans="2:13" ht="15.75" customHeight="1" x14ac:dyDescent="0.2">
      <c r="B45" s="22">
        <v>99</v>
      </c>
      <c r="C45" s="20">
        <v>849.14689999999996</v>
      </c>
      <c r="D45" s="19"/>
      <c r="E45" s="21">
        <v>39</v>
      </c>
      <c r="F45" s="20">
        <v>164.25450000000001</v>
      </c>
      <c r="G45" s="26"/>
      <c r="H45" s="21">
        <v>79</v>
      </c>
      <c r="I45" s="20">
        <v>0.55840000000000001</v>
      </c>
      <c r="J45" s="19"/>
      <c r="K45" s="21">
        <f>+IF([1]Foglio1!K45="-",,[1]Foglio1!K45)</f>
        <v>19</v>
      </c>
      <c r="L45" s="33">
        <f>+IF([1]Foglio1!$L45="-",,ROUND([1]Foglio1!$I$41/[1]Foglio1!L45,5))</f>
        <v>9.4990000000000005E-2</v>
      </c>
    </row>
    <row r="46" spans="2:13" ht="15.75" customHeight="1" x14ac:dyDescent="0.2">
      <c r="B46" s="25">
        <v>900</v>
      </c>
      <c r="C46" s="24">
        <v>845.29589999999996</v>
      </c>
      <c r="D46" s="19"/>
      <c r="E46" s="23">
        <v>40</v>
      </c>
      <c r="F46" s="24">
        <v>140.74969999999999</v>
      </c>
      <c r="G46" s="26"/>
      <c r="H46" s="23">
        <v>80</v>
      </c>
      <c r="I46" s="24">
        <v>0.46089999999999998</v>
      </c>
      <c r="J46" s="19"/>
      <c r="K46" s="23">
        <f>+IF([1]Foglio1!K46="-",,[1]Foglio1!K46)</f>
        <v>20</v>
      </c>
      <c r="L46" s="34">
        <f>+IF([1]Foglio1!$L46="-",,ROUND([1]Foglio1!$I$41/[1]Foglio1!L46,5))</f>
        <v>9.5269999999999994E-2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4340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4340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5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25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1059.4159</v>
      </c>
      <c r="D7" s="19"/>
      <c r="E7" s="17">
        <v>1901</v>
      </c>
      <c r="F7" s="18">
        <v>983.82899999999995</v>
      </c>
      <c r="G7" s="20"/>
      <c r="H7" s="17">
        <v>1941</v>
      </c>
      <c r="I7" s="18">
        <v>141.73939999999999</v>
      </c>
      <c r="J7" s="19"/>
      <c r="K7" s="17">
        <v>1981</v>
      </c>
      <c r="L7" s="18">
        <v>0.45240000000000002</v>
      </c>
    </row>
    <row r="8" spans="1:13" ht="15.75" customHeight="1" x14ac:dyDescent="0.2">
      <c r="B8" s="21">
        <v>62</v>
      </c>
      <c r="C8" s="20">
        <v>1052.9952000000001</v>
      </c>
      <c r="D8" s="19"/>
      <c r="E8" s="22" t="s">
        <v>5</v>
      </c>
      <c r="F8" s="20">
        <v>990.55989999999997</v>
      </c>
      <c r="G8" s="20"/>
      <c r="H8" s="21">
        <v>42</v>
      </c>
      <c r="I8" s="20">
        <v>122.6314</v>
      </c>
      <c r="J8" s="19"/>
      <c r="K8" s="21">
        <v>82</v>
      </c>
      <c r="L8" s="20">
        <v>0.38890000000000002</v>
      </c>
    </row>
    <row r="9" spans="1:13" ht="15.75" customHeight="1" x14ac:dyDescent="0.2">
      <c r="B9" s="21">
        <v>63</v>
      </c>
      <c r="C9" s="20">
        <v>1084.5455999999999</v>
      </c>
      <c r="D9" s="19"/>
      <c r="E9" s="22" t="s">
        <v>6</v>
      </c>
      <c r="F9" s="20">
        <v>962.03880000000004</v>
      </c>
      <c r="G9" s="20"/>
      <c r="H9" s="21">
        <v>43</v>
      </c>
      <c r="I9" s="20">
        <v>73.124700000000004</v>
      </c>
      <c r="J9" s="19"/>
      <c r="K9" s="21">
        <v>83</v>
      </c>
      <c r="L9" s="20">
        <v>0.3382</v>
      </c>
    </row>
    <row r="10" spans="1:13" ht="15.75" customHeight="1" x14ac:dyDescent="0.2">
      <c r="B10" s="21">
        <v>64</v>
      </c>
      <c r="C10" s="20">
        <v>1115.1746000000001</v>
      </c>
      <c r="D10" s="19"/>
      <c r="E10" s="22" t="s">
        <v>7</v>
      </c>
      <c r="F10" s="20">
        <v>950.4606</v>
      </c>
      <c r="G10" s="20"/>
      <c r="H10" s="21">
        <v>44</v>
      </c>
      <c r="I10" s="20">
        <v>16.454899999999999</v>
      </c>
      <c r="J10" s="19"/>
      <c r="K10" s="21">
        <v>84</v>
      </c>
      <c r="L10" s="20">
        <v>0.30580000000000002</v>
      </c>
    </row>
    <row r="11" spans="1:13" ht="15.75" customHeight="1" x14ac:dyDescent="0.2">
      <c r="B11" s="23">
        <v>65</v>
      </c>
      <c r="C11" s="24">
        <v>1134.1005</v>
      </c>
      <c r="D11" s="19"/>
      <c r="E11" s="25" t="s">
        <v>8</v>
      </c>
      <c r="F11" s="24">
        <v>949.42190000000005</v>
      </c>
      <c r="G11" s="20"/>
      <c r="H11" s="23">
        <v>45</v>
      </c>
      <c r="I11" s="24">
        <v>8.3546999999999993</v>
      </c>
      <c r="J11" s="19"/>
      <c r="K11" s="23">
        <v>85</v>
      </c>
      <c r="L11" s="24">
        <v>0.28160000000000002</v>
      </c>
    </row>
    <row r="12" spans="1:13" ht="15.75" customHeight="1" x14ac:dyDescent="0.2">
      <c r="B12" s="17">
        <v>1866</v>
      </c>
      <c r="C12" s="18">
        <v>1122.3786</v>
      </c>
      <c r="D12" s="19"/>
      <c r="E12" s="17">
        <v>1906</v>
      </c>
      <c r="F12" s="18">
        <v>932.10410000000002</v>
      </c>
      <c r="G12" s="20"/>
      <c r="H12" s="17">
        <v>1946</v>
      </c>
      <c r="I12" s="18">
        <v>7.0791000000000004</v>
      </c>
      <c r="J12" s="19"/>
      <c r="K12" s="17">
        <v>1986</v>
      </c>
      <c r="L12" s="18">
        <v>0.26540000000000002</v>
      </c>
      <c r="M12" s="35"/>
    </row>
    <row r="13" spans="1:13" ht="15.75" customHeight="1" x14ac:dyDescent="0.2">
      <c r="B13" s="21">
        <v>67</v>
      </c>
      <c r="C13" s="20">
        <v>1095.4867999999999</v>
      </c>
      <c r="D13" s="19"/>
      <c r="E13" s="22" t="s">
        <v>1</v>
      </c>
      <c r="F13" s="20">
        <v>890.08299999999997</v>
      </c>
      <c r="G13" s="20"/>
      <c r="H13" s="21">
        <v>47</v>
      </c>
      <c r="I13" s="20">
        <v>4.3681999999999999</v>
      </c>
      <c r="J13" s="19"/>
      <c r="K13" s="21">
        <v>87</v>
      </c>
      <c r="L13" s="20">
        <v>0.25369999999999998</v>
      </c>
      <c r="M13" s="35"/>
    </row>
    <row r="14" spans="1:13" ht="15.75" customHeight="1" x14ac:dyDescent="0.2">
      <c r="B14" s="21">
        <v>68</v>
      </c>
      <c r="C14" s="20">
        <v>1052.9952000000001</v>
      </c>
      <c r="D14" s="19"/>
      <c r="E14" s="22" t="s">
        <v>2</v>
      </c>
      <c r="F14" s="20">
        <v>899.2971</v>
      </c>
      <c r="G14" s="20"/>
      <c r="H14" s="21">
        <v>48</v>
      </c>
      <c r="I14" s="20">
        <v>4.1256000000000004</v>
      </c>
      <c r="J14" s="19"/>
      <c r="K14" s="21">
        <v>88</v>
      </c>
      <c r="L14" s="20">
        <v>0.2417</v>
      </c>
      <c r="M14" s="35"/>
    </row>
    <row r="15" spans="1:13" ht="15.75" customHeight="1" x14ac:dyDescent="0.2">
      <c r="B15" s="21">
        <v>69</v>
      </c>
      <c r="C15" s="20">
        <v>1046.6518000000001</v>
      </c>
      <c r="D15" s="19"/>
      <c r="E15" s="22" t="s">
        <v>3</v>
      </c>
      <c r="F15" s="20">
        <v>925.15549999999996</v>
      </c>
      <c r="G15" s="20"/>
      <c r="H15" s="21">
        <v>49</v>
      </c>
      <c r="I15" s="20">
        <v>4.0659999999999998</v>
      </c>
      <c r="J15" s="19"/>
      <c r="K15" s="21">
        <v>89</v>
      </c>
      <c r="L15" s="20">
        <v>0.2268</v>
      </c>
      <c r="M15" s="35"/>
    </row>
    <row r="16" spans="1:13" ht="15.75" customHeight="1" x14ac:dyDescent="0.2">
      <c r="B16" s="23">
        <v>70</v>
      </c>
      <c r="C16" s="24">
        <v>1031.7352000000001</v>
      </c>
      <c r="D16" s="19"/>
      <c r="E16" s="25" t="s">
        <v>4</v>
      </c>
      <c r="F16" s="24">
        <v>900.22900000000004</v>
      </c>
      <c r="G16" s="20"/>
      <c r="H16" s="23">
        <v>50</v>
      </c>
      <c r="I16" s="24">
        <v>4.1212999999999997</v>
      </c>
      <c r="J16" s="19"/>
      <c r="K16" s="23">
        <v>90</v>
      </c>
      <c r="L16" s="24">
        <v>0.2137</v>
      </c>
      <c r="M16" s="35"/>
    </row>
    <row r="17" spans="2:13" ht="15.75" customHeight="1" x14ac:dyDescent="0.2">
      <c r="B17" s="17">
        <v>1871</v>
      </c>
      <c r="C17" s="18">
        <v>1000.8306</v>
      </c>
      <c r="D17" s="19"/>
      <c r="E17" s="17">
        <v>1911</v>
      </c>
      <c r="F17" s="18">
        <v>878.38319999999999</v>
      </c>
      <c r="G17" s="20"/>
      <c r="H17" s="17">
        <v>1951</v>
      </c>
      <c r="I17" s="18">
        <v>3.7565</v>
      </c>
      <c r="J17" s="19"/>
      <c r="K17" s="17">
        <v>1991</v>
      </c>
      <c r="L17" s="18">
        <v>0.20080000000000001</v>
      </c>
      <c r="M17" s="35"/>
    </row>
    <row r="18" spans="2:13" ht="15.75" customHeight="1" x14ac:dyDescent="0.2">
      <c r="B18" s="21">
        <v>72</v>
      </c>
      <c r="C18" s="20">
        <v>885.54639999999995</v>
      </c>
      <c r="D18" s="19"/>
      <c r="E18" s="21">
        <v>12</v>
      </c>
      <c r="F18" s="20">
        <v>870.46190000000001</v>
      </c>
      <c r="G18" s="20"/>
      <c r="H18" s="21">
        <v>52</v>
      </c>
      <c r="I18" s="20">
        <v>3.6034000000000002</v>
      </c>
      <c r="J18" s="19"/>
      <c r="K18" s="21">
        <v>92</v>
      </c>
      <c r="L18" s="20">
        <v>0.1905</v>
      </c>
      <c r="M18" s="35"/>
    </row>
    <row r="19" spans="2:13" ht="15.75" customHeight="1" x14ac:dyDescent="0.2">
      <c r="B19" s="21">
        <v>73</v>
      </c>
      <c r="C19" s="20">
        <v>835.30870000000004</v>
      </c>
      <c r="D19" s="19"/>
      <c r="E19" s="21">
        <v>13</v>
      </c>
      <c r="F19" s="20">
        <v>868.721</v>
      </c>
      <c r="G19" s="20"/>
      <c r="H19" s="21">
        <v>53</v>
      </c>
      <c r="I19" s="20">
        <v>3.5346000000000002</v>
      </c>
      <c r="J19" s="19"/>
      <c r="K19" s="21">
        <v>93</v>
      </c>
      <c r="L19" s="20">
        <v>0.18290000000000001</v>
      </c>
      <c r="M19" s="35"/>
    </row>
    <row r="20" spans="2:13" ht="15.75" customHeight="1" x14ac:dyDescent="0.2">
      <c r="B20" s="21">
        <v>74</v>
      </c>
      <c r="C20" s="20">
        <v>815.70050000000003</v>
      </c>
      <c r="D20" s="19"/>
      <c r="E20" s="21">
        <v>14</v>
      </c>
      <c r="F20" s="20">
        <v>868.721</v>
      </c>
      <c r="G20" s="20"/>
      <c r="H20" s="21">
        <v>54</v>
      </c>
      <c r="I20" s="20">
        <v>3.4420000000000002</v>
      </c>
      <c r="J20" s="19"/>
      <c r="K20" s="21">
        <v>94</v>
      </c>
      <c r="L20" s="20">
        <v>0.1759</v>
      </c>
      <c r="M20" s="35"/>
    </row>
    <row r="21" spans="2:13" ht="15.75" customHeight="1" x14ac:dyDescent="0.2">
      <c r="B21" s="23">
        <v>75</v>
      </c>
      <c r="C21" s="24">
        <v>952.54499999999996</v>
      </c>
      <c r="D21" s="19"/>
      <c r="E21" s="23">
        <v>15</v>
      </c>
      <c r="F21" s="24">
        <v>811.88879999999995</v>
      </c>
      <c r="G21" s="20"/>
      <c r="H21" s="23">
        <v>55</v>
      </c>
      <c r="I21" s="24">
        <v>3.3479999999999999</v>
      </c>
      <c r="J21" s="19"/>
      <c r="K21" s="23">
        <v>95</v>
      </c>
      <c r="L21" s="24">
        <v>0.16700000000000001</v>
      </c>
      <c r="M21" s="35"/>
    </row>
    <row r="22" spans="2:13" ht="15.75" customHeight="1" x14ac:dyDescent="0.2">
      <c r="B22" s="17">
        <v>1876</v>
      </c>
      <c r="C22" s="18">
        <v>900.22900000000004</v>
      </c>
      <c r="D22" s="19"/>
      <c r="E22" s="17">
        <v>1916</v>
      </c>
      <c r="F22" s="18">
        <v>648.78340000000003</v>
      </c>
      <c r="G22" s="20"/>
      <c r="H22" s="17">
        <v>1956</v>
      </c>
      <c r="I22" s="18">
        <v>3.1892999999999998</v>
      </c>
      <c r="J22" s="19"/>
      <c r="K22" s="17">
        <v>1996</v>
      </c>
      <c r="L22" s="18">
        <v>0.16070000000000001</v>
      </c>
      <c r="M22" s="35"/>
    </row>
    <row r="23" spans="2:13" ht="15.75" customHeight="1" x14ac:dyDescent="0.2">
      <c r="B23" s="21">
        <v>77</v>
      </c>
      <c r="C23" s="20">
        <v>865.26</v>
      </c>
      <c r="D23" s="19"/>
      <c r="E23" s="21">
        <v>17</v>
      </c>
      <c r="F23" s="20">
        <v>458.67</v>
      </c>
      <c r="G23" s="20"/>
      <c r="H23" s="21">
        <v>57</v>
      </c>
      <c r="I23" s="20">
        <v>3.1288999999999998</v>
      </c>
      <c r="J23" s="19"/>
      <c r="K23" s="21">
        <v>97</v>
      </c>
      <c r="L23" s="20">
        <v>0.158</v>
      </c>
      <c r="M23" s="35"/>
    </row>
    <row r="24" spans="2:13" ht="15.75" customHeight="1" x14ac:dyDescent="0.2">
      <c r="B24" s="21">
        <v>78</v>
      </c>
      <c r="C24" s="20">
        <v>898.36710000000005</v>
      </c>
      <c r="D24" s="19"/>
      <c r="E24" s="21">
        <v>18</v>
      </c>
      <c r="F24" s="20">
        <v>328.93639999999999</v>
      </c>
      <c r="G24" s="20"/>
      <c r="H24" s="21">
        <v>58</v>
      </c>
      <c r="I24" s="20">
        <v>2.9859</v>
      </c>
      <c r="J24" s="19"/>
      <c r="K24" s="21">
        <v>98</v>
      </c>
      <c r="L24" s="20">
        <v>0.1552</v>
      </c>
      <c r="M24" s="35"/>
    </row>
    <row r="25" spans="2:13" ht="15.75" customHeight="1" x14ac:dyDescent="0.2">
      <c r="B25" s="21">
        <v>79</v>
      </c>
      <c r="C25" s="20">
        <v>909.65549999999996</v>
      </c>
      <c r="D25" s="19"/>
      <c r="E25" s="21">
        <v>19</v>
      </c>
      <c r="F25" s="20">
        <v>324.02870000000001</v>
      </c>
      <c r="G25" s="20"/>
      <c r="H25" s="21">
        <v>59</v>
      </c>
      <c r="I25" s="20">
        <v>2.9984000000000002</v>
      </c>
      <c r="J25" s="19"/>
      <c r="K25" s="21">
        <v>99</v>
      </c>
      <c r="L25" s="20">
        <v>0.15279999999999999</v>
      </c>
      <c r="M25" s="35"/>
    </row>
    <row r="26" spans="2:13" ht="15.75" customHeight="1" x14ac:dyDescent="0.2">
      <c r="B26" s="23">
        <v>80</v>
      </c>
      <c r="C26" s="24">
        <v>877.49599999999998</v>
      </c>
      <c r="D26" s="19"/>
      <c r="E26" s="23">
        <v>20</v>
      </c>
      <c r="F26" s="24">
        <v>246.5856</v>
      </c>
      <c r="G26" s="26"/>
      <c r="H26" s="23">
        <v>60</v>
      </c>
      <c r="I26" s="24">
        <v>2.9207999999999998</v>
      </c>
      <c r="J26" s="19"/>
      <c r="K26" s="23">
        <v>2000</v>
      </c>
      <c r="L26" s="24">
        <v>0.14899999999999999</v>
      </c>
      <c r="M26" s="35"/>
    </row>
    <row r="27" spans="2:13" ht="15.75" customHeight="1" x14ac:dyDescent="0.2">
      <c r="B27" s="17">
        <v>1881</v>
      </c>
      <c r="C27" s="18">
        <v>938.14359999999999</v>
      </c>
      <c r="D27" s="19"/>
      <c r="E27" s="17">
        <v>1921</v>
      </c>
      <c r="F27" s="18">
        <v>208.4263</v>
      </c>
      <c r="G27" s="26"/>
      <c r="H27" s="17">
        <v>1961</v>
      </c>
      <c r="I27" s="18">
        <v>2.8378999999999999</v>
      </c>
      <c r="J27" s="19"/>
      <c r="K27" s="17">
        <v>2001</v>
      </c>
      <c r="L27" s="18">
        <v>0.14510000000000001</v>
      </c>
      <c r="M27" s="35"/>
    </row>
    <row r="28" spans="2:13" ht="15.75" customHeight="1" x14ac:dyDescent="0.2">
      <c r="B28" s="21">
        <v>82</v>
      </c>
      <c r="C28" s="20">
        <v>960.97460000000001</v>
      </c>
      <c r="D28" s="19"/>
      <c r="E28" s="22">
        <v>22</v>
      </c>
      <c r="F28" s="20">
        <v>209.684</v>
      </c>
      <c r="G28" s="26"/>
      <c r="H28" s="21">
        <v>62</v>
      </c>
      <c r="I28" s="20">
        <v>2.7002000000000002</v>
      </c>
      <c r="J28" s="19"/>
      <c r="K28" s="22" t="s">
        <v>5</v>
      </c>
      <c r="L28" s="20">
        <v>0.1416</v>
      </c>
      <c r="M28" s="35"/>
    </row>
    <row r="29" spans="2:13" ht="15.75" customHeight="1" x14ac:dyDescent="0.2">
      <c r="B29" s="21">
        <v>83</v>
      </c>
      <c r="C29" s="20">
        <v>992.82399999999996</v>
      </c>
      <c r="D29" s="19"/>
      <c r="E29" s="22">
        <v>23</v>
      </c>
      <c r="F29" s="20">
        <v>210.9058</v>
      </c>
      <c r="G29" s="26"/>
      <c r="H29" s="21">
        <v>63</v>
      </c>
      <c r="I29" s="20">
        <v>2.5114000000000001</v>
      </c>
      <c r="J29" s="19"/>
      <c r="K29" s="22" t="s">
        <v>6</v>
      </c>
      <c r="L29" s="20">
        <v>0.13819999999999999</v>
      </c>
      <c r="M29" s="35"/>
    </row>
    <row r="30" spans="2:13" ht="15.75" customHeight="1" x14ac:dyDescent="0.2">
      <c r="B30" s="21">
        <v>84</v>
      </c>
      <c r="C30" s="20">
        <v>1012.4953</v>
      </c>
      <c r="D30" s="19"/>
      <c r="E30" s="22">
        <v>24</v>
      </c>
      <c r="F30" s="20">
        <v>203.7338</v>
      </c>
      <c r="G30" s="26"/>
      <c r="H30" s="21">
        <v>64</v>
      </c>
      <c r="I30" s="20">
        <v>2.3708</v>
      </c>
      <c r="J30" s="19"/>
      <c r="K30" s="22" t="s">
        <v>7</v>
      </c>
      <c r="L30" s="20">
        <v>0.13550000000000001</v>
      </c>
      <c r="M30" s="35"/>
    </row>
    <row r="31" spans="2:13" ht="15.75" customHeight="1" x14ac:dyDescent="0.2">
      <c r="B31" s="23">
        <v>85</v>
      </c>
      <c r="C31" s="24">
        <v>990.55989999999997</v>
      </c>
      <c r="D31" s="19"/>
      <c r="E31" s="25">
        <v>25</v>
      </c>
      <c r="F31" s="24">
        <v>181.3614</v>
      </c>
      <c r="G31" s="26"/>
      <c r="H31" s="23">
        <v>65</v>
      </c>
      <c r="I31" s="24">
        <v>2.2721</v>
      </c>
      <c r="J31" s="19"/>
      <c r="K31" s="22" t="s">
        <v>8</v>
      </c>
      <c r="L31" s="24">
        <v>0.1333</v>
      </c>
      <c r="M31" s="35"/>
    </row>
    <row r="32" spans="2:13" ht="15.75" customHeight="1" x14ac:dyDescent="0.2">
      <c r="B32" s="17">
        <v>1886</v>
      </c>
      <c r="C32" s="18">
        <v>991.69060000000002</v>
      </c>
      <c r="D32" s="19"/>
      <c r="E32" s="17">
        <v>1926</v>
      </c>
      <c r="F32" s="18">
        <v>168.12870000000001</v>
      </c>
      <c r="G32" s="26"/>
      <c r="H32" s="17">
        <v>1966</v>
      </c>
      <c r="I32" s="18">
        <v>2.2275</v>
      </c>
      <c r="J32" s="19"/>
      <c r="K32" s="17">
        <v>2006</v>
      </c>
      <c r="L32" s="18">
        <v>0.13070000000000001</v>
      </c>
      <c r="M32" s="35"/>
    </row>
    <row r="33" spans="2:13" ht="15.75" customHeight="1" x14ac:dyDescent="0.2">
      <c r="B33" s="21">
        <v>87</v>
      </c>
      <c r="C33" s="20">
        <v>993.96</v>
      </c>
      <c r="D33" s="19"/>
      <c r="E33" s="21">
        <v>27</v>
      </c>
      <c r="F33" s="20">
        <v>183.89519999999999</v>
      </c>
      <c r="G33" s="26"/>
      <c r="H33" s="21">
        <v>67</v>
      </c>
      <c r="I33" s="20">
        <v>2.1839</v>
      </c>
      <c r="J33" s="19"/>
      <c r="K33" s="21" t="s">
        <v>1</v>
      </c>
      <c r="L33" s="20">
        <v>0.1285</v>
      </c>
      <c r="M33" s="35"/>
    </row>
    <row r="34" spans="2:13" ht="15.75" customHeight="1" x14ac:dyDescent="0.2">
      <c r="B34" s="21">
        <v>88</v>
      </c>
      <c r="C34" s="20">
        <v>981.60559999999998</v>
      </c>
      <c r="D34" s="19"/>
      <c r="E34" s="21">
        <v>28</v>
      </c>
      <c r="F34" s="20">
        <v>198.42869999999999</v>
      </c>
      <c r="G34" s="26"/>
      <c r="H34" s="21">
        <v>68</v>
      </c>
      <c r="I34" s="20">
        <v>2.1564000000000001</v>
      </c>
      <c r="J34" s="19"/>
      <c r="K34" s="21" t="s">
        <v>2</v>
      </c>
      <c r="L34" s="20">
        <v>0.1244</v>
      </c>
      <c r="M34" s="35"/>
    </row>
    <row r="35" spans="2:13" ht="15.75" customHeight="1" x14ac:dyDescent="0.2">
      <c r="B35" s="21">
        <v>89</v>
      </c>
      <c r="C35" s="20">
        <v>965.24559999999997</v>
      </c>
      <c r="D35" s="19"/>
      <c r="E35" s="21">
        <v>29</v>
      </c>
      <c r="F35" s="20">
        <v>195.30600000000001</v>
      </c>
      <c r="G35" s="26"/>
      <c r="H35" s="21">
        <v>69</v>
      </c>
      <c r="I35" s="20">
        <v>2.0975000000000001</v>
      </c>
      <c r="J35" s="19"/>
      <c r="K35" s="21" t="s">
        <v>3</v>
      </c>
      <c r="L35" s="20">
        <v>0.1235</v>
      </c>
      <c r="M35" s="35"/>
    </row>
    <row r="36" spans="2:13" ht="15.75" customHeight="1" x14ac:dyDescent="0.2">
      <c r="B36" s="23">
        <v>90</v>
      </c>
      <c r="C36" s="24">
        <v>932.10410000000002</v>
      </c>
      <c r="D36" s="19"/>
      <c r="E36" s="23">
        <v>30</v>
      </c>
      <c r="F36" s="24">
        <v>201.69980000000001</v>
      </c>
      <c r="G36" s="26"/>
      <c r="H36" s="23">
        <v>70</v>
      </c>
      <c r="I36" s="24">
        <v>1.996</v>
      </c>
      <c r="J36" s="19"/>
      <c r="K36" s="23" t="s">
        <v>4</v>
      </c>
      <c r="L36" s="24">
        <v>0.1216</v>
      </c>
      <c r="M36" s="35"/>
    </row>
    <row r="37" spans="2:13" ht="15.75" customHeight="1" x14ac:dyDescent="0.2">
      <c r="B37" s="17">
        <v>1891</v>
      </c>
      <c r="C37" s="18">
        <v>935.11410000000001</v>
      </c>
      <c r="D37" s="19"/>
      <c r="E37" s="17">
        <v>1931</v>
      </c>
      <c r="F37" s="18">
        <v>223.26419999999999</v>
      </c>
      <c r="G37" s="26"/>
      <c r="H37" s="17">
        <v>1971</v>
      </c>
      <c r="I37" s="18">
        <v>1.901</v>
      </c>
      <c r="J37" s="19"/>
      <c r="K37" s="17">
        <f>+IF([1]Foglio1!K37="-",,[1]Foglio1!K37)</f>
        <v>2011</v>
      </c>
      <c r="L37" s="18">
        <f>+IF([1]Foglio1!$L37="-",,ROUND([1]Foglio1!$I$42/[1]Foglio1!L37,4))</f>
        <v>0.11840000000000001</v>
      </c>
      <c r="M37" s="35"/>
    </row>
    <row r="38" spans="2:13" ht="15.75" customHeight="1" x14ac:dyDescent="0.2">
      <c r="B38" s="21">
        <v>92</v>
      </c>
      <c r="C38" s="20">
        <v>943.23670000000004</v>
      </c>
      <c r="D38" s="19"/>
      <c r="E38" s="21">
        <v>32</v>
      </c>
      <c r="F38" s="20">
        <v>229.27449999999999</v>
      </c>
      <c r="G38" s="26"/>
      <c r="H38" s="21">
        <v>72</v>
      </c>
      <c r="I38" s="20">
        <v>1.7998000000000001</v>
      </c>
      <c r="J38" s="19"/>
      <c r="K38" s="21">
        <f>+IF([1]Foglio1!K38="-",,[1]Foglio1!K38)</f>
        <v>12</v>
      </c>
      <c r="L38" s="20">
        <f>+IF([1]Foglio1!$L38="-",,ROUND([1]Foglio1!$I$42/[1]Foglio1!L38,4))</f>
        <v>0.115</v>
      </c>
    </row>
    <row r="39" spans="2:13" ht="15.75" customHeight="1" x14ac:dyDescent="0.2">
      <c r="B39" s="21">
        <v>93</v>
      </c>
      <c r="C39" s="20">
        <v>964.17430000000002</v>
      </c>
      <c r="D39" s="19"/>
      <c r="E39" s="21">
        <v>33</v>
      </c>
      <c r="F39" s="20">
        <v>243.68049999999999</v>
      </c>
      <c r="G39" s="26"/>
      <c r="H39" s="21">
        <v>73</v>
      </c>
      <c r="I39" s="20">
        <v>1.6307</v>
      </c>
      <c r="J39" s="19"/>
      <c r="K39" s="21">
        <f>+IF([1]Foglio1!K39="-",,[1]Foglio1!K39)</f>
        <v>13</v>
      </c>
      <c r="L39" s="20">
        <f>+IF([1]Foglio1!$L39="-",,ROUND([1]Foglio1!$I$42/[1]Foglio1!L39,4))</f>
        <v>0.1137</v>
      </c>
    </row>
    <row r="40" spans="2:13" ht="15.75" customHeight="1" x14ac:dyDescent="0.2">
      <c r="B40" s="21">
        <v>94</v>
      </c>
      <c r="C40" s="20">
        <v>968.47379999999998</v>
      </c>
      <c r="D40" s="19"/>
      <c r="E40" s="21">
        <v>34</v>
      </c>
      <c r="F40" s="20">
        <v>256.94200000000001</v>
      </c>
      <c r="G40" s="26"/>
      <c r="H40" s="21">
        <v>74</v>
      </c>
      <c r="I40" s="20">
        <v>1.3653</v>
      </c>
      <c r="J40" s="19"/>
      <c r="K40" s="21">
        <f>+IF([1]Foglio1!K40="-",,[1]Foglio1!K40)</f>
        <v>14</v>
      </c>
      <c r="L40" s="20">
        <f>+IF([1]Foglio1!$L40="-",,ROUND([1]Foglio1!$I$42/[1]Foglio1!L40,4))</f>
        <v>0.1135</v>
      </c>
    </row>
    <row r="41" spans="2:13" ht="15.75" customHeight="1" x14ac:dyDescent="0.2">
      <c r="B41" s="23">
        <v>95</v>
      </c>
      <c r="C41" s="24">
        <v>973.90250000000003</v>
      </c>
      <c r="D41" s="19"/>
      <c r="E41" s="23">
        <v>35</v>
      </c>
      <c r="F41" s="24">
        <v>253.34530000000001</v>
      </c>
      <c r="G41" s="26"/>
      <c r="H41" s="23">
        <v>75</v>
      </c>
      <c r="I41" s="24">
        <v>1.1652</v>
      </c>
      <c r="J41" s="19"/>
      <c r="K41" s="23">
        <f>+IF([1]Foglio1!K41="-",,[1]Foglio1!K41)</f>
        <v>15</v>
      </c>
      <c r="L41" s="24">
        <f>+IF([1]Foglio1!$L41="-",,ROUND([1]Foglio1!$I$42/[1]Foglio1!L41,4))</f>
        <v>0.11360000000000001</v>
      </c>
    </row>
    <row r="42" spans="2:13" ht="15.75" customHeight="1" x14ac:dyDescent="0.2">
      <c r="B42" s="17">
        <v>1896</v>
      </c>
      <c r="C42" s="18">
        <v>978.2894</v>
      </c>
      <c r="D42" s="19"/>
      <c r="E42" s="17">
        <v>1936</v>
      </c>
      <c r="F42" s="18">
        <v>235.55340000000001</v>
      </c>
      <c r="G42" s="26"/>
      <c r="H42" s="17">
        <v>1976</v>
      </c>
      <c r="I42" s="18">
        <v>1</v>
      </c>
      <c r="J42" s="28"/>
      <c r="K42" s="17">
        <f>+IF([1]Foglio1!K42="-",,[1]Foglio1!K42)</f>
        <v>2016</v>
      </c>
      <c r="L42" s="18">
        <f>+IF([1]Foglio1!$L42="-",,ROUND([1]Foglio1!$I$42/[1]Foglio1!L42,4))</f>
        <v>0.1137</v>
      </c>
    </row>
    <row r="43" spans="2:13" ht="15.75" customHeight="1" x14ac:dyDescent="0.2">
      <c r="B43" s="22">
        <v>97</v>
      </c>
      <c r="C43" s="20">
        <v>980.49770000000001</v>
      </c>
      <c r="D43" s="19"/>
      <c r="E43" s="21">
        <v>37</v>
      </c>
      <c r="F43" s="20">
        <v>215.18969999999999</v>
      </c>
      <c r="G43" s="26"/>
      <c r="H43" s="21">
        <v>77</v>
      </c>
      <c r="I43" s="20">
        <v>0.84670000000000001</v>
      </c>
      <c r="J43" s="15"/>
      <c r="K43" s="21">
        <f>+IF([1]Foglio1!K43="-",,[1]Foglio1!K43)</f>
        <v>17</v>
      </c>
      <c r="L43" s="20">
        <f>+IF([1]Foglio1!$L43="-",,ROUND([1]Foglio1!$I$42/[1]Foglio1!L43,4))</f>
        <v>0.1124</v>
      </c>
    </row>
    <row r="44" spans="2:13" ht="15.75" customHeight="1" x14ac:dyDescent="0.2">
      <c r="B44" s="22">
        <v>98</v>
      </c>
      <c r="C44" s="20">
        <v>973.90250000000003</v>
      </c>
      <c r="D44" s="19"/>
      <c r="E44" s="21">
        <v>38</v>
      </c>
      <c r="F44" s="20">
        <v>199.84379999999999</v>
      </c>
      <c r="G44" s="26"/>
      <c r="H44" s="21">
        <v>78</v>
      </c>
      <c r="I44" s="20">
        <v>0.753</v>
      </c>
      <c r="J44" s="19"/>
      <c r="K44" s="21">
        <f>+IF([1]Foglio1!K44="-",,[1]Foglio1!K44)</f>
        <v>18</v>
      </c>
      <c r="L44" s="20">
        <f>+IF([1]Foglio1!$L44="-",,ROUND([1]Foglio1!$I$42/[1]Foglio1!L44,4))</f>
        <v>0.11119999999999999</v>
      </c>
    </row>
    <row r="45" spans="2:13" ht="15.75" customHeight="1" x14ac:dyDescent="0.2">
      <c r="B45" s="22">
        <v>99</v>
      </c>
      <c r="C45" s="20">
        <v>989.43169999999998</v>
      </c>
      <c r="D45" s="19"/>
      <c r="E45" s="21">
        <v>39</v>
      </c>
      <c r="F45" s="20">
        <v>191.3904</v>
      </c>
      <c r="G45" s="26"/>
      <c r="H45" s="21">
        <v>79</v>
      </c>
      <c r="I45" s="20">
        <v>0.65059999999999996</v>
      </c>
      <c r="J45" s="19"/>
      <c r="K45" s="21">
        <f>+IF([1]Foglio1!K45="-",,[1]Foglio1!K45)</f>
        <v>19</v>
      </c>
      <c r="L45" s="20">
        <f>+IF([1]Foglio1!$L45="-",,ROUND([1]Foglio1!$I$42/[1]Foglio1!L45,4))</f>
        <v>0.11070000000000001</v>
      </c>
    </row>
    <row r="46" spans="2:13" ht="15.75" customHeight="1" x14ac:dyDescent="0.2">
      <c r="B46" s="25">
        <v>900</v>
      </c>
      <c r="C46" s="24">
        <v>984.94439999999997</v>
      </c>
      <c r="D46" s="19"/>
      <c r="E46" s="23">
        <v>40</v>
      </c>
      <c r="F46" s="24">
        <v>164.0025</v>
      </c>
      <c r="G46" s="26"/>
      <c r="H46" s="23">
        <v>80</v>
      </c>
      <c r="I46" s="24">
        <v>0.53710000000000002</v>
      </c>
      <c r="J46" s="19"/>
      <c r="K46" s="23">
        <f>+IF([1]Foglio1!K46="-",,[1]Foglio1!K46)</f>
        <v>20</v>
      </c>
      <c r="L46" s="24">
        <f>+IF([1]Foglio1!$L46="-",,ROUND([1]Foglio1!$I$42/[1]Foglio1!L46,4))</f>
        <v>0.111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7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5364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5364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6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26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1251.1706999999999</v>
      </c>
      <c r="D7" s="19"/>
      <c r="E7" s="17">
        <v>1901</v>
      </c>
      <c r="F7" s="18">
        <v>1161.9025999999999</v>
      </c>
      <c r="G7" s="20"/>
      <c r="H7" s="17">
        <v>1941</v>
      </c>
      <c r="I7" s="18">
        <v>167.39439999999999</v>
      </c>
      <c r="J7" s="19"/>
      <c r="K7" s="17">
        <v>1981</v>
      </c>
      <c r="L7" s="18">
        <v>0.5343</v>
      </c>
    </row>
    <row r="8" spans="1:13" ht="15.75" customHeight="1" x14ac:dyDescent="0.2">
      <c r="B8" s="21">
        <v>62</v>
      </c>
      <c r="C8" s="20">
        <v>1243.5879</v>
      </c>
      <c r="D8" s="19"/>
      <c r="E8" s="22" t="s">
        <v>5</v>
      </c>
      <c r="F8" s="20">
        <v>1169.8517999999999</v>
      </c>
      <c r="G8" s="20"/>
      <c r="H8" s="21">
        <v>42</v>
      </c>
      <c r="I8" s="20">
        <v>144.8278</v>
      </c>
      <c r="J8" s="19"/>
      <c r="K8" s="21">
        <v>82</v>
      </c>
      <c r="L8" s="20">
        <v>0.45929999999999999</v>
      </c>
    </row>
    <row r="9" spans="1:13" ht="15.75" customHeight="1" x14ac:dyDescent="0.2">
      <c r="B9" s="21">
        <v>63</v>
      </c>
      <c r="C9" s="20">
        <v>1280.8489</v>
      </c>
      <c r="D9" s="19"/>
      <c r="E9" s="22" t="s">
        <v>6</v>
      </c>
      <c r="F9" s="20">
        <v>1136.1683</v>
      </c>
      <c r="G9" s="20"/>
      <c r="H9" s="21">
        <v>43</v>
      </c>
      <c r="I9" s="20">
        <v>86.360299999999995</v>
      </c>
      <c r="J9" s="19"/>
      <c r="K9" s="21">
        <v>83</v>
      </c>
      <c r="L9" s="20">
        <v>0.39939999999999998</v>
      </c>
    </row>
    <row r="10" spans="1:13" ht="15.75" customHeight="1" x14ac:dyDescent="0.2">
      <c r="B10" s="21">
        <v>64</v>
      </c>
      <c r="C10" s="20">
        <v>1317.0218</v>
      </c>
      <c r="D10" s="19"/>
      <c r="E10" s="22" t="s">
        <v>7</v>
      </c>
      <c r="F10" s="20">
        <v>1122.4945</v>
      </c>
      <c r="G10" s="20"/>
      <c r="H10" s="21">
        <v>44</v>
      </c>
      <c r="I10" s="20">
        <v>19.433299999999999</v>
      </c>
      <c r="J10" s="19"/>
      <c r="K10" s="21">
        <v>84</v>
      </c>
      <c r="L10" s="20">
        <v>0.36120000000000002</v>
      </c>
    </row>
    <row r="11" spans="1:13" ht="15.75" customHeight="1" x14ac:dyDescent="0.2">
      <c r="B11" s="23">
        <v>65</v>
      </c>
      <c r="C11" s="24">
        <v>1339.3733999999999</v>
      </c>
      <c r="D11" s="19"/>
      <c r="E11" s="25" t="s">
        <v>8</v>
      </c>
      <c r="F11" s="24">
        <v>1121.2678000000001</v>
      </c>
      <c r="G11" s="20"/>
      <c r="H11" s="23">
        <v>45</v>
      </c>
      <c r="I11" s="24">
        <v>9.8668999999999993</v>
      </c>
      <c r="J11" s="19"/>
      <c r="K11" s="23">
        <v>85</v>
      </c>
      <c r="L11" s="24">
        <v>0.33260000000000001</v>
      </c>
    </row>
    <row r="12" spans="1:13" ht="15.75" customHeight="1" x14ac:dyDescent="0.2">
      <c r="B12" s="17">
        <v>1866</v>
      </c>
      <c r="C12" s="18">
        <v>1325.5297</v>
      </c>
      <c r="D12" s="19"/>
      <c r="E12" s="17">
        <v>1906</v>
      </c>
      <c r="F12" s="18">
        <v>1100.8154999999999</v>
      </c>
      <c r="G12" s="20"/>
      <c r="H12" s="17">
        <v>1946</v>
      </c>
      <c r="I12" s="18">
        <v>8.3604000000000003</v>
      </c>
      <c r="J12" s="19"/>
      <c r="K12" s="17">
        <v>1986</v>
      </c>
      <c r="L12" s="18">
        <v>0.3135</v>
      </c>
      <c r="M12" s="35"/>
    </row>
    <row r="13" spans="1:13" ht="15.75" customHeight="1" x14ac:dyDescent="0.2">
      <c r="B13" s="21">
        <v>67</v>
      </c>
      <c r="C13" s="20">
        <v>1293.7705000000001</v>
      </c>
      <c r="D13" s="19"/>
      <c r="E13" s="22" t="s">
        <v>1</v>
      </c>
      <c r="F13" s="20">
        <v>1051.1885</v>
      </c>
      <c r="G13" s="20"/>
      <c r="H13" s="21">
        <v>47</v>
      </c>
      <c r="I13" s="20">
        <v>5.1588000000000003</v>
      </c>
      <c r="J13" s="19"/>
      <c r="K13" s="21">
        <v>87</v>
      </c>
      <c r="L13" s="20">
        <v>0.29959999999999998</v>
      </c>
      <c r="M13" s="35"/>
    </row>
    <row r="14" spans="1:13" ht="15.75" customHeight="1" x14ac:dyDescent="0.2">
      <c r="B14" s="21">
        <v>68</v>
      </c>
      <c r="C14" s="20">
        <v>1243.5879</v>
      </c>
      <c r="D14" s="19"/>
      <c r="E14" s="22" t="s">
        <v>2</v>
      </c>
      <c r="F14" s="20">
        <v>1062.0704000000001</v>
      </c>
      <c r="G14" s="20"/>
      <c r="H14" s="21">
        <v>48</v>
      </c>
      <c r="I14" s="20">
        <v>4.8723000000000001</v>
      </c>
      <c r="J14" s="19"/>
      <c r="K14" s="21">
        <v>88</v>
      </c>
      <c r="L14" s="20">
        <v>0.28549999999999998</v>
      </c>
      <c r="M14" s="35"/>
    </row>
    <row r="15" spans="1:13" ht="15.75" customHeight="1" x14ac:dyDescent="0.2">
      <c r="B15" s="21">
        <v>69</v>
      </c>
      <c r="C15" s="20">
        <v>1236.0963999999999</v>
      </c>
      <c r="D15" s="19"/>
      <c r="E15" s="22" t="s">
        <v>3</v>
      </c>
      <c r="F15" s="20">
        <v>1092.6092000000001</v>
      </c>
      <c r="G15" s="20"/>
      <c r="H15" s="21">
        <v>49</v>
      </c>
      <c r="I15" s="20">
        <v>4.8018999999999998</v>
      </c>
      <c r="J15" s="19"/>
      <c r="K15" s="21">
        <v>89</v>
      </c>
      <c r="L15" s="20">
        <v>0.26779999999999998</v>
      </c>
      <c r="M15" s="35"/>
    </row>
    <row r="16" spans="1:13" ht="15.75" customHeight="1" x14ac:dyDescent="0.2">
      <c r="B16" s="23">
        <v>70</v>
      </c>
      <c r="C16" s="24">
        <v>1218.4798000000001</v>
      </c>
      <c r="D16" s="19"/>
      <c r="E16" s="25" t="s">
        <v>4</v>
      </c>
      <c r="F16" s="24">
        <v>1063.171</v>
      </c>
      <c r="G16" s="20"/>
      <c r="H16" s="23">
        <v>50</v>
      </c>
      <c r="I16" s="24">
        <v>4.8673000000000002</v>
      </c>
      <c r="J16" s="19"/>
      <c r="K16" s="23">
        <v>90</v>
      </c>
      <c r="L16" s="24">
        <v>0.25240000000000001</v>
      </c>
      <c r="M16" s="35"/>
    </row>
    <row r="17" spans="2:13" ht="15.75" customHeight="1" x14ac:dyDescent="0.2">
      <c r="B17" s="17">
        <v>1871</v>
      </c>
      <c r="C17" s="18">
        <v>1181.9816000000001</v>
      </c>
      <c r="D17" s="19"/>
      <c r="E17" s="17">
        <v>1911</v>
      </c>
      <c r="F17" s="18">
        <v>1037.3711000000001</v>
      </c>
      <c r="G17" s="20"/>
      <c r="H17" s="17">
        <v>1951</v>
      </c>
      <c r="I17" s="18">
        <v>4.4363999999999999</v>
      </c>
      <c r="J17" s="19"/>
      <c r="K17" s="17">
        <v>1991</v>
      </c>
      <c r="L17" s="18">
        <v>0.23719999999999999</v>
      </c>
      <c r="M17" s="35"/>
    </row>
    <row r="18" spans="2:13" ht="15.75" customHeight="1" x14ac:dyDescent="0.2">
      <c r="B18" s="21">
        <v>72</v>
      </c>
      <c r="C18" s="20">
        <v>1045.8308</v>
      </c>
      <c r="D18" s="19"/>
      <c r="E18" s="21">
        <v>12</v>
      </c>
      <c r="F18" s="20">
        <v>1028.0160000000001</v>
      </c>
      <c r="G18" s="20"/>
      <c r="H18" s="21">
        <v>52</v>
      </c>
      <c r="I18" s="20">
        <v>4.2556000000000003</v>
      </c>
      <c r="J18" s="19"/>
      <c r="K18" s="21">
        <v>92</v>
      </c>
      <c r="L18" s="20">
        <v>0.22500000000000001</v>
      </c>
      <c r="M18" s="35"/>
    </row>
    <row r="19" spans="2:13" ht="15.75" customHeight="1" x14ac:dyDescent="0.2">
      <c r="B19" s="21">
        <v>73</v>
      </c>
      <c r="C19" s="20">
        <v>986.5</v>
      </c>
      <c r="D19" s="19"/>
      <c r="E19" s="21">
        <v>13</v>
      </c>
      <c r="F19" s="20">
        <v>1025.96</v>
      </c>
      <c r="G19" s="20"/>
      <c r="H19" s="21">
        <v>53</v>
      </c>
      <c r="I19" s="20">
        <v>4.1742999999999997</v>
      </c>
      <c r="J19" s="19"/>
      <c r="K19" s="21">
        <v>93</v>
      </c>
      <c r="L19" s="20">
        <v>0.216</v>
      </c>
      <c r="M19" s="35"/>
    </row>
    <row r="20" spans="2:13" ht="15.75" customHeight="1" x14ac:dyDescent="0.2">
      <c r="B20" s="21">
        <v>74</v>
      </c>
      <c r="C20" s="20">
        <v>963.34270000000004</v>
      </c>
      <c r="D20" s="19"/>
      <c r="E20" s="21">
        <v>14</v>
      </c>
      <c r="F20" s="20">
        <v>1025.96</v>
      </c>
      <c r="G20" s="20"/>
      <c r="H20" s="21">
        <v>54</v>
      </c>
      <c r="I20" s="20">
        <v>4.0650000000000004</v>
      </c>
      <c r="J20" s="19"/>
      <c r="K20" s="21">
        <v>94</v>
      </c>
      <c r="L20" s="20">
        <v>0.20780000000000001</v>
      </c>
      <c r="M20" s="35"/>
    </row>
    <row r="21" spans="2:13" ht="15.75" customHeight="1" x14ac:dyDescent="0.2">
      <c r="B21" s="23">
        <v>75</v>
      </c>
      <c r="C21" s="24">
        <v>1124.9561000000001</v>
      </c>
      <c r="D21" s="19"/>
      <c r="E21" s="23">
        <v>15</v>
      </c>
      <c r="F21" s="24">
        <v>958.84109999999998</v>
      </c>
      <c r="G21" s="20"/>
      <c r="H21" s="23">
        <v>55</v>
      </c>
      <c r="I21" s="24">
        <v>3.9540000000000002</v>
      </c>
      <c r="J21" s="19"/>
      <c r="K21" s="23">
        <v>95</v>
      </c>
      <c r="L21" s="24">
        <v>0.19719999999999999</v>
      </c>
      <c r="M21" s="35"/>
    </row>
    <row r="22" spans="2:13" ht="15.75" customHeight="1" x14ac:dyDescent="0.2">
      <c r="B22" s="17">
        <v>1876</v>
      </c>
      <c r="C22" s="18">
        <v>1063.171</v>
      </c>
      <c r="D22" s="19"/>
      <c r="E22" s="17">
        <v>1916</v>
      </c>
      <c r="F22" s="18">
        <v>766.21360000000004</v>
      </c>
      <c r="G22" s="20"/>
      <c r="H22" s="17">
        <v>1956</v>
      </c>
      <c r="I22" s="18">
        <v>3.7665999999999999</v>
      </c>
      <c r="J22" s="19"/>
      <c r="K22" s="17">
        <v>1996</v>
      </c>
      <c r="L22" s="18">
        <v>0.1898</v>
      </c>
      <c r="M22" s="35"/>
    </row>
    <row r="23" spans="2:13" ht="15.75" customHeight="1" x14ac:dyDescent="0.2">
      <c r="B23" s="21">
        <v>77</v>
      </c>
      <c r="C23" s="20">
        <v>1021.8724999999999</v>
      </c>
      <c r="D23" s="19"/>
      <c r="E23" s="21">
        <v>17</v>
      </c>
      <c r="F23" s="20">
        <v>541.68949999999995</v>
      </c>
      <c r="G23" s="20"/>
      <c r="H23" s="21">
        <v>57</v>
      </c>
      <c r="I23" s="20">
        <v>3.6951999999999998</v>
      </c>
      <c r="J23" s="19"/>
      <c r="K23" s="21">
        <v>97</v>
      </c>
      <c r="L23" s="20">
        <v>0.18659999999999999</v>
      </c>
      <c r="M23" s="35"/>
    </row>
    <row r="24" spans="2:13" ht="15.75" customHeight="1" x14ac:dyDescent="0.2">
      <c r="B24" s="21">
        <v>78</v>
      </c>
      <c r="C24" s="20">
        <v>1060.9721</v>
      </c>
      <c r="D24" s="19"/>
      <c r="E24" s="21">
        <v>18</v>
      </c>
      <c r="F24" s="20">
        <v>388.47410000000002</v>
      </c>
      <c r="G24" s="20"/>
      <c r="H24" s="21">
        <v>58</v>
      </c>
      <c r="I24" s="20">
        <v>3.5263</v>
      </c>
      <c r="J24" s="19"/>
      <c r="K24" s="21">
        <v>98</v>
      </c>
      <c r="L24" s="20">
        <v>0.18329999999999999</v>
      </c>
      <c r="M24" s="35"/>
    </row>
    <row r="25" spans="2:13" ht="15.75" customHeight="1" x14ac:dyDescent="0.2">
      <c r="B25" s="21">
        <v>79</v>
      </c>
      <c r="C25" s="20">
        <v>1074.3036999999999</v>
      </c>
      <c r="D25" s="19"/>
      <c r="E25" s="21">
        <v>19</v>
      </c>
      <c r="F25" s="20">
        <v>382.67809999999997</v>
      </c>
      <c r="G25" s="20"/>
      <c r="H25" s="21">
        <v>59</v>
      </c>
      <c r="I25" s="20">
        <v>3.5411000000000001</v>
      </c>
      <c r="J25" s="19"/>
      <c r="K25" s="21">
        <v>99</v>
      </c>
      <c r="L25" s="20">
        <v>0.1804</v>
      </c>
      <c r="M25" s="35"/>
    </row>
    <row r="26" spans="2:13" ht="15.75" customHeight="1" x14ac:dyDescent="0.2">
      <c r="B26" s="23">
        <v>80</v>
      </c>
      <c r="C26" s="24">
        <v>1036.3232</v>
      </c>
      <c r="D26" s="19"/>
      <c r="E26" s="23">
        <v>20</v>
      </c>
      <c r="F26" s="24">
        <v>291.21769999999998</v>
      </c>
      <c r="G26" s="26"/>
      <c r="H26" s="23">
        <v>60</v>
      </c>
      <c r="I26" s="24">
        <v>3.4495</v>
      </c>
      <c r="J26" s="19"/>
      <c r="K26" s="23">
        <v>2000</v>
      </c>
      <c r="L26" s="24">
        <v>0.1759</v>
      </c>
      <c r="M26" s="35"/>
    </row>
    <row r="27" spans="2:13" ht="15.75" customHeight="1" x14ac:dyDescent="0.2">
      <c r="B27" s="17">
        <v>1881</v>
      </c>
      <c r="C27" s="18">
        <v>1107.9482</v>
      </c>
      <c r="D27" s="19"/>
      <c r="E27" s="17">
        <v>1921</v>
      </c>
      <c r="F27" s="18">
        <v>246.1516</v>
      </c>
      <c r="G27" s="26"/>
      <c r="H27" s="17">
        <v>1961</v>
      </c>
      <c r="I27" s="18">
        <v>3.3515000000000001</v>
      </c>
      <c r="J27" s="19"/>
      <c r="K27" s="17">
        <v>2001</v>
      </c>
      <c r="L27" s="18">
        <v>0.17130000000000001</v>
      </c>
      <c r="M27" s="35"/>
    </row>
    <row r="28" spans="2:13" ht="15.75" customHeight="1" x14ac:dyDescent="0.2">
      <c r="B28" s="21">
        <v>82</v>
      </c>
      <c r="C28" s="20">
        <v>1134.9114999999999</v>
      </c>
      <c r="D28" s="19"/>
      <c r="E28" s="22">
        <v>22</v>
      </c>
      <c r="F28" s="20">
        <v>247.637</v>
      </c>
      <c r="G28" s="26"/>
      <c r="H28" s="21">
        <v>62</v>
      </c>
      <c r="I28" s="20">
        <v>3.1888999999999998</v>
      </c>
      <c r="J28" s="19"/>
      <c r="K28" s="22" t="s">
        <v>5</v>
      </c>
      <c r="L28" s="20">
        <v>0.1673</v>
      </c>
      <c r="M28" s="35"/>
    </row>
    <row r="29" spans="2:13" ht="15.75" customHeight="1" x14ac:dyDescent="0.2">
      <c r="B29" s="21">
        <v>83</v>
      </c>
      <c r="C29" s="20">
        <v>1172.5256999999999</v>
      </c>
      <c r="D29" s="19"/>
      <c r="E29" s="22">
        <v>23</v>
      </c>
      <c r="F29" s="20">
        <v>249.07990000000001</v>
      </c>
      <c r="G29" s="26"/>
      <c r="H29" s="21">
        <v>63</v>
      </c>
      <c r="I29" s="20">
        <v>2.9660000000000002</v>
      </c>
      <c r="J29" s="19"/>
      <c r="K29" s="22" t="s">
        <v>6</v>
      </c>
      <c r="L29" s="20">
        <v>0.1633</v>
      </c>
      <c r="M29" s="35"/>
    </row>
    <row r="30" spans="2:13" ht="15.75" customHeight="1" x14ac:dyDescent="0.2">
      <c r="B30" s="21">
        <v>84</v>
      </c>
      <c r="C30" s="20">
        <v>1195.7575999999999</v>
      </c>
      <c r="D30" s="19"/>
      <c r="E30" s="22">
        <v>24</v>
      </c>
      <c r="F30" s="20">
        <v>240.60980000000001</v>
      </c>
      <c r="G30" s="26"/>
      <c r="H30" s="21">
        <v>64</v>
      </c>
      <c r="I30" s="20">
        <v>2.7999000000000001</v>
      </c>
      <c r="J30" s="19"/>
      <c r="K30" s="22" t="s">
        <v>7</v>
      </c>
      <c r="L30" s="20">
        <v>0.16009999999999999</v>
      </c>
      <c r="M30" s="35"/>
    </row>
    <row r="31" spans="2:13" ht="15.75" customHeight="1" x14ac:dyDescent="0.2">
      <c r="B31" s="23">
        <v>85</v>
      </c>
      <c r="C31" s="24">
        <v>1169.8517999999999</v>
      </c>
      <c r="D31" s="19"/>
      <c r="E31" s="25">
        <v>25</v>
      </c>
      <c r="F31" s="24">
        <v>214.18790000000001</v>
      </c>
      <c r="G31" s="26"/>
      <c r="H31" s="23">
        <v>65</v>
      </c>
      <c r="I31" s="24">
        <v>2.6833999999999998</v>
      </c>
      <c r="J31" s="19"/>
      <c r="K31" s="22" t="s">
        <v>8</v>
      </c>
      <c r="L31" s="24">
        <v>0.15740000000000001</v>
      </c>
      <c r="M31" s="35"/>
    </row>
    <row r="32" spans="2:13" ht="15.75" customHeight="1" x14ac:dyDescent="0.2">
      <c r="B32" s="17">
        <v>1886</v>
      </c>
      <c r="C32" s="18">
        <v>1171.1872000000001</v>
      </c>
      <c r="D32" s="19"/>
      <c r="E32" s="17">
        <v>1926</v>
      </c>
      <c r="F32" s="18">
        <v>198.56010000000001</v>
      </c>
      <c r="G32" s="26"/>
      <c r="H32" s="17">
        <v>1966</v>
      </c>
      <c r="I32" s="18">
        <v>2.6307</v>
      </c>
      <c r="J32" s="19"/>
      <c r="K32" s="17">
        <v>2006</v>
      </c>
      <c r="L32" s="18">
        <v>0.15429999999999999</v>
      </c>
      <c r="M32" s="35"/>
    </row>
    <row r="33" spans="2:13" ht="15.75" customHeight="1" x14ac:dyDescent="0.2">
      <c r="B33" s="21">
        <v>87</v>
      </c>
      <c r="C33" s="20">
        <v>1173.8672999999999</v>
      </c>
      <c r="D33" s="19"/>
      <c r="E33" s="21">
        <v>27</v>
      </c>
      <c r="F33" s="20">
        <v>217.18039999999999</v>
      </c>
      <c r="G33" s="26"/>
      <c r="H33" s="21">
        <v>67</v>
      </c>
      <c r="I33" s="20">
        <v>2.5790999999999999</v>
      </c>
      <c r="J33" s="19"/>
      <c r="K33" s="21" t="s">
        <v>1</v>
      </c>
      <c r="L33" s="20">
        <v>0.1517</v>
      </c>
      <c r="M33" s="35"/>
    </row>
    <row r="34" spans="2:13" ht="15.75" customHeight="1" x14ac:dyDescent="0.2">
      <c r="B34" s="21">
        <v>88</v>
      </c>
      <c r="C34" s="20">
        <v>1159.2768000000001</v>
      </c>
      <c r="D34" s="19"/>
      <c r="E34" s="21">
        <v>28</v>
      </c>
      <c r="F34" s="20">
        <v>234.34440000000001</v>
      </c>
      <c r="G34" s="26"/>
      <c r="H34" s="21">
        <v>68</v>
      </c>
      <c r="I34" s="20">
        <v>2.5467</v>
      </c>
      <c r="J34" s="19"/>
      <c r="K34" s="21" t="s">
        <v>2</v>
      </c>
      <c r="L34" s="20">
        <v>0.14699999999999999</v>
      </c>
      <c r="M34" s="35"/>
    </row>
    <row r="35" spans="2:13" ht="15.75" customHeight="1" x14ac:dyDescent="0.2">
      <c r="B35" s="21">
        <v>89</v>
      </c>
      <c r="C35" s="20">
        <v>1139.9556</v>
      </c>
      <c r="D35" s="19"/>
      <c r="E35" s="21">
        <v>29</v>
      </c>
      <c r="F35" s="20">
        <v>230.65649999999999</v>
      </c>
      <c r="G35" s="26"/>
      <c r="H35" s="21">
        <v>69</v>
      </c>
      <c r="I35" s="20">
        <v>2.4771000000000001</v>
      </c>
      <c r="J35" s="19"/>
      <c r="K35" s="21" t="s">
        <v>3</v>
      </c>
      <c r="L35" s="20">
        <v>0.1459</v>
      </c>
      <c r="M35" s="35"/>
    </row>
    <row r="36" spans="2:13" ht="15.75" customHeight="1" x14ac:dyDescent="0.2">
      <c r="B36" s="23">
        <v>90</v>
      </c>
      <c r="C36" s="24">
        <v>1100.8154999999999</v>
      </c>
      <c r="D36" s="19"/>
      <c r="E36" s="23">
        <v>30</v>
      </c>
      <c r="F36" s="24">
        <v>238.20760000000001</v>
      </c>
      <c r="G36" s="26"/>
      <c r="H36" s="23">
        <v>70</v>
      </c>
      <c r="I36" s="24">
        <v>2.3573</v>
      </c>
      <c r="J36" s="19"/>
      <c r="K36" s="23" t="s">
        <v>4</v>
      </c>
      <c r="L36" s="24">
        <v>0.14360000000000001</v>
      </c>
      <c r="M36" s="35"/>
    </row>
    <row r="37" spans="2:13" ht="15.75" customHeight="1" x14ac:dyDescent="0.2">
      <c r="B37" s="17">
        <v>1891</v>
      </c>
      <c r="C37" s="18">
        <v>1104.3703</v>
      </c>
      <c r="D37" s="19"/>
      <c r="E37" s="17">
        <v>1931</v>
      </c>
      <c r="F37" s="18">
        <v>263.67509999999999</v>
      </c>
      <c r="G37" s="26"/>
      <c r="H37" s="17">
        <v>1971</v>
      </c>
      <c r="I37" s="18">
        <v>2.2450000000000001</v>
      </c>
      <c r="J37" s="19"/>
      <c r="K37" s="17">
        <f>+IF([1]Foglio1!K37="-",,[1]Foglio1!K37)</f>
        <v>2011</v>
      </c>
      <c r="L37" s="18">
        <f>+IF([1]Foglio1!$L37="-",,ROUND([1]Foglio1!$I$43/[1]Foglio1!L37,4))</f>
        <v>0.1399</v>
      </c>
      <c r="M37" s="35"/>
    </row>
    <row r="38" spans="2:13" ht="15.75" customHeight="1" x14ac:dyDescent="0.2">
      <c r="B38" s="21">
        <v>92</v>
      </c>
      <c r="C38" s="20">
        <v>1113.9630999999999</v>
      </c>
      <c r="D38" s="19"/>
      <c r="E38" s="21">
        <v>32</v>
      </c>
      <c r="F38" s="20">
        <v>270.77330000000001</v>
      </c>
      <c r="G38" s="26"/>
      <c r="H38" s="21">
        <v>72</v>
      </c>
      <c r="I38" s="20">
        <v>2.1255999999999999</v>
      </c>
      <c r="J38" s="19"/>
      <c r="K38" s="21">
        <f>+IF([1]Foglio1!K38="-",,[1]Foglio1!K38)</f>
        <v>12</v>
      </c>
      <c r="L38" s="20">
        <f>+IF([1]Foglio1!$L38="-",,ROUND([1]Foglio1!$I$43/[1]Foglio1!L38,4))</f>
        <v>0.1358</v>
      </c>
    </row>
    <row r="39" spans="2:13" ht="15.75" customHeight="1" x14ac:dyDescent="0.2">
      <c r="B39" s="21">
        <v>93</v>
      </c>
      <c r="C39" s="20">
        <v>1138.6903</v>
      </c>
      <c r="D39" s="19"/>
      <c r="E39" s="21">
        <v>33</v>
      </c>
      <c r="F39" s="20">
        <v>287.78680000000003</v>
      </c>
      <c r="G39" s="26"/>
      <c r="H39" s="21">
        <v>73</v>
      </c>
      <c r="I39" s="20">
        <v>1.9258999999999999</v>
      </c>
      <c r="J39" s="19"/>
      <c r="K39" s="21">
        <f>+IF([1]Foglio1!K39="-",,[1]Foglio1!K39)</f>
        <v>13</v>
      </c>
      <c r="L39" s="20">
        <f>+IF([1]Foglio1!$L39="-",,ROUND([1]Foglio1!$I$43/[1]Foglio1!L39,4))</f>
        <v>0.13420000000000001</v>
      </c>
    </row>
    <row r="40" spans="2:13" ht="15.75" customHeight="1" x14ac:dyDescent="0.2">
      <c r="B40" s="21">
        <v>94</v>
      </c>
      <c r="C40" s="20">
        <v>1143.7681</v>
      </c>
      <c r="D40" s="19"/>
      <c r="E40" s="21">
        <v>34</v>
      </c>
      <c r="F40" s="20">
        <v>303.44869999999997</v>
      </c>
      <c r="G40" s="26"/>
      <c r="H40" s="21">
        <v>74</v>
      </c>
      <c r="I40" s="20">
        <v>1.6124000000000001</v>
      </c>
      <c r="J40" s="19"/>
      <c r="K40" s="21">
        <f>+IF([1]Foglio1!K40="-",,[1]Foglio1!K40)</f>
        <v>14</v>
      </c>
      <c r="L40" s="20">
        <f>+IF([1]Foglio1!$L40="-",,ROUND([1]Foglio1!$I$43/[1]Foglio1!L40,4))</f>
        <v>0.13400000000000001</v>
      </c>
    </row>
    <row r="41" spans="2:13" ht="15.75" customHeight="1" x14ac:dyDescent="0.2">
      <c r="B41" s="23">
        <v>95</v>
      </c>
      <c r="C41" s="24">
        <v>1150.1794</v>
      </c>
      <c r="D41" s="19"/>
      <c r="E41" s="23">
        <v>35</v>
      </c>
      <c r="F41" s="24">
        <v>299.20089999999999</v>
      </c>
      <c r="G41" s="26"/>
      <c r="H41" s="23">
        <v>75</v>
      </c>
      <c r="I41" s="24">
        <v>1.3761000000000001</v>
      </c>
      <c r="J41" s="19"/>
      <c r="K41" s="23">
        <f>+IF([1]Foglio1!K41="-",,[1]Foglio1!K41)</f>
        <v>15</v>
      </c>
      <c r="L41" s="24">
        <f>+IF([1]Foglio1!$L41="-",,ROUND([1]Foglio1!$I$43/[1]Foglio1!L41,4))</f>
        <v>0.1341</v>
      </c>
    </row>
    <row r="42" spans="2:13" ht="15.75" customHeight="1" x14ac:dyDescent="0.2">
      <c r="B42" s="17">
        <v>1896</v>
      </c>
      <c r="C42" s="18">
        <v>1155.3604</v>
      </c>
      <c r="D42" s="19"/>
      <c r="E42" s="17">
        <v>1936</v>
      </c>
      <c r="F42" s="18">
        <v>278.18869999999998</v>
      </c>
      <c r="G42" s="26"/>
      <c r="H42" s="17">
        <v>1976</v>
      </c>
      <c r="I42" s="18">
        <v>1.181</v>
      </c>
      <c r="J42" s="28"/>
      <c r="K42" s="17">
        <f>+IF([1]Foglio1!K42="-",,[1]Foglio1!K42)</f>
        <v>2016</v>
      </c>
      <c r="L42" s="18">
        <f>+IF([1]Foglio1!$L42="-",,ROUND([1]Foglio1!$I$43/[1]Foglio1!L42,4))</f>
        <v>0.1343</v>
      </c>
    </row>
    <row r="43" spans="2:13" ht="15.75" customHeight="1" x14ac:dyDescent="0.2">
      <c r="B43" s="22">
        <v>97</v>
      </c>
      <c r="C43" s="20">
        <v>1157.9684</v>
      </c>
      <c r="D43" s="19"/>
      <c r="E43" s="21">
        <v>37</v>
      </c>
      <c r="F43" s="20">
        <v>254.13919999999999</v>
      </c>
      <c r="G43" s="26"/>
      <c r="H43" s="21">
        <v>77</v>
      </c>
      <c r="I43" s="20">
        <v>1</v>
      </c>
      <c r="J43" s="15"/>
      <c r="K43" s="21">
        <f>+IF([1]Foglio1!K43="-",,[1]Foglio1!K43)</f>
        <v>17</v>
      </c>
      <c r="L43" s="20">
        <f>+IF([1]Foglio1!$L43="-",,ROUND([1]Foglio1!$I$43/[1]Foglio1!L43,4))</f>
        <v>0.1328</v>
      </c>
    </row>
    <row r="44" spans="2:13" ht="15.75" customHeight="1" x14ac:dyDescent="0.2">
      <c r="B44" s="22">
        <v>98</v>
      </c>
      <c r="C44" s="20">
        <v>1150.1794</v>
      </c>
      <c r="D44" s="19"/>
      <c r="E44" s="21">
        <v>38</v>
      </c>
      <c r="F44" s="20">
        <v>236.01560000000001</v>
      </c>
      <c r="G44" s="26"/>
      <c r="H44" s="21">
        <v>78</v>
      </c>
      <c r="I44" s="20">
        <v>0.88929999999999998</v>
      </c>
      <c r="J44" s="19"/>
      <c r="K44" s="21">
        <f>+IF([1]Foglio1!K44="-",,[1]Foglio1!K44)</f>
        <v>18</v>
      </c>
      <c r="L44" s="20">
        <f>+IF([1]Foglio1!$L44="-",,ROUND([1]Foglio1!$I$43/[1]Foglio1!L44,4))</f>
        <v>0.13139999999999999</v>
      </c>
    </row>
    <row r="45" spans="2:13" ht="15.75" customHeight="1" x14ac:dyDescent="0.2">
      <c r="B45" s="22">
        <v>99</v>
      </c>
      <c r="C45" s="20">
        <v>1168.5193999999999</v>
      </c>
      <c r="D45" s="19"/>
      <c r="E45" s="21">
        <v>39</v>
      </c>
      <c r="F45" s="20">
        <v>226.03219999999999</v>
      </c>
      <c r="G45" s="26"/>
      <c r="H45" s="21">
        <v>79</v>
      </c>
      <c r="I45" s="20">
        <v>0.76839999999999997</v>
      </c>
      <c r="J45" s="19"/>
      <c r="K45" s="21">
        <f>+IF([1]Foglio1!K45="-",,[1]Foglio1!K45)</f>
        <v>19</v>
      </c>
      <c r="L45" s="20">
        <f>+IF([1]Foglio1!$L45="-",,ROUND([1]Foglio1!$I$43/[1]Foglio1!L45,4))</f>
        <v>0.13070000000000001</v>
      </c>
    </row>
    <row r="46" spans="2:13" ht="15.75" customHeight="1" x14ac:dyDescent="0.2">
      <c r="B46" s="25">
        <v>900</v>
      </c>
      <c r="C46" s="24">
        <v>1163.22</v>
      </c>
      <c r="D46" s="19"/>
      <c r="E46" s="23">
        <v>40</v>
      </c>
      <c r="F46" s="24">
        <v>193.68700000000001</v>
      </c>
      <c r="G46" s="26"/>
      <c r="H46" s="23">
        <v>80</v>
      </c>
      <c r="I46" s="24">
        <v>0.63429999999999997</v>
      </c>
      <c r="J46" s="19"/>
      <c r="K46" s="23">
        <f>+IF([1]Foglio1!K46="-",,[1]Foglio1!K46)</f>
        <v>20</v>
      </c>
      <c r="L46" s="24">
        <f>+IF([1]Foglio1!$L46="-",,ROUND([1]Foglio1!$I$43/[1]Foglio1!L46,4))</f>
        <v>0.13109999999999999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6388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638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7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27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1406.9037000000001</v>
      </c>
      <c r="D7" s="19"/>
      <c r="E7" s="17">
        <v>1901</v>
      </c>
      <c r="F7" s="18">
        <v>1306.5243</v>
      </c>
      <c r="G7" s="20"/>
      <c r="H7" s="17">
        <v>1941</v>
      </c>
      <c r="I7" s="18">
        <v>188.22989999999999</v>
      </c>
      <c r="J7" s="19"/>
      <c r="K7" s="17">
        <v>1981</v>
      </c>
      <c r="L7" s="18">
        <v>0.60089999999999999</v>
      </c>
    </row>
    <row r="8" spans="1:13" ht="15.75" customHeight="1" x14ac:dyDescent="0.2">
      <c r="B8" s="21">
        <v>62</v>
      </c>
      <c r="C8" s="20">
        <v>1398.377</v>
      </c>
      <c r="D8" s="19"/>
      <c r="E8" s="22" t="s">
        <v>5</v>
      </c>
      <c r="F8" s="20">
        <v>1315.4629</v>
      </c>
      <c r="G8" s="20"/>
      <c r="H8" s="21">
        <v>42</v>
      </c>
      <c r="I8" s="20">
        <v>162.8545</v>
      </c>
      <c r="J8" s="19"/>
      <c r="K8" s="21">
        <v>82</v>
      </c>
      <c r="L8" s="20">
        <v>0.51639999999999997</v>
      </c>
    </row>
    <row r="9" spans="1:13" ht="15.75" customHeight="1" x14ac:dyDescent="0.2">
      <c r="B9" s="21">
        <v>63</v>
      </c>
      <c r="C9" s="20">
        <v>1440.2759000000001</v>
      </c>
      <c r="D9" s="19"/>
      <c r="E9" s="22" t="s">
        <v>6</v>
      </c>
      <c r="F9" s="20">
        <v>1277.5869</v>
      </c>
      <c r="G9" s="20"/>
      <c r="H9" s="21">
        <v>43</v>
      </c>
      <c r="I9" s="20">
        <v>97.109499999999997</v>
      </c>
      <c r="J9" s="19"/>
      <c r="K9" s="21">
        <v>83</v>
      </c>
      <c r="L9" s="20">
        <v>0.4491</v>
      </c>
    </row>
    <row r="10" spans="1:13" ht="15.75" customHeight="1" x14ac:dyDescent="0.2">
      <c r="B10" s="21">
        <v>64</v>
      </c>
      <c r="C10" s="20">
        <v>1480.9512</v>
      </c>
      <c r="D10" s="19"/>
      <c r="E10" s="22" t="s">
        <v>7</v>
      </c>
      <c r="F10" s="20">
        <v>1262.2112</v>
      </c>
      <c r="G10" s="20"/>
      <c r="H10" s="21">
        <v>44</v>
      </c>
      <c r="I10" s="20">
        <v>21.8521</v>
      </c>
      <c r="J10" s="19"/>
      <c r="K10" s="21">
        <v>84</v>
      </c>
      <c r="L10" s="20">
        <v>0.40620000000000001</v>
      </c>
    </row>
    <row r="11" spans="1:13" ht="15.75" customHeight="1" x14ac:dyDescent="0.2">
      <c r="B11" s="23">
        <v>65</v>
      </c>
      <c r="C11" s="24">
        <v>1506.0849000000001</v>
      </c>
      <c r="D11" s="19"/>
      <c r="E11" s="25" t="s">
        <v>8</v>
      </c>
      <c r="F11" s="24">
        <v>1260.8317</v>
      </c>
      <c r="G11" s="20"/>
      <c r="H11" s="23">
        <v>45</v>
      </c>
      <c r="I11" s="24">
        <v>11.095000000000001</v>
      </c>
      <c r="J11" s="19"/>
      <c r="K11" s="23">
        <v>85</v>
      </c>
      <c r="L11" s="24">
        <v>0.374</v>
      </c>
    </row>
    <row r="12" spans="1:13" ht="15.75" customHeight="1" x14ac:dyDescent="0.2">
      <c r="B12" s="17">
        <v>1866</v>
      </c>
      <c r="C12" s="18">
        <v>1490.5181</v>
      </c>
      <c r="D12" s="19"/>
      <c r="E12" s="17">
        <v>1906</v>
      </c>
      <c r="F12" s="18">
        <v>1237.8336999999999</v>
      </c>
      <c r="G12" s="20"/>
      <c r="H12" s="17">
        <v>1946</v>
      </c>
      <c r="I12" s="18">
        <v>9.4010999999999996</v>
      </c>
      <c r="J12" s="19"/>
      <c r="K12" s="17">
        <v>1986</v>
      </c>
      <c r="L12" s="18">
        <v>0.35249999999999998</v>
      </c>
      <c r="M12" s="35"/>
    </row>
    <row r="13" spans="1:13" ht="15.75" customHeight="1" x14ac:dyDescent="0.2">
      <c r="B13" s="21">
        <v>67</v>
      </c>
      <c r="C13" s="20">
        <v>1454.8058000000001</v>
      </c>
      <c r="D13" s="19"/>
      <c r="E13" s="22" t="s">
        <v>1</v>
      </c>
      <c r="F13" s="20">
        <v>1182.0297</v>
      </c>
      <c r="G13" s="20"/>
      <c r="H13" s="21">
        <v>47</v>
      </c>
      <c r="I13" s="20">
        <v>5.8009000000000004</v>
      </c>
      <c r="J13" s="19"/>
      <c r="K13" s="21">
        <v>87</v>
      </c>
      <c r="L13" s="20">
        <v>0.33689999999999998</v>
      </c>
      <c r="M13" s="35"/>
    </row>
    <row r="14" spans="1:13" ht="15.75" customHeight="1" x14ac:dyDescent="0.2">
      <c r="B14" s="21">
        <v>68</v>
      </c>
      <c r="C14" s="20">
        <v>1398.377</v>
      </c>
      <c r="D14" s="19"/>
      <c r="E14" s="22" t="s">
        <v>2</v>
      </c>
      <c r="F14" s="20">
        <v>1194.2660000000001</v>
      </c>
      <c r="G14" s="20"/>
      <c r="H14" s="21">
        <v>48</v>
      </c>
      <c r="I14" s="20">
        <v>5.4787999999999997</v>
      </c>
      <c r="J14" s="19"/>
      <c r="K14" s="21">
        <v>88</v>
      </c>
      <c r="L14" s="20">
        <v>0.32100000000000001</v>
      </c>
      <c r="M14" s="35"/>
    </row>
    <row r="15" spans="1:13" ht="15.75" customHeight="1" x14ac:dyDescent="0.2">
      <c r="B15" s="21">
        <v>69</v>
      </c>
      <c r="C15" s="20">
        <v>1389.953</v>
      </c>
      <c r="D15" s="19"/>
      <c r="E15" s="22" t="s">
        <v>3</v>
      </c>
      <c r="F15" s="20">
        <v>1228.606</v>
      </c>
      <c r="G15" s="20"/>
      <c r="H15" s="21">
        <v>49</v>
      </c>
      <c r="I15" s="20">
        <v>5.3996000000000004</v>
      </c>
      <c r="J15" s="19"/>
      <c r="K15" s="21">
        <v>89</v>
      </c>
      <c r="L15" s="20">
        <v>0.30109999999999998</v>
      </c>
      <c r="M15" s="35"/>
    </row>
    <row r="16" spans="1:13" ht="15.75" customHeight="1" x14ac:dyDescent="0.2">
      <c r="B16" s="23">
        <v>70</v>
      </c>
      <c r="C16" s="24">
        <v>1370.1437000000001</v>
      </c>
      <c r="D16" s="19"/>
      <c r="E16" s="25" t="s">
        <v>4</v>
      </c>
      <c r="F16" s="24">
        <v>1195.5036</v>
      </c>
      <c r="G16" s="20"/>
      <c r="H16" s="23">
        <v>50</v>
      </c>
      <c r="I16" s="24">
        <v>5.4730999999999996</v>
      </c>
      <c r="J16" s="19"/>
      <c r="K16" s="23">
        <v>90</v>
      </c>
      <c r="L16" s="24">
        <v>0.2838</v>
      </c>
      <c r="M16" s="35"/>
    </row>
    <row r="17" spans="2:13" ht="15.75" customHeight="1" x14ac:dyDescent="0.2">
      <c r="B17" s="17">
        <v>1871</v>
      </c>
      <c r="C17" s="18">
        <v>1329.1025</v>
      </c>
      <c r="D17" s="19"/>
      <c r="E17" s="17">
        <v>1911</v>
      </c>
      <c r="F17" s="18">
        <v>1166.4924000000001</v>
      </c>
      <c r="G17" s="20"/>
      <c r="H17" s="17">
        <v>1951</v>
      </c>
      <c r="I17" s="18">
        <v>4.9885999999999999</v>
      </c>
      <c r="J17" s="19"/>
      <c r="K17" s="17">
        <v>1991</v>
      </c>
      <c r="L17" s="18">
        <v>0.26669999999999999</v>
      </c>
      <c r="M17" s="35"/>
    </row>
    <row r="18" spans="2:13" ht="15.75" customHeight="1" x14ac:dyDescent="0.2">
      <c r="B18" s="21">
        <v>72</v>
      </c>
      <c r="C18" s="20">
        <v>1176.0051000000001</v>
      </c>
      <c r="D18" s="19"/>
      <c r="E18" s="21">
        <v>12</v>
      </c>
      <c r="F18" s="20">
        <v>1155.9729</v>
      </c>
      <c r="G18" s="20"/>
      <c r="H18" s="21">
        <v>52</v>
      </c>
      <c r="I18" s="20">
        <v>4.7853000000000003</v>
      </c>
      <c r="J18" s="19"/>
      <c r="K18" s="21">
        <v>92</v>
      </c>
      <c r="L18" s="20">
        <v>0.253</v>
      </c>
      <c r="M18" s="35"/>
    </row>
    <row r="19" spans="2:13" ht="15.75" customHeight="1" x14ac:dyDescent="0.2">
      <c r="B19" s="21">
        <v>73</v>
      </c>
      <c r="C19" s="20">
        <v>1109.2893999999999</v>
      </c>
      <c r="D19" s="19"/>
      <c r="E19" s="21">
        <v>13</v>
      </c>
      <c r="F19" s="20">
        <v>1153.6610000000001</v>
      </c>
      <c r="G19" s="20"/>
      <c r="H19" s="21">
        <v>53</v>
      </c>
      <c r="I19" s="20">
        <v>4.6939000000000002</v>
      </c>
      <c r="J19" s="19"/>
      <c r="K19" s="21">
        <v>93</v>
      </c>
      <c r="L19" s="20">
        <v>0.24279999999999999</v>
      </c>
      <c r="M19" s="35"/>
    </row>
    <row r="20" spans="2:13" ht="15.75" customHeight="1" x14ac:dyDescent="0.2">
      <c r="B20" s="21">
        <v>74</v>
      </c>
      <c r="C20" s="20">
        <v>1083.2498000000001</v>
      </c>
      <c r="D20" s="19"/>
      <c r="E20" s="21">
        <v>14</v>
      </c>
      <c r="F20" s="20">
        <v>1153.6610000000001</v>
      </c>
      <c r="G20" s="20"/>
      <c r="H20" s="21">
        <v>54</v>
      </c>
      <c r="I20" s="20">
        <v>4.5709999999999997</v>
      </c>
      <c r="J20" s="19"/>
      <c r="K20" s="21">
        <v>94</v>
      </c>
      <c r="L20" s="20">
        <v>0.2336</v>
      </c>
      <c r="M20" s="35"/>
    </row>
    <row r="21" spans="2:13" ht="15.75" customHeight="1" x14ac:dyDescent="0.2">
      <c r="B21" s="23">
        <v>75</v>
      </c>
      <c r="C21" s="24">
        <v>1264.9792</v>
      </c>
      <c r="D21" s="19"/>
      <c r="E21" s="23">
        <v>15</v>
      </c>
      <c r="F21" s="24">
        <v>1078.1878999999999</v>
      </c>
      <c r="G21" s="20"/>
      <c r="H21" s="23">
        <v>55</v>
      </c>
      <c r="I21" s="24">
        <v>4.4462000000000002</v>
      </c>
      <c r="J21" s="19"/>
      <c r="K21" s="23">
        <v>95</v>
      </c>
      <c r="L21" s="24">
        <v>0.2218</v>
      </c>
      <c r="M21" s="35"/>
    </row>
    <row r="22" spans="2:13" ht="15.75" customHeight="1" x14ac:dyDescent="0.2">
      <c r="B22" s="17">
        <v>1876</v>
      </c>
      <c r="C22" s="18">
        <v>1195.5036</v>
      </c>
      <c r="D22" s="19"/>
      <c r="E22" s="17">
        <v>1916</v>
      </c>
      <c r="F22" s="18">
        <v>861.58399999999995</v>
      </c>
      <c r="G22" s="20"/>
      <c r="H22" s="17">
        <v>1956</v>
      </c>
      <c r="I22" s="18">
        <v>4.2354000000000003</v>
      </c>
      <c r="J22" s="19"/>
      <c r="K22" s="17">
        <v>1996</v>
      </c>
      <c r="L22" s="18">
        <v>0.21340000000000001</v>
      </c>
      <c r="M22" s="35"/>
    </row>
    <row r="23" spans="2:13" ht="15.75" customHeight="1" x14ac:dyDescent="0.2">
      <c r="B23" s="21">
        <v>77</v>
      </c>
      <c r="C23" s="20">
        <v>1149.0646999999999</v>
      </c>
      <c r="D23" s="19"/>
      <c r="E23" s="21">
        <v>17</v>
      </c>
      <c r="F23" s="20">
        <v>609.11350000000004</v>
      </c>
      <c r="G23" s="20"/>
      <c r="H23" s="21">
        <v>57</v>
      </c>
      <c r="I23" s="20">
        <v>4.1551999999999998</v>
      </c>
      <c r="J23" s="19"/>
      <c r="K23" s="21">
        <v>97</v>
      </c>
      <c r="L23" s="20">
        <v>0.20979999999999999</v>
      </c>
      <c r="M23" s="35"/>
    </row>
    <row r="24" spans="2:13" ht="15.75" customHeight="1" x14ac:dyDescent="0.2">
      <c r="B24" s="21">
        <v>78</v>
      </c>
      <c r="C24" s="20">
        <v>1193.0309999999999</v>
      </c>
      <c r="D24" s="19"/>
      <c r="E24" s="21">
        <v>18</v>
      </c>
      <c r="F24" s="20">
        <v>436.82729999999998</v>
      </c>
      <c r="G24" s="20"/>
      <c r="H24" s="21">
        <v>58</v>
      </c>
      <c r="I24" s="20">
        <v>3.9651999999999998</v>
      </c>
      <c r="J24" s="19"/>
      <c r="K24" s="21">
        <v>98</v>
      </c>
      <c r="L24" s="20">
        <v>0.20610000000000001</v>
      </c>
      <c r="M24" s="35"/>
    </row>
    <row r="25" spans="2:13" ht="15.75" customHeight="1" x14ac:dyDescent="0.2">
      <c r="B25" s="21">
        <v>79</v>
      </c>
      <c r="C25" s="20">
        <v>1208.0219999999999</v>
      </c>
      <c r="D25" s="19"/>
      <c r="E25" s="21">
        <v>19</v>
      </c>
      <c r="F25" s="20">
        <v>430.31</v>
      </c>
      <c r="G25" s="20"/>
      <c r="H25" s="21">
        <v>59</v>
      </c>
      <c r="I25" s="20">
        <v>3.9819</v>
      </c>
      <c r="J25" s="19"/>
      <c r="K25" s="21">
        <v>99</v>
      </c>
      <c r="L25" s="20">
        <v>0.2029</v>
      </c>
      <c r="M25" s="35"/>
    </row>
    <row r="26" spans="2:13" ht="15.75" customHeight="1" x14ac:dyDescent="0.2">
      <c r="B26" s="23">
        <v>80</v>
      </c>
      <c r="C26" s="24">
        <v>1165.3141000000001</v>
      </c>
      <c r="D26" s="19"/>
      <c r="E26" s="23">
        <v>20</v>
      </c>
      <c r="F26" s="24">
        <v>327.46550000000002</v>
      </c>
      <c r="G26" s="26"/>
      <c r="H26" s="23">
        <v>60</v>
      </c>
      <c r="I26" s="24">
        <v>3.8788999999999998</v>
      </c>
      <c r="J26" s="19"/>
      <c r="K26" s="23">
        <v>2000</v>
      </c>
      <c r="L26" s="24">
        <v>0.1978</v>
      </c>
      <c r="M26" s="35"/>
    </row>
    <row r="27" spans="2:13" ht="15.75" customHeight="1" x14ac:dyDescent="0.2">
      <c r="B27" s="17">
        <v>1881</v>
      </c>
      <c r="C27" s="18">
        <v>1245.8542</v>
      </c>
      <c r="D27" s="19"/>
      <c r="E27" s="17">
        <v>1921</v>
      </c>
      <c r="F27" s="18">
        <v>276.7901</v>
      </c>
      <c r="G27" s="26"/>
      <c r="H27" s="17">
        <v>1961</v>
      </c>
      <c r="I27" s="18">
        <v>3.7686999999999999</v>
      </c>
      <c r="J27" s="19"/>
      <c r="K27" s="17">
        <v>2001</v>
      </c>
      <c r="L27" s="18">
        <v>0.19270000000000001</v>
      </c>
      <c r="M27" s="35"/>
    </row>
    <row r="28" spans="2:13" ht="15.75" customHeight="1" x14ac:dyDescent="0.2">
      <c r="B28" s="21">
        <v>82</v>
      </c>
      <c r="C28" s="20">
        <v>1276.1737000000001</v>
      </c>
      <c r="D28" s="19"/>
      <c r="E28" s="22">
        <v>22</v>
      </c>
      <c r="F28" s="20">
        <v>278.46030000000002</v>
      </c>
      <c r="G28" s="26"/>
      <c r="H28" s="21">
        <v>62</v>
      </c>
      <c r="I28" s="20">
        <v>3.5857999999999999</v>
      </c>
      <c r="J28" s="19"/>
      <c r="K28" s="22" t="s">
        <v>5</v>
      </c>
      <c r="L28" s="20">
        <v>0.18809999999999999</v>
      </c>
      <c r="M28" s="35"/>
    </row>
    <row r="29" spans="2:13" ht="15.75" customHeight="1" x14ac:dyDescent="0.2">
      <c r="B29" s="21">
        <v>83</v>
      </c>
      <c r="C29" s="20">
        <v>1318.4697000000001</v>
      </c>
      <c r="D29" s="19"/>
      <c r="E29" s="22">
        <v>23</v>
      </c>
      <c r="F29" s="20">
        <v>280.08280000000002</v>
      </c>
      <c r="G29" s="26"/>
      <c r="H29" s="21">
        <v>63</v>
      </c>
      <c r="I29" s="20">
        <v>3.3351000000000002</v>
      </c>
      <c r="J29" s="19"/>
      <c r="K29" s="22" t="s">
        <v>6</v>
      </c>
      <c r="L29" s="20">
        <v>0.18360000000000001</v>
      </c>
      <c r="M29" s="35"/>
    </row>
    <row r="30" spans="2:13" ht="15.75" customHeight="1" x14ac:dyDescent="0.2">
      <c r="B30" s="21">
        <v>84</v>
      </c>
      <c r="C30" s="20">
        <v>1344.5932</v>
      </c>
      <c r="D30" s="19"/>
      <c r="E30" s="22">
        <v>24</v>
      </c>
      <c r="F30" s="20">
        <v>270.55840000000001</v>
      </c>
      <c r="G30" s="26"/>
      <c r="H30" s="21">
        <v>64</v>
      </c>
      <c r="I30" s="20">
        <v>3.1484999999999999</v>
      </c>
      <c r="J30" s="19"/>
      <c r="K30" s="22" t="s">
        <v>7</v>
      </c>
      <c r="L30" s="20">
        <v>0.18</v>
      </c>
      <c r="M30" s="35"/>
    </row>
    <row r="31" spans="2:13" ht="15.75" customHeight="1" x14ac:dyDescent="0.2">
      <c r="B31" s="23">
        <v>85</v>
      </c>
      <c r="C31" s="24">
        <v>1315.4629</v>
      </c>
      <c r="D31" s="19"/>
      <c r="E31" s="25">
        <v>25</v>
      </c>
      <c r="F31" s="24">
        <v>240.84780000000001</v>
      </c>
      <c r="G31" s="26"/>
      <c r="H31" s="23">
        <v>65</v>
      </c>
      <c r="I31" s="24">
        <v>3.0173999999999999</v>
      </c>
      <c r="J31" s="19"/>
      <c r="K31" s="22" t="s">
        <v>8</v>
      </c>
      <c r="L31" s="24">
        <v>0.17699999999999999</v>
      </c>
      <c r="M31" s="35"/>
    </row>
    <row r="32" spans="2:13" ht="15.75" customHeight="1" x14ac:dyDescent="0.2">
      <c r="B32" s="17">
        <v>1886</v>
      </c>
      <c r="C32" s="18">
        <v>1316.9646</v>
      </c>
      <c r="D32" s="19"/>
      <c r="E32" s="17">
        <v>1926</v>
      </c>
      <c r="F32" s="18">
        <v>223.2748</v>
      </c>
      <c r="G32" s="26"/>
      <c r="H32" s="17">
        <v>1966</v>
      </c>
      <c r="I32" s="18">
        <v>2.9582000000000002</v>
      </c>
      <c r="J32" s="19"/>
      <c r="K32" s="17">
        <v>2006</v>
      </c>
      <c r="L32" s="18">
        <v>0.17349999999999999</v>
      </c>
      <c r="M32" s="35"/>
    </row>
    <row r="33" spans="2:13" ht="15.75" customHeight="1" x14ac:dyDescent="0.2">
      <c r="B33" s="21">
        <v>87</v>
      </c>
      <c r="C33" s="20">
        <v>1319.9783</v>
      </c>
      <c r="D33" s="19"/>
      <c r="E33" s="21">
        <v>27</v>
      </c>
      <c r="F33" s="20">
        <v>244.21270000000001</v>
      </c>
      <c r="G33" s="26"/>
      <c r="H33" s="21">
        <v>67</v>
      </c>
      <c r="I33" s="20">
        <v>2.9001999999999999</v>
      </c>
      <c r="J33" s="19"/>
      <c r="K33" s="21" t="s">
        <v>1</v>
      </c>
      <c r="L33" s="20">
        <v>0.1706</v>
      </c>
      <c r="M33" s="35"/>
    </row>
    <row r="34" spans="2:13" ht="15.75" customHeight="1" x14ac:dyDescent="0.2">
      <c r="B34" s="21">
        <v>88</v>
      </c>
      <c r="C34" s="20">
        <v>1303.5717999999999</v>
      </c>
      <c r="D34" s="19"/>
      <c r="E34" s="21">
        <v>28</v>
      </c>
      <c r="F34" s="20">
        <v>263.51319999999998</v>
      </c>
      <c r="G34" s="26"/>
      <c r="H34" s="21">
        <v>68</v>
      </c>
      <c r="I34" s="20">
        <v>2.8637000000000001</v>
      </c>
      <c r="J34" s="19"/>
      <c r="K34" s="21" t="s">
        <v>2</v>
      </c>
      <c r="L34" s="20">
        <v>0.16520000000000001</v>
      </c>
      <c r="M34" s="35"/>
    </row>
    <row r="35" spans="2:13" ht="15.75" customHeight="1" x14ac:dyDescent="0.2">
      <c r="B35" s="21">
        <v>89</v>
      </c>
      <c r="C35" s="20">
        <v>1281.8456000000001</v>
      </c>
      <c r="D35" s="19"/>
      <c r="E35" s="21">
        <v>29</v>
      </c>
      <c r="F35" s="20">
        <v>259.36619999999999</v>
      </c>
      <c r="G35" s="26"/>
      <c r="H35" s="21">
        <v>69</v>
      </c>
      <c r="I35" s="20">
        <v>2.7854999999999999</v>
      </c>
      <c r="J35" s="19"/>
      <c r="K35" s="21" t="s">
        <v>3</v>
      </c>
      <c r="L35" s="20">
        <v>0.16400000000000001</v>
      </c>
      <c r="M35" s="35"/>
    </row>
    <row r="36" spans="2:13" ht="15.75" customHeight="1" x14ac:dyDescent="0.2">
      <c r="B36" s="23">
        <v>90</v>
      </c>
      <c r="C36" s="24">
        <v>1237.8336999999999</v>
      </c>
      <c r="D36" s="19"/>
      <c r="E36" s="23">
        <v>30</v>
      </c>
      <c r="F36" s="24">
        <v>267.85719999999998</v>
      </c>
      <c r="G36" s="26"/>
      <c r="H36" s="23">
        <v>70</v>
      </c>
      <c r="I36" s="24">
        <v>2.6507000000000001</v>
      </c>
      <c r="J36" s="19"/>
      <c r="K36" s="23" t="s">
        <v>4</v>
      </c>
      <c r="L36" s="24">
        <v>0.1615</v>
      </c>
      <c r="M36" s="35"/>
    </row>
    <row r="37" spans="2:13" ht="15.75" customHeight="1" x14ac:dyDescent="0.2">
      <c r="B37" s="17">
        <v>1891</v>
      </c>
      <c r="C37" s="18">
        <v>1241.8309999999999</v>
      </c>
      <c r="D37" s="19"/>
      <c r="E37" s="17">
        <v>1931</v>
      </c>
      <c r="F37" s="18">
        <v>296.49470000000002</v>
      </c>
      <c r="G37" s="26"/>
      <c r="H37" s="17">
        <v>1971</v>
      </c>
      <c r="I37" s="18">
        <v>2.5245000000000002</v>
      </c>
      <c r="J37" s="19"/>
      <c r="K37" s="17">
        <f>+IF([1]Foglio1!K37="-",,[1]Foglio1!K37)</f>
        <v>2011</v>
      </c>
      <c r="L37" s="18">
        <f>+IF([1]Foglio1!$L37="-",,ROUND([1]Foglio1!$I$44/[1]Foglio1!L37,4))</f>
        <v>0.1573</v>
      </c>
      <c r="M37" s="35"/>
    </row>
    <row r="38" spans="2:13" ht="15.75" customHeight="1" x14ac:dyDescent="0.2">
      <c r="B38" s="21">
        <v>92</v>
      </c>
      <c r="C38" s="20">
        <v>1252.6178</v>
      </c>
      <c r="D38" s="19"/>
      <c r="E38" s="21">
        <v>32</v>
      </c>
      <c r="F38" s="20">
        <v>304.47640000000001</v>
      </c>
      <c r="G38" s="26"/>
      <c r="H38" s="21">
        <v>72</v>
      </c>
      <c r="I38" s="20">
        <v>2.3902000000000001</v>
      </c>
      <c r="J38" s="19"/>
      <c r="K38" s="21">
        <f>+IF([1]Foglio1!K38="-",,[1]Foglio1!K38)</f>
        <v>12</v>
      </c>
      <c r="L38" s="20">
        <f>+IF([1]Foglio1!$L38="-",,ROUND([1]Foglio1!$I$44/[1]Foglio1!L38,4))</f>
        <v>0.1527</v>
      </c>
    </row>
    <row r="39" spans="2:13" ht="15.75" customHeight="1" x14ac:dyDescent="0.2">
      <c r="B39" s="21">
        <v>93</v>
      </c>
      <c r="C39" s="20">
        <v>1280.4229</v>
      </c>
      <c r="D39" s="19"/>
      <c r="E39" s="21">
        <v>33</v>
      </c>
      <c r="F39" s="20">
        <v>323.60759999999999</v>
      </c>
      <c r="G39" s="26"/>
      <c r="H39" s="21">
        <v>73</v>
      </c>
      <c r="I39" s="20">
        <v>2.1656</v>
      </c>
      <c r="J39" s="19"/>
      <c r="K39" s="21">
        <f>+IF([1]Foglio1!K39="-",,[1]Foglio1!K39)</f>
        <v>13</v>
      </c>
      <c r="L39" s="20">
        <f>+IF([1]Foglio1!$L39="-",,ROUND([1]Foglio1!$I$44/[1]Foglio1!L39,4))</f>
        <v>0.151</v>
      </c>
    </row>
    <row r="40" spans="2:13" ht="15.75" customHeight="1" x14ac:dyDescent="0.2">
      <c r="B40" s="21">
        <v>94</v>
      </c>
      <c r="C40" s="20">
        <v>1286.1327000000001</v>
      </c>
      <c r="D40" s="19"/>
      <c r="E40" s="21">
        <v>34</v>
      </c>
      <c r="F40" s="20">
        <v>341.21890000000002</v>
      </c>
      <c r="G40" s="26"/>
      <c r="H40" s="21">
        <v>74</v>
      </c>
      <c r="I40" s="20">
        <v>1.8130999999999999</v>
      </c>
      <c r="J40" s="19"/>
      <c r="K40" s="21">
        <f>+IF([1]Foglio1!K40="-",,[1]Foglio1!K40)</f>
        <v>14</v>
      </c>
      <c r="L40" s="20">
        <f>+IF([1]Foglio1!$L40="-",,ROUND([1]Foglio1!$I$44/[1]Foglio1!L40,4))</f>
        <v>0.1507</v>
      </c>
    </row>
    <row r="41" spans="2:13" ht="15.75" customHeight="1" x14ac:dyDescent="0.2">
      <c r="B41" s="23">
        <v>95</v>
      </c>
      <c r="C41" s="24">
        <v>1293.3418999999999</v>
      </c>
      <c r="D41" s="19"/>
      <c r="E41" s="23">
        <v>35</v>
      </c>
      <c r="F41" s="24">
        <v>336.44240000000002</v>
      </c>
      <c r="G41" s="26"/>
      <c r="H41" s="23">
        <v>75</v>
      </c>
      <c r="I41" s="24">
        <v>1.5474000000000001</v>
      </c>
      <c r="J41" s="19"/>
      <c r="K41" s="23">
        <f>+IF([1]Foglio1!K41="-",,[1]Foglio1!K41)</f>
        <v>15</v>
      </c>
      <c r="L41" s="24">
        <f>+IF([1]Foglio1!$L41="-",,ROUND([1]Foglio1!$I$44/[1]Foglio1!L41,4))</f>
        <v>0.15079999999999999</v>
      </c>
    </row>
    <row r="42" spans="2:13" ht="15.75" customHeight="1" x14ac:dyDescent="0.2">
      <c r="B42" s="17">
        <v>1896</v>
      </c>
      <c r="C42" s="18">
        <v>1299.1677999999999</v>
      </c>
      <c r="D42" s="19"/>
      <c r="E42" s="17">
        <v>1936</v>
      </c>
      <c r="F42" s="18">
        <v>312.81479999999999</v>
      </c>
      <c r="G42" s="26"/>
      <c r="H42" s="17">
        <v>1976</v>
      </c>
      <c r="I42" s="18">
        <v>1.3280000000000001</v>
      </c>
      <c r="J42" s="28"/>
      <c r="K42" s="17">
        <f>+IF([1]Foglio1!K42="-",,[1]Foglio1!K42)</f>
        <v>2016</v>
      </c>
      <c r="L42" s="18">
        <f>+IF([1]Foglio1!$L42="-",,ROUND([1]Foglio1!$I$44/[1]Foglio1!L42,4))</f>
        <v>0.151</v>
      </c>
    </row>
    <row r="43" spans="2:13" ht="15.75" customHeight="1" x14ac:dyDescent="0.2">
      <c r="B43" s="22">
        <v>97</v>
      </c>
      <c r="C43" s="20">
        <v>1302.1005</v>
      </c>
      <c r="D43" s="19"/>
      <c r="E43" s="21">
        <v>37</v>
      </c>
      <c r="F43" s="20">
        <v>285.77190000000002</v>
      </c>
      <c r="G43" s="26"/>
      <c r="H43" s="21">
        <v>77</v>
      </c>
      <c r="I43" s="20">
        <v>1.1245000000000001</v>
      </c>
      <c r="J43" s="15"/>
      <c r="K43" s="21">
        <f>+IF([1]Foglio1!K43="-",,[1]Foglio1!K43)</f>
        <v>17</v>
      </c>
      <c r="L43" s="20">
        <f>+IF([1]Foglio1!$L43="-",,ROUND([1]Foglio1!$I$44/[1]Foglio1!L43,4))</f>
        <v>0.14929999999999999</v>
      </c>
    </row>
    <row r="44" spans="2:13" ht="15.75" customHeight="1" x14ac:dyDescent="0.2">
      <c r="B44" s="22">
        <v>98</v>
      </c>
      <c r="C44" s="20">
        <v>1293.3418999999999</v>
      </c>
      <c r="D44" s="19"/>
      <c r="E44" s="21">
        <v>38</v>
      </c>
      <c r="F44" s="20">
        <v>265.39249999999998</v>
      </c>
      <c r="G44" s="26"/>
      <c r="H44" s="21">
        <v>78</v>
      </c>
      <c r="I44" s="20">
        <v>1</v>
      </c>
      <c r="J44" s="19"/>
      <c r="K44" s="21">
        <f>+IF([1]Foglio1!K44="-",,[1]Foglio1!K44)</f>
        <v>18</v>
      </c>
      <c r="L44" s="20">
        <f>+IF([1]Foglio1!$L44="-",,ROUND([1]Foglio1!$I$44/[1]Foglio1!L44,4))</f>
        <v>0.1477</v>
      </c>
    </row>
    <row r="45" spans="2:13" ht="15.75" customHeight="1" x14ac:dyDescent="0.2">
      <c r="B45" s="22">
        <v>99</v>
      </c>
      <c r="C45" s="20">
        <v>1313.9647</v>
      </c>
      <c r="D45" s="19"/>
      <c r="E45" s="21">
        <v>39</v>
      </c>
      <c r="F45" s="20">
        <v>254.16630000000001</v>
      </c>
      <c r="G45" s="26"/>
      <c r="H45" s="21">
        <v>79</v>
      </c>
      <c r="I45" s="20">
        <v>0.86399999999999999</v>
      </c>
      <c r="J45" s="19"/>
      <c r="K45" s="21">
        <f>+IF([1]Foglio1!K45="-",,[1]Foglio1!K45)</f>
        <v>19</v>
      </c>
      <c r="L45" s="20">
        <f>+IF([1]Foglio1!$L45="-",,ROUND([1]Foglio1!$I$44/[1]Foglio1!L45,4))</f>
        <v>0.14699999999999999</v>
      </c>
    </row>
    <row r="46" spans="2:13" ht="15.75" customHeight="1" x14ac:dyDescent="0.2">
      <c r="B46" s="25">
        <v>900</v>
      </c>
      <c r="C46" s="24">
        <v>1308.0056999999999</v>
      </c>
      <c r="D46" s="19"/>
      <c r="E46" s="23">
        <v>40</v>
      </c>
      <c r="F46" s="24">
        <v>217.79519999999999</v>
      </c>
      <c r="G46" s="26"/>
      <c r="H46" s="23">
        <v>80</v>
      </c>
      <c r="I46" s="24">
        <v>0.71319999999999995</v>
      </c>
      <c r="J46" s="19"/>
      <c r="K46" s="23">
        <f>+IF([1]Foglio1!K46="-",,[1]Foglio1!K46)</f>
        <v>20</v>
      </c>
      <c r="L46" s="24">
        <f>+IF([1]Foglio1!$L46="-",,ROUND([1]Foglio1!$I$44/[1]Foglio1!L46,4))</f>
        <v>0.1474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7412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7412" r:id="rId4"/>
      </mc:Fallback>
    </mc:AlternateContent>
  </oleObject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8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28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1628.3219999999999</v>
      </c>
      <c r="D7" s="19"/>
      <c r="E7" s="17">
        <v>1901</v>
      </c>
      <c r="F7" s="18">
        <v>1512.145</v>
      </c>
      <c r="G7" s="20"/>
      <c r="H7" s="17">
        <v>1941</v>
      </c>
      <c r="I7" s="18">
        <v>217.8535</v>
      </c>
      <c r="J7" s="19"/>
      <c r="K7" s="17">
        <v>1981</v>
      </c>
      <c r="L7" s="18">
        <v>0.69540000000000002</v>
      </c>
    </row>
    <row r="8" spans="1:13" ht="15.75" customHeight="1" x14ac:dyDescent="0.2">
      <c r="B8" s="21">
        <v>62</v>
      </c>
      <c r="C8" s="20">
        <v>1618.4532999999999</v>
      </c>
      <c r="D8" s="19"/>
      <c r="E8" s="22" t="s">
        <v>5</v>
      </c>
      <c r="F8" s="20">
        <v>1522.4902999999999</v>
      </c>
      <c r="G8" s="20"/>
      <c r="H8" s="21">
        <v>42</v>
      </c>
      <c r="I8" s="20">
        <v>188.4845</v>
      </c>
      <c r="J8" s="19"/>
      <c r="K8" s="21">
        <v>82</v>
      </c>
      <c r="L8" s="20">
        <v>0.59770000000000001</v>
      </c>
    </row>
    <row r="9" spans="1:13" ht="15.75" customHeight="1" x14ac:dyDescent="0.2">
      <c r="B9" s="21">
        <v>63</v>
      </c>
      <c r="C9" s="20">
        <v>1666.9463000000001</v>
      </c>
      <c r="D9" s="19"/>
      <c r="E9" s="22" t="s">
        <v>6</v>
      </c>
      <c r="F9" s="20">
        <v>1478.6533999999999</v>
      </c>
      <c r="G9" s="20"/>
      <c r="H9" s="21">
        <v>43</v>
      </c>
      <c r="I9" s="20">
        <v>112.3926</v>
      </c>
      <c r="J9" s="19"/>
      <c r="K9" s="21">
        <v>83</v>
      </c>
      <c r="L9" s="20">
        <v>0.51980000000000004</v>
      </c>
    </row>
    <row r="10" spans="1:13" ht="15.75" customHeight="1" x14ac:dyDescent="0.2">
      <c r="B10" s="21">
        <v>64</v>
      </c>
      <c r="C10" s="20">
        <v>1714.0231000000001</v>
      </c>
      <c r="D10" s="19"/>
      <c r="E10" s="22" t="s">
        <v>7</v>
      </c>
      <c r="F10" s="20">
        <v>1460.8578</v>
      </c>
      <c r="G10" s="20"/>
      <c r="H10" s="21">
        <v>44</v>
      </c>
      <c r="I10" s="20">
        <v>25.2912</v>
      </c>
      <c r="J10" s="19"/>
      <c r="K10" s="21">
        <v>84</v>
      </c>
      <c r="L10" s="20">
        <v>0.47010000000000002</v>
      </c>
    </row>
    <row r="11" spans="1:13" ht="15.75" customHeight="1" x14ac:dyDescent="0.2">
      <c r="B11" s="23">
        <v>65</v>
      </c>
      <c r="C11" s="24">
        <v>1743.1123</v>
      </c>
      <c r="D11" s="19"/>
      <c r="E11" s="25" t="s">
        <v>8</v>
      </c>
      <c r="F11" s="24">
        <v>1459.2611999999999</v>
      </c>
      <c r="G11" s="20"/>
      <c r="H11" s="23">
        <v>45</v>
      </c>
      <c r="I11" s="24">
        <v>12.841200000000001</v>
      </c>
      <c r="J11" s="19"/>
      <c r="K11" s="23">
        <v>85</v>
      </c>
      <c r="L11" s="24">
        <v>0.43290000000000001</v>
      </c>
    </row>
    <row r="12" spans="1:13" ht="15.75" customHeight="1" x14ac:dyDescent="0.2">
      <c r="B12" s="17">
        <v>1866</v>
      </c>
      <c r="C12" s="18">
        <v>1725.0956000000001</v>
      </c>
      <c r="D12" s="19"/>
      <c r="E12" s="17">
        <v>1906</v>
      </c>
      <c r="F12" s="18">
        <v>1432.6438000000001</v>
      </c>
      <c r="G12" s="20"/>
      <c r="H12" s="17">
        <v>1946</v>
      </c>
      <c r="I12" s="18">
        <v>10.880599999999999</v>
      </c>
      <c r="J12" s="19"/>
      <c r="K12" s="17">
        <v>1986</v>
      </c>
      <c r="L12" s="18">
        <v>0.40799999999999997</v>
      </c>
      <c r="M12" s="35"/>
    </row>
    <row r="13" spans="1:13" ht="15.75" customHeight="1" x14ac:dyDescent="0.2">
      <c r="B13" s="21">
        <v>67</v>
      </c>
      <c r="C13" s="20">
        <v>1683.7628999999999</v>
      </c>
      <c r="D13" s="19"/>
      <c r="E13" s="22" t="s">
        <v>1</v>
      </c>
      <c r="F13" s="20">
        <v>1368.0573999999999</v>
      </c>
      <c r="G13" s="20"/>
      <c r="H13" s="21">
        <v>47</v>
      </c>
      <c r="I13" s="20">
        <v>6.7138999999999998</v>
      </c>
      <c r="J13" s="19"/>
      <c r="K13" s="21">
        <v>87</v>
      </c>
      <c r="L13" s="20">
        <v>0.39</v>
      </c>
      <c r="M13" s="35"/>
    </row>
    <row r="14" spans="1:13" ht="15.75" customHeight="1" x14ac:dyDescent="0.2">
      <c r="B14" s="21">
        <v>68</v>
      </c>
      <c r="C14" s="20">
        <v>1618.4532999999999</v>
      </c>
      <c r="D14" s="19"/>
      <c r="E14" s="22" t="s">
        <v>2</v>
      </c>
      <c r="F14" s="20">
        <v>1382.2194999999999</v>
      </c>
      <c r="G14" s="20"/>
      <c r="H14" s="21">
        <v>48</v>
      </c>
      <c r="I14" s="20">
        <v>6.3410000000000002</v>
      </c>
      <c r="J14" s="19"/>
      <c r="K14" s="21">
        <v>88</v>
      </c>
      <c r="L14" s="20">
        <v>0.37159999999999999</v>
      </c>
      <c r="M14" s="35"/>
    </row>
    <row r="15" spans="1:13" ht="15.75" customHeight="1" x14ac:dyDescent="0.2">
      <c r="B15" s="21">
        <v>69</v>
      </c>
      <c r="C15" s="20">
        <v>1608.7036000000001</v>
      </c>
      <c r="D15" s="19"/>
      <c r="E15" s="22" t="s">
        <v>3</v>
      </c>
      <c r="F15" s="20">
        <v>1421.9638</v>
      </c>
      <c r="G15" s="20"/>
      <c r="H15" s="21">
        <v>49</v>
      </c>
      <c r="I15" s="20">
        <v>6.2493999999999996</v>
      </c>
      <c r="J15" s="19"/>
      <c r="K15" s="21">
        <v>89</v>
      </c>
      <c r="L15" s="20">
        <v>0.34849999999999998</v>
      </c>
      <c r="M15" s="35"/>
    </row>
    <row r="16" spans="1:13" ht="15.75" customHeight="1" x14ac:dyDescent="0.2">
      <c r="B16" s="23">
        <v>70</v>
      </c>
      <c r="C16" s="24">
        <v>1585.7766999999999</v>
      </c>
      <c r="D16" s="19"/>
      <c r="E16" s="25" t="s">
        <v>4</v>
      </c>
      <c r="F16" s="24">
        <v>1383.6518000000001</v>
      </c>
      <c r="G16" s="20"/>
      <c r="H16" s="23">
        <v>50</v>
      </c>
      <c r="I16" s="24">
        <v>6.3345000000000002</v>
      </c>
      <c r="J16" s="19"/>
      <c r="K16" s="23">
        <v>90</v>
      </c>
      <c r="L16" s="24">
        <v>0.32850000000000001</v>
      </c>
      <c r="M16" s="35"/>
    </row>
    <row r="17" spans="2:13" ht="15.75" customHeight="1" x14ac:dyDescent="0.2">
      <c r="B17" s="17">
        <v>1871</v>
      </c>
      <c r="C17" s="18">
        <v>1538.2764999999999</v>
      </c>
      <c r="D17" s="19"/>
      <c r="E17" s="17">
        <v>1911</v>
      </c>
      <c r="F17" s="18">
        <v>1350.0748000000001</v>
      </c>
      <c r="G17" s="20"/>
      <c r="H17" s="17">
        <v>1951</v>
      </c>
      <c r="I17" s="18">
        <v>5.7736999999999998</v>
      </c>
      <c r="J17" s="19"/>
      <c r="K17" s="17">
        <v>1991</v>
      </c>
      <c r="L17" s="18">
        <v>0.30869999999999997</v>
      </c>
      <c r="M17" s="35"/>
    </row>
    <row r="18" spans="2:13" ht="15.75" customHeight="1" x14ac:dyDescent="0.2">
      <c r="B18" s="21">
        <v>72</v>
      </c>
      <c r="C18" s="20">
        <v>1361.0845999999999</v>
      </c>
      <c r="D18" s="19"/>
      <c r="E18" s="21">
        <v>12</v>
      </c>
      <c r="F18" s="20">
        <v>1337.8997999999999</v>
      </c>
      <c r="G18" s="20"/>
      <c r="H18" s="21">
        <v>52</v>
      </c>
      <c r="I18" s="20">
        <v>5.5384000000000002</v>
      </c>
      <c r="J18" s="19"/>
      <c r="K18" s="21">
        <v>92</v>
      </c>
      <c r="L18" s="20">
        <v>0.29289999999999999</v>
      </c>
      <c r="M18" s="35"/>
    </row>
    <row r="19" spans="2:13" ht="15.75" customHeight="1" x14ac:dyDescent="0.2">
      <c r="B19" s="21">
        <v>73</v>
      </c>
      <c r="C19" s="20">
        <v>1283.8692000000001</v>
      </c>
      <c r="D19" s="19"/>
      <c r="E19" s="21">
        <v>13</v>
      </c>
      <c r="F19" s="20">
        <v>1335.2239999999999</v>
      </c>
      <c r="G19" s="20"/>
      <c r="H19" s="21">
        <v>53</v>
      </c>
      <c r="I19" s="20">
        <v>5.4325999999999999</v>
      </c>
      <c r="J19" s="19"/>
      <c r="K19" s="21">
        <v>93</v>
      </c>
      <c r="L19" s="20">
        <v>0.28100000000000003</v>
      </c>
      <c r="M19" s="35"/>
    </row>
    <row r="20" spans="2:13" ht="15.75" customHeight="1" x14ac:dyDescent="0.2">
      <c r="B20" s="21">
        <v>74</v>
      </c>
      <c r="C20" s="20">
        <v>1253.7315000000001</v>
      </c>
      <c r="D20" s="19"/>
      <c r="E20" s="21">
        <v>14</v>
      </c>
      <c r="F20" s="20">
        <v>1335.2239999999999</v>
      </c>
      <c r="G20" s="20"/>
      <c r="H20" s="21">
        <v>54</v>
      </c>
      <c r="I20" s="20">
        <v>5.2904</v>
      </c>
      <c r="J20" s="19"/>
      <c r="K20" s="21">
        <v>94</v>
      </c>
      <c r="L20" s="20">
        <v>0.27039999999999997</v>
      </c>
      <c r="M20" s="35"/>
    </row>
    <row r="21" spans="2:13" ht="15.75" customHeight="1" x14ac:dyDescent="0.2">
      <c r="B21" s="23">
        <v>75</v>
      </c>
      <c r="C21" s="24">
        <v>1464.0614</v>
      </c>
      <c r="D21" s="19"/>
      <c r="E21" s="23">
        <v>15</v>
      </c>
      <c r="F21" s="24">
        <v>1247.8729000000001</v>
      </c>
      <c r="G21" s="20"/>
      <c r="H21" s="23">
        <v>55</v>
      </c>
      <c r="I21" s="24">
        <v>5.1459000000000001</v>
      </c>
      <c r="J21" s="19"/>
      <c r="K21" s="23">
        <v>95</v>
      </c>
      <c r="L21" s="24">
        <v>0.25669999999999998</v>
      </c>
      <c r="M21" s="35"/>
    </row>
    <row r="22" spans="2:13" ht="15.75" customHeight="1" x14ac:dyDescent="0.2">
      <c r="B22" s="17">
        <v>1876</v>
      </c>
      <c r="C22" s="18">
        <v>1383.6518000000001</v>
      </c>
      <c r="D22" s="19"/>
      <c r="E22" s="17">
        <v>1916</v>
      </c>
      <c r="F22" s="18">
        <v>997.18</v>
      </c>
      <c r="G22" s="20"/>
      <c r="H22" s="17">
        <v>1956</v>
      </c>
      <c r="I22" s="18">
        <v>4.9020000000000001</v>
      </c>
      <c r="J22" s="19"/>
      <c r="K22" s="17">
        <v>1996</v>
      </c>
      <c r="L22" s="18">
        <v>0.247</v>
      </c>
      <c r="M22" s="35"/>
    </row>
    <row r="23" spans="2:13" ht="15.75" customHeight="1" x14ac:dyDescent="0.2">
      <c r="B23" s="21">
        <v>77</v>
      </c>
      <c r="C23" s="20">
        <v>1329.9043999999999</v>
      </c>
      <c r="D23" s="19"/>
      <c r="E23" s="21">
        <v>17</v>
      </c>
      <c r="F23" s="20">
        <v>704.97569999999996</v>
      </c>
      <c r="G23" s="20"/>
      <c r="H23" s="21">
        <v>57</v>
      </c>
      <c r="I23" s="20">
        <v>4.8090999999999999</v>
      </c>
      <c r="J23" s="19"/>
      <c r="K23" s="21">
        <v>97</v>
      </c>
      <c r="L23" s="20">
        <v>0.24279999999999999</v>
      </c>
      <c r="M23" s="35"/>
    </row>
    <row r="24" spans="2:13" ht="15.75" customHeight="1" x14ac:dyDescent="0.2">
      <c r="B24" s="21">
        <v>78</v>
      </c>
      <c r="C24" s="20">
        <v>1380.7900999999999</v>
      </c>
      <c r="D24" s="19"/>
      <c r="E24" s="21">
        <v>18</v>
      </c>
      <c r="F24" s="20">
        <v>505.5752</v>
      </c>
      <c r="G24" s="20"/>
      <c r="H24" s="21">
        <v>58</v>
      </c>
      <c r="I24" s="20">
        <v>4.5892999999999997</v>
      </c>
      <c r="J24" s="19"/>
      <c r="K24" s="21">
        <v>98</v>
      </c>
      <c r="L24" s="20">
        <v>0.23849999999999999</v>
      </c>
      <c r="M24" s="35"/>
    </row>
    <row r="25" spans="2:13" ht="15.75" customHeight="1" x14ac:dyDescent="0.2">
      <c r="B25" s="21">
        <v>79</v>
      </c>
      <c r="C25" s="20">
        <v>1398.1403</v>
      </c>
      <c r="D25" s="19"/>
      <c r="E25" s="21">
        <v>19</v>
      </c>
      <c r="F25" s="20">
        <v>498.03210000000001</v>
      </c>
      <c r="G25" s="20"/>
      <c r="H25" s="21">
        <v>59</v>
      </c>
      <c r="I25" s="20">
        <v>4.6085000000000003</v>
      </c>
      <c r="J25" s="19"/>
      <c r="K25" s="21">
        <v>99</v>
      </c>
      <c r="L25" s="20">
        <v>0.23480000000000001</v>
      </c>
      <c r="M25" s="35"/>
    </row>
    <row r="26" spans="2:13" ht="15.75" customHeight="1" x14ac:dyDescent="0.2">
      <c r="B26" s="23">
        <v>80</v>
      </c>
      <c r="C26" s="24">
        <v>1348.7111</v>
      </c>
      <c r="D26" s="19"/>
      <c r="E26" s="23">
        <v>20</v>
      </c>
      <c r="F26" s="24">
        <v>379.00200000000001</v>
      </c>
      <c r="G26" s="26"/>
      <c r="H26" s="23">
        <v>60</v>
      </c>
      <c r="I26" s="24">
        <v>4.4893000000000001</v>
      </c>
      <c r="J26" s="19"/>
      <c r="K26" s="23">
        <v>2000</v>
      </c>
      <c r="L26" s="24">
        <v>0.22900000000000001</v>
      </c>
      <c r="M26" s="35"/>
    </row>
    <row r="27" spans="2:13" ht="15.75" customHeight="1" x14ac:dyDescent="0.2">
      <c r="B27" s="17">
        <v>1881</v>
      </c>
      <c r="C27" s="18">
        <v>1441.9266</v>
      </c>
      <c r="D27" s="19"/>
      <c r="E27" s="17">
        <v>1921</v>
      </c>
      <c r="F27" s="18">
        <v>320.35120000000001</v>
      </c>
      <c r="G27" s="26"/>
      <c r="H27" s="17">
        <v>1961</v>
      </c>
      <c r="I27" s="18">
        <v>4.3617999999999997</v>
      </c>
      <c r="J27" s="19"/>
      <c r="K27" s="17">
        <v>2001</v>
      </c>
      <c r="L27" s="18">
        <v>0.223</v>
      </c>
      <c r="M27" s="35"/>
    </row>
    <row r="28" spans="2:13" ht="15.75" customHeight="1" x14ac:dyDescent="0.2">
      <c r="B28" s="21">
        <v>82</v>
      </c>
      <c r="C28" s="20">
        <v>1477.0177000000001</v>
      </c>
      <c r="D28" s="19"/>
      <c r="E28" s="22">
        <v>22</v>
      </c>
      <c r="F28" s="20">
        <v>322.28429999999997</v>
      </c>
      <c r="G28" s="26"/>
      <c r="H28" s="21">
        <v>62</v>
      </c>
      <c r="I28" s="20">
        <v>4.1501999999999999</v>
      </c>
      <c r="J28" s="19"/>
      <c r="K28" s="22" t="s">
        <v>5</v>
      </c>
      <c r="L28" s="20">
        <v>0.2177</v>
      </c>
      <c r="M28" s="35"/>
    </row>
    <row r="29" spans="2:13" ht="15.75" customHeight="1" x14ac:dyDescent="0.2">
      <c r="B29" s="21">
        <v>83</v>
      </c>
      <c r="C29" s="20">
        <v>1525.9703</v>
      </c>
      <c r="D29" s="19"/>
      <c r="E29" s="22">
        <v>23</v>
      </c>
      <c r="F29" s="20">
        <v>324.16219999999998</v>
      </c>
      <c r="G29" s="26"/>
      <c r="H29" s="21">
        <v>63</v>
      </c>
      <c r="I29" s="20">
        <v>3.86</v>
      </c>
      <c r="J29" s="19"/>
      <c r="K29" s="22" t="s">
        <v>6</v>
      </c>
      <c r="L29" s="20">
        <v>0.21249999999999999</v>
      </c>
      <c r="M29" s="35"/>
    </row>
    <row r="30" spans="2:13" ht="15.75" customHeight="1" x14ac:dyDescent="0.2">
      <c r="B30" s="21">
        <v>84</v>
      </c>
      <c r="C30" s="20">
        <v>1556.2050999999999</v>
      </c>
      <c r="D30" s="19"/>
      <c r="E30" s="22">
        <v>24</v>
      </c>
      <c r="F30" s="20">
        <v>313.1388</v>
      </c>
      <c r="G30" s="26"/>
      <c r="H30" s="21">
        <v>64</v>
      </c>
      <c r="I30" s="20">
        <v>3.6440000000000001</v>
      </c>
      <c r="J30" s="19"/>
      <c r="K30" s="22" t="s">
        <v>7</v>
      </c>
      <c r="L30" s="20">
        <v>0.20830000000000001</v>
      </c>
      <c r="M30" s="35"/>
    </row>
    <row r="31" spans="2:13" ht="15.75" customHeight="1" x14ac:dyDescent="0.2">
      <c r="B31" s="23">
        <v>85</v>
      </c>
      <c r="C31" s="24">
        <v>1522.4902999999999</v>
      </c>
      <c r="D31" s="19"/>
      <c r="E31" s="25">
        <v>25</v>
      </c>
      <c r="F31" s="24">
        <v>278.75240000000002</v>
      </c>
      <c r="G31" s="26"/>
      <c r="H31" s="23">
        <v>65</v>
      </c>
      <c r="I31" s="24">
        <v>3.4923000000000002</v>
      </c>
      <c r="J31" s="19"/>
      <c r="K31" s="22" t="s">
        <v>8</v>
      </c>
      <c r="L31" s="24">
        <v>0.20480000000000001</v>
      </c>
      <c r="M31" s="35"/>
    </row>
    <row r="32" spans="2:13" ht="15.75" customHeight="1" x14ac:dyDescent="0.2">
      <c r="B32" s="17">
        <v>1886</v>
      </c>
      <c r="C32" s="18">
        <v>1524.2283</v>
      </c>
      <c r="D32" s="19"/>
      <c r="E32" s="17">
        <v>1926</v>
      </c>
      <c r="F32" s="18">
        <v>258.41379999999998</v>
      </c>
      <c r="G32" s="26"/>
      <c r="H32" s="17">
        <v>1966</v>
      </c>
      <c r="I32" s="18">
        <v>3.4237000000000002</v>
      </c>
      <c r="J32" s="19"/>
      <c r="K32" s="17">
        <v>2006</v>
      </c>
      <c r="L32" s="18">
        <v>0.20080000000000001</v>
      </c>
      <c r="M32" s="35"/>
    </row>
    <row r="33" spans="2:13" ht="15.75" customHeight="1" x14ac:dyDescent="0.2">
      <c r="B33" s="21">
        <v>87</v>
      </c>
      <c r="C33" s="20">
        <v>1527.7162000000001</v>
      </c>
      <c r="D33" s="19"/>
      <c r="E33" s="21">
        <v>27</v>
      </c>
      <c r="F33" s="20">
        <v>282.64690000000002</v>
      </c>
      <c r="G33" s="26"/>
      <c r="H33" s="21">
        <v>67</v>
      </c>
      <c r="I33" s="20">
        <v>3.3565999999999998</v>
      </c>
      <c r="J33" s="19"/>
      <c r="K33" s="21" t="s">
        <v>1</v>
      </c>
      <c r="L33" s="20">
        <v>0.19739999999999999</v>
      </c>
      <c r="M33" s="35"/>
    </row>
    <row r="34" spans="2:13" ht="15.75" customHeight="1" x14ac:dyDescent="0.2">
      <c r="B34" s="21">
        <v>88</v>
      </c>
      <c r="C34" s="20">
        <v>1508.7276999999999</v>
      </c>
      <c r="D34" s="19"/>
      <c r="E34" s="21">
        <v>28</v>
      </c>
      <c r="F34" s="20">
        <v>304.98489999999998</v>
      </c>
      <c r="G34" s="26"/>
      <c r="H34" s="21">
        <v>68</v>
      </c>
      <c r="I34" s="20">
        <v>3.3142999999999998</v>
      </c>
      <c r="J34" s="19"/>
      <c r="K34" s="21" t="s">
        <v>2</v>
      </c>
      <c r="L34" s="20">
        <v>0.1913</v>
      </c>
      <c r="M34" s="35"/>
    </row>
    <row r="35" spans="2:13" ht="15.75" customHeight="1" x14ac:dyDescent="0.2">
      <c r="B35" s="21">
        <v>89</v>
      </c>
      <c r="C35" s="20">
        <v>1483.5822000000001</v>
      </c>
      <c r="D35" s="19"/>
      <c r="E35" s="21">
        <v>29</v>
      </c>
      <c r="F35" s="20">
        <v>300.18529999999998</v>
      </c>
      <c r="G35" s="26"/>
      <c r="H35" s="21">
        <v>69</v>
      </c>
      <c r="I35" s="20">
        <v>3.2238000000000002</v>
      </c>
      <c r="J35" s="19"/>
      <c r="K35" s="21" t="s">
        <v>3</v>
      </c>
      <c r="L35" s="20">
        <v>0.1898</v>
      </c>
      <c r="M35" s="35"/>
    </row>
    <row r="36" spans="2:13" ht="15.75" customHeight="1" x14ac:dyDescent="0.2">
      <c r="B36" s="23">
        <v>90</v>
      </c>
      <c r="C36" s="24">
        <v>1432.6438000000001</v>
      </c>
      <c r="D36" s="19"/>
      <c r="E36" s="23">
        <v>30</v>
      </c>
      <c r="F36" s="24">
        <v>310.01249999999999</v>
      </c>
      <c r="G36" s="26"/>
      <c r="H36" s="23">
        <v>70</v>
      </c>
      <c r="I36" s="24">
        <v>3.0678999999999998</v>
      </c>
      <c r="J36" s="19"/>
      <c r="K36" s="23" t="s">
        <v>4</v>
      </c>
      <c r="L36" s="24">
        <v>0.18690000000000001</v>
      </c>
      <c r="M36" s="35"/>
    </row>
    <row r="37" spans="2:13" ht="15.75" customHeight="1" x14ac:dyDescent="0.2">
      <c r="B37" s="17">
        <v>1891</v>
      </c>
      <c r="C37" s="18">
        <v>1437.2701999999999</v>
      </c>
      <c r="D37" s="19"/>
      <c r="E37" s="17">
        <v>1931</v>
      </c>
      <c r="F37" s="18">
        <v>343.15699999999998</v>
      </c>
      <c r="G37" s="26"/>
      <c r="H37" s="17">
        <v>1971</v>
      </c>
      <c r="I37" s="18">
        <v>2.9218000000000002</v>
      </c>
      <c r="J37" s="19"/>
      <c r="K37" s="17">
        <f>+IF([1]Foglio1!K37="-",,[1]Foglio1!K37)</f>
        <v>2011</v>
      </c>
      <c r="L37" s="18">
        <f>+IF([1]Foglio1!$L37="-",,ROUND([1]Foglio1!$I$45/[1]Foglio1!L37,4))</f>
        <v>0.182</v>
      </c>
      <c r="M37" s="35"/>
    </row>
    <row r="38" spans="2:13" ht="15.75" customHeight="1" x14ac:dyDescent="0.2">
      <c r="B38" s="21">
        <v>92</v>
      </c>
      <c r="C38" s="20">
        <v>1449.7546</v>
      </c>
      <c r="D38" s="19"/>
      <c r="E38" s="21">
        <v>32</v>
      </c>
      <c r="F38" s="20">
        <v>352.39479999999998</v>
      </c>
      <c r="G38" s="26"/>
      <c r="H38" s="21">
        <v>72</v>
      </c>
      <c r="I38" s="20">
        <v>2.7663000000000002</v>
      </c>
      <c r="J38" s="19"/>
      <c r="K38" s="21">
        <f>+IF([1]Foglio1!K38="-",,[1]Foglio1!K38)</f>
        <v>12</v>
      </c>
      <c r="L38" s="20">
        <f>+IF([1]Foglio1!$L38="-",,ROUND([1]Foglio1!$I$45/[1]Foglio1!L38,4))</f>
        <v>0.1767</v>
      </c>
    </row>
    <row r="39" spans="2:13" ht="15.75" customHeight="1" x14ac:dyDescent="0.2">
      <c r="B39" s="21">
        <v>93</v>
      </c>
      <c r="C39" s="20">
        <v>1481.9356</v>
      </c>
      <c r="D39" s="19"/>
      <c r="E39" s="21">
        <v>33</v>
      </c>
      <c r="F39" s="20">
        <v>374.5369</v>
      </c>
      <c r="G39" s="26"/>
      <c r="H39" s="21">
        <v>73</v>
      </c>
      <c r="I39" s="20">
        <v>2.5064000000000002</v>
      </c>
      <c r="J39" s="19"/>
      <c r="K39" s="21">
        <f>+IF([1]Foglio1!K39="-",,[1]Foglio1!K39)</f>
        <v>13</v>
      </c>
      <c r="L39" s="20">
        <f>+IF([1]Foglio1!$L39="-",,ROUND([1]Foglio1!$I$45/[1]Foglio1!L39,4))</f>
        <v>0.17469999999999999</v>
      </c>
    </row>
    <row r="40" spans="2:13" ht="15.75" customHeight="1" x14ac:dyDescent="0.2">
      <c r="B40" s="21">
        <v>94</v>
      </c>
      <c r="C40" s="20">
        <v>1488.5440000000001</v>
      </c>
      <c r="D40" s="19"/>
      <c r="E40" s="21">
        <v>34</v>
      </c>
      <c r="F40" s="20">
        <v>394.91980000000001</v>
      </c>
      <c r="G40" s="26"/>
      <c r="H40" s="21">
        <v>74</v>
      </c>
      <c r="I40" s="20">
        <v>2.0983999999999998</v>
      </c>
      <c r="J40" s="19"/>
      <c r="K40" s="21">
        <f>+IF([1]Foglio1!K40="-",,[1]Foglio1!K40)</f>
        <v>14</v>
      </c>
      <c r="L40" s="20">
        <f>+IF([1]Foglio1!$L40="-",,ROUND([1]Foglio1!$I$45/[1]Foglio1!L40,4))</f>
        <v>0.1744</v>
      </c>
    </row>
    <row r="41" spans="2:13" ht="15.75" customHeight="1" x14ac:dyDescent="0.2">
      <c r="B41" s="23">
        <v>95</v>
      </c>
      <c r="C41" s="24">
        <v>1496.8878999999999</v>
      </c>
      <c r="D41" s="19"/>
      <c r="E41" s="23">
        <v>35</v>
      </c>
      <c r="F41" s="24">
        <v>389.39170000000001</v>
      </c>
      <c r="G41" s="26"/>
      <c r="H41" s="23">
        <v>75</v>
      </c>
      <c r="I41" s="24">
        <v>1.7908999999999999</v>
      </c>
      <c r="J41" s="19"/>
      <c r="K41" s="23">
        <f>+IF([1]Foglio1!K41="-",,[1]Foglio1!K41)</f>
        <v>15</v>
      </c>
      <c r="L41" s="24">
        <f>+IF([1]Foglio1!$L41="-",,ROUND([1]Foglio1!$I$45/[1]Foglio1!L41,4))</f>
        <v>0.17449999999999999</v>
      </c>
    </row>
    <row r="42" spans="2:13" ht="15.75" customHeight="1" x14ac:dyDescent="0.2">
      <c r="B42" s="17">
        <v>1896</v>
      </c>
      <c r="C42" s="18">
        <v>1503.6306</v>
      </c>
      <c r="D42" s="19"/>
      <c r="E42" s="17">
        <v>1936</v>
      </c>
      <c r="F42" s="18">
        <v>362.04559999999998</v>
      </c>
      <c r="G42" s="26"/>
      <c r="H42" s="17">
        <v>1976</v>
      </c>
      <c r="I42" s="18">
        <v>1.5369999999999999</v>
      </c>
      <c r="J42" s="28"/>
      <c r="K42" s="17">
        <f>+IF([1]Foglio1!K42="-",,[1]Foglio1!K42)</f>
        <v>2016</v>
      </c>
      <c r="L42" s="18">
        <f>+IF([1]Foglio1!$L42="-",,ROUND([1]Foglio1!$I$45/[1]Foglio1!L42,4))</f>
        <v>0.17469999999999999</v>
      </c>
    </row>
    <row r="43" spans="2:13" ht="15.75" customHeight="1" x14ac:dyDescent="0.2">
      <c r="B43" s="22">
        <v>97</v>
      </c>
      <c r="C43" s="20">
        <v>1507.0247999999999</v>
      </c>
      <c r="D43" s="19"/>
      <c r="E43" s="21">
        <v>37</v>
      </c>
      <c r="F43" s="20">
        <v>330.7466</v>
      </c>
      <c r="G43" s="26"/>
      <c r="H43" s="21">
        <v>77</v>
      </c>
      <c r="I43" s="20">
        <v>1.3013999999999999</v>
      </c>
      <c r="J43" s="15"/>
      <c r="K43" s="21">
        <f>+IF([1]Foglio1!K43="-",,[1]Foglio1!K43)</f>
        <v>17</v>
      </c>
      <c r="L43" s="20">
        <f>+IF([1]Foglio1!$L43="-",,ROUND([1]Foglio1!$I$45/[1]Foglio1!L43,4))</f>
        <v>0.17280000000000001</v>
      </c>
    </row>
    <row r="44" spans="2:13" ht="15.75" customHeight="1" x14ac:dyDescent="0.2">
      <c r="B44" s="22">
        <v>98</v>
      </c>
      <c r="C44" s="20">
        <v>1496.8878999999999</v>
      </c>
      <c r="D44" s="19"/>
      <c r="E44" s="21">
        <v>38</v>
      </c>
      <c r="F44" s="20">
        <v>307.15989999999999</v>
      </c>
      <c r="G44" s="26"/>
      <c r="H44" s="21">
        <v>78</v>
      </c>
      <c r="I44" s="20">
        <v>1.1574</v>
      </c>
      <c r="J44" s="19"/>
      <c r="K44" s="21">
        <f>+IF([1]Foglio1!K44="-",,[1]Foglio1!K44)</f>
        <v>18</v>
      </c>
      <c r="L44" s="20">
        <f>+IF([1]Foglio1!$L44="-",,ROUND([1]Foglio1!$I$45/[1]Foglio1!L44,4))</f>
        <v>0.17100000000000001</v>
      </c>
    </row>
    <row r="45" spans="2:13" ht="15.75" customHeight="1" x14ac:dyDescent="0.2">
      <c r="B45" s="22">
        <v>99</v>
      </c>
      <c r="C45" s="20">
        <v>1520.7563</v>
      </c>
      <c r="D45" s="19"/>
      <c r="E45" s="21">
        <v>39</v>
      </c>
      <c r="F45" s="20">
        <v>294.16699999999997</v>
      </c>
      <c r="G45" s="26"/>
      <c r="H45" s="21">
        <v>79</v>
      </c>
      <c r="I45" s="20">
        <v>1</v>
      </c>
      <c r="J45" s="19"/>
      <c r="K45" s="21">
        <f>+IF([1]Foglio1!K45="-",,[1]Foglio1!K45)</f>
        <v>19</v>
      </c>
      <c r="L45" s="20">
        <f>+IF([1]Foglio1!$L45="-",,ROUND([1]Foglio1!$I$45/[1]Foglio1!L45,4))</f>
        <v>0.1701</v>
      </c>
    </row>
    <row r="46" spans="2:13" ht="15.75" customHeight="1" x14ac:dyDescent="0.2">
      <c r="B46" s="25">
        <v>900</v>
      </c>
      <c r="C46" s="24">
        <v>1513.8594000000001</v>
      </c>
      <c r="D46" s="19"/>
      <c r="E46" s="23">
        <v>40</v>
      </c>
      <c r="F46" s="24">
        <v>252.07169999999999</v>
      </c>
      <c r="G46" s="26"/>
      <c r="H46" s="23">
        <v>80</v>
      </c>
      <c r="I46" s="24">
        <v>0.82550000000000001</v>
      </c>
      <c r="J46" s="19"/>
      <c r="K46" s="23">
        <f>+IF([1]Foglio1!K46="-",,[1]Foglio1!K46)</f>
        <v>20</v>
      </c>
      <c r="L46" s="24">
        <f>+IF([1]Foglio1!$L46="-",,ROUND([1]Foglio1!$I$45/[1]Foglio1!L46,4))</f>
        <v>0.1706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8436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8436" r:id="rId4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19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29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1972.6329000000001</v>
      </c>
      <c r="D7" s="19"/>
      <c r="E7" s="17">
        <v>1901</v>
      </c>
      <c r="F7" s="18">
        <v>1831.8901000000001</v>
      </c>
      <c r="G7" s="20"/>
      <c r="H7" s="17">
        <v>1941</v>
      </c>
      <c r="I7" s="18">
        <v>263.91890000000001</v>
      </c>
      <c r="J7" s="19"/>
      <c r="K7" s="17">
        <v>1981</v>
      </c>
      <c r="L7" s="18">
        <v>0.84250000000000003</v>
      </c>
    </row>
    <row r="8" spans="1:13" ht="15.75" customHeight="1" x14ac:dyDescent="0.2">
      <c r="B8" s="21">
        <v>62</v>
      </c>
      <c r="C8" s="20">
        <v>1960.6776</v>
      </c>
      <c r="D8" s="19"/>
      <c r="E8" s="22" t="s">
        <v>5</v>
      </c>
      <c r="F8" s="20">
        <v>1844.423</v>
      </c>
      <c r="G8" s="20"/>
      <c r="H8" s="21">
        <v>42</v>
      </c>
      <c r="I8" s="20">
        <v>228.3398</v>
      </c>
      <c r="J8" s="19"/>
      <c r="K8" s="21">
        <v>82</v>
      </c>
      <c r="L8" s="20">
        <v>0.72409999999999997</v>
      </c>
    </row>
    <row r="9" spans="1:13" ht="15.75" customHeight="1" x14ac:dyDescent="0.2">
      <c r="B9" s="21">
        <v>63</v>
      </c>
      <c r="C9" s="20">
        <v>2019.4245000000001</v>
      </c>
      <c r="D9" s="19"/>
      <c r="E9" s="22" t="s">
        <v>6</v>
      </c>
      <c r="F9" s="20">
        <v>1791.3167000000001</v>
      </c>
      <c r="G9" s="20"/>
      <c r="H9" s="21">
        <v>43</v>
      </c>
      <c r="I9" s="20">
        <v>136.15819999999999</v>
      </c>
      <c r="J9" s="19"/>
      <c r="K9" s="21">
        <v>83</v>
      </c>
      <c r="L9" s="20">
        <v>0.62970000000000004</v>
      </c>
    </row>
    <row r="10" spans="1:13" ht="15.75" customHeight="1" x14ac:dyDescent="0.2">
      <c r="B10" s="21">
        <v>64</v>
      </c>
      <c r="C10" s="20">
        <v>2076.4557</v>
      </c>
      <c r="D10" s="19"/>
      <c r="E10" s="22" t="s">
        <v>7</v>
      </c>
      <c r="F10" s="20">
        <v>1769.7582</v>
      </c>
      <c r="G10" s="20"/>
      <c r="H10" s="21">
        <v>44</v>
      </c>
      <c r="I10" s="20">
        <v>30.639099999999999</v>
      </c>
      <c r="J10" s="19"/>
      <c r="K10" s="21">
        <v>84</v>
      </c>
      <c r="L10" s="20">
        <v>0.56950000000000001</v>
      </c>
    </row>
    <row r="11" spans="1:13" ht="15.75" customHeight="1" x14ac:dyDescent="0.2">
      <c r="B11" s="23">
        <v>65</v>
      </c>
      <c r="C11" s="24">
        <v>2111.6958</v>
      </c>
      <c r="D11" s="19"/>
      <c r="E11" s="25" t="s">
        <v>8</v>
      </c>
      <c r="F11" s="24">
        <v>1767.8240000000001</v>
      </c>
      <c r="G11" s="20"/>
      <c r="H11" s="23">
        <v>45</v>
      </c>
      <c r="I11" s="24">
        <v>15.5564</v>
      </c>
      <c r="J11" s="19"/>
      <c r="K11" s="23">
        <v>85</v>
      </c>
      <c r="L11" s="24">
        <v>0.52439999999999998</v>
      </c>
    </row>
    <row r="12" spans="1:13" ht="15.75" customHeight="1" x14ac:dyDescent="0.2">
      <c r="B12" s="17">
        <v>1866</v>
      </c>
      <c r="C12" s="18">
        <v>2089.8694999999998</v>
      </c>
      <c r="D12" s="19"/>
      <c r="E12" s="17">
        <v>1906</v>
      </c>
      <c r="F12" s="18">
        <v>1735.5782999999999</v>
      </c>
      <c r="G12" s="20"/>
      <c r="H12" s="17">
        <v>1946</v>
      </c>
      <c r="I12" s="18">
        <v>13.1813</v>
      </c>
      <c r="J12" s="19"/>
      <c r="K12" s="17">
        <v>1986</v>
      </c>
      <c r="L12" s="18">
        <v>0.49419999999999997</v>
      </c>
      <c r="M12" s="35"/>
    </row>
    <row r="13" spans="1:13" ht="15.75" customHeight="1" x14ac:dyDescent="0.2">
      <c r="B13" s="21">
        <v>67</v>
      </c>
      <c r="C13" s="20">
        <v>2039.797</v>
      </c>
      <c r="D13" s="19"/>
      <c r="E13" s="22" t="s">
        <v>1</v>
      </c>
      <c r="F13" s="20">
        <v>1657.335</v>
      </c>
      <c r="G13" s="20"/>
      <c r="H13" s="21">
        <v>47</v>
      </c>
      <c r="I13" s="20">
        <v>8.1334999999999997</v>
      </c>
      <c r="J13" s="19"/>
      <c r="K13" s="21">
        <v>87</v>
      </c>
      <c r="L13" s="20">
        <v>0.47239999999999999</v>
      </c>
      <c r="M13" s="35"/>
    </row>
    <row r="14" spans="1:13" ht="15.75" customHeight="1" x14ac:dyDescent="0.2">
      <c r="B14" s="21">
        <v>68</v>
      </c>
      <c r="C14" s="20">
        <v>1960.6776</v>
      </c>
      <c r="D14" s="19"/>
      <c r="E14" s="22" t="s">
        <v>2</v>
      </c>
      <c r="F14" s="20">
        <v>1674.4917</v>
      </c>
      <c r="G14" s="20"/>
      <c r="H14" s="21">
        <v>48</v>
      </c>
      <c r="I14" s="20">
        <v>7.6818</v>
      </c>
      <c r="J14" s="19"/>
      <c r="K14" s="21">
        <v>88</v>
      </c>
      <c r="L14" s="20">
        <v>0.4501</v>
      </c>
      <c r="M14" s="35"/>
    </row>
    <row r="15" spans="1:13" ht="15.75" customHeight="1" x14ac:dyDescent="0.2">
      <c r="B15" s="21">
        <v>69</v>
      </c>
      <c r="C15" s="20">
        <v>1948.8662999999999</v>
      </c>
      <c r="D15" s="19"/>
      <c r="E15" s="22" t="s">
        <v>3</v>
      </c>
      <c r="F15" s="20">
        <v>1722.64</v>
      </c>
      <c r="G15" s="20"/>
      <c r="H15" s="21">
        <v>49</v>
      </c>
      <c r="I15" s="20">
        <v>7.5709</v>
      </c>
      <c r="J15" s="19"/>
      <c r="K15" s="21">
        <v>89</v>
      </c>
      <c r="L15" s="20">
        <v>0.42220000000000002</v>
      </c>
      <c r="M15" s="35"/>
    </row>
    <row r="16" spans="1:13" ht="15.75" customHeight="1" x14ac:dyDescent="0.2">
      <c r="B16" s="23">
        <v>70</v>
      </c>
      <c r="C16" s="24">
        <v>1921.0914</v>
      </c>
      <c r="D16" s="19"/>
      <c r="E16" s="25" t="s">
        <v>4</v>
      </c>
      <c r="F16" s="24">
        <v>1676.2268999999999</v>
      </c>
      <c r="G16" s="20"/>
      <c r="H16" s="23">
        <v>50</v>
      </c>
      <c r="I16" s="24">
        <v>7.6738999999999997</v>
      </c>
      <c r="J16" s="19"/>
      <c r="K16" s="23">
        <v>90</v>
      </c>
      <c r="L16" s="24">
        <v>0.39789999999999998</v>
      </c>
      <c r="M16" s="35"/>
    </row>
    <row r="17" spans="2:13" ht="15.75" customHeight="1" x14ac:dyDescent="0.2">
      <c r="B17" s="17">
        <v>1871</v>
      </c>
      <c r="C17" s="18">
        <v>1863.5472</v>
      </c>
      <c r="D17" s="19"/>
      <c r="E17" s="17">
        <v>1911</v>
      </c>
      <c r="F17" s="18">
        <v>1635.5500999999999</v>
      </c>
      <c r="G17" s="20"/>
      <c r="H17" s="17">
        <v>1951</v>
      </c>
      <c r="I17" s="18">
        <v>6.9945000000000004</v>
      </c>
      <c r="J17" s="19"/>
      <c r="K17" s="17">
        <v>1991</v>
      </c>
      <c r="L17" s="18">
        <v>0.374</v>
      </c>
      <c r="M17" s="35"/>
    </row>
    <row r="18" spans="2:13" ht="15.75" customHeight="1" x14ac:dyDescent="0.2">
      <c r="B18" s="21">
        <v>72</v>
      </c>
      <c r="C18" s="20">
        <v>1648.8878999999999</v>
      </c>
      <c r="D18" s="19"/>
      <c r="E18" s="21">
        <v>12</v>
      </c>
      <c r="F18" s="20">
        <v>1620.8006</v>
      </c>
      <c r="G18" s="20"/>
      <c r="H18" s="21">
        <v>52</v>
      </c>
      <c r="I18" s="20">
        <v>6.7095000000000002</v>
      </c>
      <c r="J18" s="19"/>
      <c r="K18" s="21">
        <v>92</v>
      </c>
      <c r="L18" s="20">
        <v>0.3548</v>
      </c>
      <c r="M18" s="35"/>
    </row>
    <row r="19" spans="2:13" ht="15.75" customHeight="1" x14ac:dyDescent="0.2">
      <c r="B19" s="21">
        <v>73</v>
      </c>
      <c r="C19" s="20">
        <v>1555.3452</v>
      </c>
      <c r="D19" s="19"/>
      <c r="E19" s="21">
        <v>13</v>
      </c>
      <c r="F19" s="20">
        <v>1617.559</v>
      </c>
      <c r="G19" s="20"/>
      <c r="H19" s="21">
        <v>53</v>
      </c>
      <c r="I19" s="20">
        <v>6.5814000000000004</v>
      </c>
      <c r="J19" s="19"/>
      <c r="K19" s="21">
        <v>93</v>
      </c>
      <c r="L19" s="20">
        <v>0.34050000000000002</v>
      </c>
      <c r="M19" s="35"/>
    </row>
    <row r="20" spans="2:13" ht="15.75" customHeight="1" x14ac:dyDescent="0.2">
      <c r="B20" s="21">
        <v>74</v>
      </c>
      <c r="C20" s="20">
        <v>1518.8347000000001</v>
      </c>
      <c r="D20" s="19"/>
      <c r="E20" s="21">
        <v>14</v>
      </c>
      <c r="F20" s="20">
        <v>1617.559</v>
      </c>
      <c r="G20" s="20"/>
      <c r="H20" s="21">
        <v>54</v>
      </c>
      <c r="I20" s="20">
        <v>6.4089999999999998</v>
      </c>
      <c r="J20" s="19"/>
      <c r="K20" s="21">
        <v>94</v>
      </c>
      <c r="L20" s="20">
        <v>0.3276</v>
      </c>
      <c r="M20" s="35"/>
    </row>
    <row r="21" spans="2:13" ht="15.75" customHeight="1" x14ac:dyDescent="0.2">
      <c r="B21" s="23">
        <v>75</v>
      </c>
      <c r="C21" s="24">
        <v>1773.6393</v>
      </c>
      <c r="D21" s="19"/>
      <c r="E21" s="23">
        <v>15</v>
      </c>
      <c r="F21" s="24">
        <v>1511.7374</v>
      </c>
      <c r="G21" s="20"/>
      <c r="H21" s="23">
        <v>55</v>
      </c>
      <c r="I21" s="24">
        <v>6.234</v>
      </c>
      <c r="J21" s="19"/>
      <c r="K21" s="23">
        <v>95</v>
      </c>
      <c r="L21" s="24">
        <v>0.31090000000000001</v>
      </c>
      <c r="M21" s="35"/>
    </row>
    <row r="22" spans="2:13" ht="15.75" customHeight="1" x14ac:dyDescent="0.2">
      <c r="B22" s="17">
        <v>1876</v>
      </c>
      <c r="C22" s="18">
        <v>1676.2268999999999</v>
      </c>
      <c r="D22" s="19"/>
      <c r="E22" s="17">
        <v>1916</v>
      </c>
      <c r="F22" s="18">
        <v>1208.0351000000001</v>
      </c>
      <c r="G22" s="20"/>
      <c r="H22" s="17">
        <v>1956</v>
      </c>
      <c r="I22" s="18">
        <v>5.9385000000000003</v>
      </c>
      <c r="J22" s="19"/>
      <c r="K22" s="17">
        <v>1996</v>
      </c>
      <c r="L22" s="18">
        <v>0.29930000000000001</v>
      </c>
      <c r="M22" s="35"/>
    </row>
    <row r="23" spans="2:13" ht="15.75" customHeight="1" x14ac:dyDescent="0.2">
      <c r="B23" s="21">
        <v>77</v>
      </c>
      <c r="C23" s="20">
        <v>1611.1144999999999</v>
      </c>
      <c r="D23" s="19"/>
      <c r="E23" s="21">
        <v>17</v>
      </c>
      <c r="F23" s="20">
        <v>854.04380000000003</v>
      </c>
      <c r="G23" s="20"/>
      <c r="H23" s="21">
        <v>57</v>
      </c>
      <c r="I23" s="20">
        <v>5.8259999999999996</v>
      </c>
      <c r="J23" s="19"/>
      <c r="K23" s="21">
        <v>97</v>
      </c>
      <c r="L23" s="20">
        <v>0.29420000000000002</v>
      </c>
      <c r="M23" s="35"/>
    </row>
    <row r="24" spans="2:13" ht="15.75" customHeight="1" x14ac:dyDescent="0.2">
      <c r="B24" s="21">
        <v>78</v>
      </c>
      <c r="C24" s="20">
        <v>1672.7601</v>
      </c>
      <c r="D24" s="19"/>
      <c r="E24" s="21">
        <v>18</v>
      </c>
      <c r="F24" s="20">
        <v>612.47969999999998</v>
      </c>
      <c r="G24" s="20"/>
      <c r="H24" s="21">
        <v>58</v>
      </c>
      <c r="I24" s="20">
        <v>5.5597000000000003</v>
      </c>
      <c r="J24" s="19"/>
      <c r="K24" s="21">
        <v>98</v>
      </c>
      <c r="L24" s="20">
        <v>0.28899999999999998</v>
      </c>
      <c r="M24" s="35"/>
    </row>
    <row r="25" spans="2:13" ht="15.75" customHeight="1" x14ac:dyDescent="0.2">
      <c r="B25" s="21">
        <v>79</v>
      </c>
      <c r="C25" s="20">
        <v>1693.7791</v>
      </c>
      <c r="D25" s="19"/>
      <c r="E25" s="21">
        <v>19</v>
      </c>
      <c r="F25" s="20">
        <v>603.34169999999995</v>
      </c>
      <c r="G25" s="20"/>
      <c r="H25" s="21">
        <v>59</v>
      </c>
      <c r="I25" s="20">
        <v>5.5830000000000002</v>
      </c>
      <c r="J25" s="19"/>
      <c r="K25" s="21">
        <v>99</v>
      </c>
      <c r="L25" s="20">
        <v>0.28449999999999998</v>
      </c>
      <c r="M25" s="35"/>
    </row>
    <row r="26" spans="2:13" ht="15.75" customHeight="1" x14ac:dyDescent="0.2">
      <c r="B26" s="23">
        <v>80</v>
      </c>
      <c r="C26" s="24">
        <v>1633.8979999999999</v>
      </c>
      <c r="D26" s="19"/>
      <c r="E26" s="23">
        <v>20</v>
      </c>
      <c r="F26" s="24">
        <v>459.14249999999998</v>
      </c>
      <c r="G26" s="26"/>
      <c r="H26" s="23">
        <v>60</v>
      </c>
      <c r="I26" s="24">
        <v>5.4386000000000001</v>
      </c>
      <c r="J26" s="19"/>
      <c r="K26" s="23">
        <v>2000</v>
      </c>
      <c r="L26" s="24">
        <v>0.27739999999999998</v>
      </c>
      <c r="M26" s="35"/>
    </row>
    <row r="27" spans="2:13" ht="15.75" customHeight="1" x14ac:dyDescent="0.2">
      <c r="B27" s="17">
        <v>1881</v>
      </c>
      <c r="C27" s="18">
        <v>1746.8240000000001</v>
      </c>
      <c r="D27" s="19"/>
      <c r="E27" s="17">
        <v>1921</v>
      </c>
      <c r="F27" s="18">
        <v>388.09</v>
      </c>
      <c r="G27" s="26"/>
      <c r="H27" s="17">
        <v>1961</v>
      </c>
      <c r="I27" s="18">
        <v>5.2840999999999996</v>
      </c>
      <c r="J27" s="19"/>
      <c r="K27" s="17">
        <v>2001</v>
      </c>
      <c r="L27" s="18">
        <v>0.27010000000000001</v>
      </c>
      <c r="M27" s="35"/>
    </row>
    <row r="28" spans="2:13" ht="15.75" customHeight="1" x14ac:dyDescent="0.2">
      <c r="B28" s="21">
        <v>82</v>
      </c>
      <c r="C28" s="20">
        <v>1789.3352</v>
      </c>
      <c r="D28" s="19"/>
      <c r="E28" s="22">
        <v>22</v>
      </c>
      <c r="F28" s="20">
        <v>390.43180000000001</v>
      </c>
      <c r="G28" s="26"/>
      <c r="H28" s="21">
        <v>62</v>
      </c>
      <c r="I28" s="20">
        <v>5.0277000000000003</v>
      </c>
      <c r="J28" s="19"/>
      <c r="K28" s="22" t="s">
        <v>5</v>
      </c>
      <c r="L28" s="20">
        <v>0.26369999999999999</v>
      </c>
      <c r="M28" s="35"/>
    </row>
    <row r="29" spans="2:13" ht="15.75" customHeight="1" x14ac:dyDescent="0.2">
      <c r="B29" s="21">
        <v>83</v>
      </c>
      <c r="C29" s="20">
        <v>1848.6388999999999</v>
      </c>
      <c r="D29" s="19"/>
      <c r="E29" s="22">
        <v>23</v>
      </c>
      <c r="F29" s="20">
        <v>392.70670000000001</v>
      </c>
      <c r="G29" s="26"/>
      <c r="H29" s="21">
        <v>63</v>
      </c>
      <c r="I29" s="20">
        <v>4.6761999999999997</v>
      </c>
      <c r="J29" s="19"/>
      <c r="K29" s="22" t="s">
        <v>6</v>
      </c>
      <c r="L29" s="20">
        <v>0.25740000000000002</v>
      </c>
      <c r="M29" s="35"/>
    </row>
    <row r="30" spans="2:13" ht="15.75" customHeight="1" x14ac:dyDescent="0.2">
      <c r="B30" s="21">
        <v>84</v>
      </c>
      <c r="C30" s="20">
        <v>1885.2669000000001</v>
      </c>
      <c r="D30" s="19"/>
      <c r="E30" s="22">
        <v>24</v>
      </c>
      <c r="F30" s="20">
        <v>379.35250000000002</v>
      </c>
      <c r="G30" s="26"/>
      <c r="H30" s="21">
        <v>64</v>
      </c>
      <c r="I30" s="20">
        <v>4.4145000000000003</v>
      </c>
      <c r="J30" s="19"/>
      <c r="K30" s="22" t="s">
        <v>7</v>
      </c>
      <c r="L30" s="20">
        <v>0.25240000000000001</v>
      </c>
      <c r="M30" s="35"/>
    </row>
    <row r="31" spans="2:13" ht="15.75" customHeight="1" x14ac:dyDescent="0.2">
      <c r="B31" s="23">
        <v>85</v>
      </c>
      <c r="C31" s="24">
        <v>1844.423</v>
      </c>
      <c r="D31" s="19"/>
      <c r="E31" s="25">
        <v>25</v>
      </c>
      <c r="F31" s="24">
        <v>337.69499999999999</v>
      </c>
      <c r="G31" s="26"/>
      <c r="H31" s="23">
        <v>65</v>
      </c>
      <c r="I31" s="24">
        <v>4.2306999999999997</v>
      </c>
      <c r="J31" s="19"/>
      <c r="K31" s="22" t="s">
        <v>8</v>
      </c>
      <c r="L31" s="24">
        <v>0.2482</v>
      </c>
      <c r="M31" s="35"/>
    </row>
    <row r="32" spans="2:13" ht="15.75" customHeight="1" x14ac:dyDescent="0.2">
      <c r="B32" s="17">
        <v>1886</v>
      </c>
      <c r="C32" s="18">
        <v>1846.5284999999999</v>
      </c>
      <c r="D32" s="19"/>
      <c r="E32" s="17">
        <v>1926</v>
      </c>
      <c r="F32" s="18">
        <v>313.0557</v>
      </c>
      <c r="G32" s="26"/>
      <c r="H32" s="17">
        <v>1966</v>
      </c>
      <c r="I32" s="18">
        <v>4.1477000000000004</v>
      </c>
      <c r="J32" s="19"/>
      <c r="K32" s="17">
        <v>2006</v>
      </c>
      <c r="L32" s="18">
        <v>0.24329999999999999</v>
      </c>
      <c r="M32" s="35"/>
    </row>
    <row r="33" spans="2:13" ht="15.75" customHeight="1" x14ac:dyDescent="0.2">
      <c r="B33" s="21">
        <v>87</v>
      </c>
      <c r="C33" s="20">
        <v>1850.7539999999999</v>
      </c>
      <c r="D33" s="19"/>
      <c r="E33" s="21">
        <v>27</v>
      </c>
      <c r="F33" s="20">
        <v>342.41300000000001</v>
      </c>
      <c r="G33" s="26"/>
      <c r="H33" s="21">
        <v>67</v>
      </c>
      <c r="I33" s="20">
        <v>4.0663</v>
      </c>
      <c r="J33" s="19"/>
      <c r="K33" s="21" t="s">
        <v>1</v>
      </c>
      <c r="L33" s="20">
        <v>0.2392</v>
      </c>
      <c r="M33" s="35"/>
    </row>
    <row r="34" spans="2:13" ht="15.75" customHeight="1" x14ac:dyDescent="0.2">
      <c r="B34" s="21">
        <v>88</v>
      </c>
      <c r="C34" s="20">
        <v>1827.7502999999999</v>
      </c>
      <c r="D34" s="19"/>
      <c r="E34" s="21">
        <v>28</v>
      </c>
      <c r="F34" s="20">
        <v>369.4744</v>
      </c>
      <c r="G34" s="26"/>
      <c r="H34" s="21">
        <v>68</v>
      </c>
      <c r="I34" s="20">
        <v>4.0152000000000001</v>
      </c>
      <c r="J34" s="19"/>
      <c r="K34" s="21" t="s">
        <v>2</v>
      </c>
      <c r="L34" s="20">
        <v>0.23169999999999999</v>
      </c>
      <c r="M34" s="35"/>
    </row>
    <row r="35" spans="2:13" ht="15.75" customHeight="1" x14ac:dyDescent="0.2">
      <c r="B35" s="21">
        <v>89</v>
      </c>
      <c r="C35" s="20">
        <v>1797.2878000000001</v>
      </c>
      <c r="D35" s="19"/>
      <c r="E35" s="21">
        <v>29</v>
      </c>
      <c r="F35" s="20">
        <v>363.65980000000002</v>
      </c>
      <c r="G35" s="26"/>
      <c r="H35" s="21">
        <v>69</v>
      </c>
      <c r="I35" s="20">
        <v>3.9055</v>
      </c>
      <c r="J35" s="19"/>
      <c r="K35" s="21" t="s">
        <v>3</v>
      </c>
      <c r="L35" s="20">
        <v>0.23</v>
      </c>
      <c r="M35" s="35"/>
    </row>
    <row r="36" spans="2:13" ht="15.75" customHeight="1" x14ac:dyDescent="0.2">
      <c r="B36" s="23">
        <v>90</v>
      </c>
      <c r="C36" s="24">
        <v>1735.5782999999999</v>
      </c>
      <c r="D36" s="19"/>
      <c r="E36" s="23">
        <v>30</v>
      </c>
      <c r="F36" s="24">
        <v>375.56509999999997</v>
      </c>
      <c r="G36" s="26"/>
      <c r="H36" s="23">
        <v>70</v>
      </c>
      <c r="I36" s="24">
        <v>3.7166000000000001</v>
      </c>
      <c r="J36" s="19"/>
      <c r="K36" s="23" t="s">
        <v>4</v>
      </c>
      <c r="L36" s="24">
        <v>0.22650000000000001</v>
      </c>
      <c r="M36" s="35"/>
    </row>
    <row r="37" spans="2:13" ht="15.75" customHeight="1" x14ac:dyDescent="0.2">
      <c r="B37" s="17">
        <v>1891</v>
      </c>
      <c r="C37" s="18">
        <v>1741.183</v>
      </c>
      <c r="D37" s="19"/>
      <c r="E37" s="17">
        <v>1931</v>
      </c>
      <c r="F37" s="18">
        <v>415.71809999999999</v>
      </c>
      <c r="G37" s="26"/>
      <c r="H37" s="17">
        <v>1971</v>
      </c>
      <c r="I37" s="18">
        <v>3.5396000000000001</v>
      </c>
      <c r="J37" s="19"/>
      <c r="K37" s="17">
        <f>+IF([1]Foglio1!K37="-",,[1]Foglio1!K37)</f>
        <v>2011</v>
      </c>
      <c r="L37" s="18">
        <f>+IF([1]Foglio1!$L37="-",,ROUND([1]Foglio1!$I$46/[1]Foglio1!L37,4))</f>
        <v>0.2205</v>
      </c>
      <c r="M37" s="35"/>
    </row>
    <row r="38" spans="2:13" ht="15.75" customHeight="1" x14ac:dyDescent="0.2">
      <c r="B38" s="21">
        <v>92</v>
      </c>
      <c r="C38" s="20">
        <v>1756.3072999999999</v>
      </c>
      <c r="D38" s="19"/>
      <c r="E38" s="21">
        <v>32</v>
      </c>
      <c r="F38" s="20">
        <v>426.9092</v>
      </c>
      <c r="G38" s="26"/>
      <c r="H38" s="21">
        <v>72</v>
      </c>
      <c r="I38" s="20">
        <v>3.3513000000000002</v>
      </c>
      <c r="J38" s="19"/>
      <c r="K38" s="21">
        <f>+IF([1]Foglio1!K38="-",,[1]Foglio1!K38)</f>
        <v>12</v>
      </c>
      <c r="L38" s="20">
        <f>+IF([1]Foglio1!$L38="-",,ROUND([1]Foglio1!$I$46/[1]Foglio1!L38,4))</f>
        <v>0.214</v>
      </c>
    </row>
    <row r="39" spans="2:13" ht="15.75" customHeight="1" x14ac:dyDescent="0.2">
      <c r="B39" s="21">
        <v>93</v>
      </c>
      <c r="C39" s="20">
        <v>1795.2929999999999</v>
      </c>
      <c r="D39" s="19"/>
      <c r="E39" s="21">
        <v>33</v>
      </c>
      <c r="F39" s="20">
        <v>453.73320000000001</v>
      </c>
      <c r="G39" s="26"/>
      <c r="H39" s="21">
        <v>73</v>
      </c>
      <c r="I39" s="20">
        <v>3.0364</v>
      </c>
      <c r="J39" s="19"/>
      <c r="K39" s="21">
        <f>+IF([1]Foglio1!K39="-",,[1]Foglio1!K39)</f>
        <v>13</v>
      </c>
      <c r="L39" s="20">
        <f>+IF([1]Foglio1!$L39="-",,ROUND([1]Foglio1!$I$46/[1]Foglio1!L39,4))</f>
        <v>0.21160000000000001</v>
      </c>
    </row>
    <row r="40" spans="2:13" ht="15.75" customHeight="1" x14ac:dyDescent="0.2">
      <c r="B40" s="21">
        <v>94</v>
      </c>
      <c r="C40" s="20">
        <v>1803.2988</v>
      </c>
      <c r="D40" s="19"/>
      <c r="E40" s="21">
        <v>34</v>
      </c>
      <c r="F40" s="20">
        <v>478.42619999999999</v>
      </c>
      <c r="G40" s="26"/>
      <c r="H40" s="21">
        <v>74</v>
      </c>
      <c r="I40" s="20">
        <v>2.5421</v>
      </c>
      <c r="J40" s="19"/>
      <c r="K40" s="21">
        <f>+IF([1]Foglio1!K40="-",,[1]Foglio1!K40)</f>
        <v>14</v>
      </c>
      <c r="L40" s="20">
        <f>+IF([1]Foglio1!$L40="-",,ROUND([1]Foglio1!$I$46/[1]Foglio1!L40,4))</f>
        <v>0.21129999999999999</v>
      </c>
    </row>
    <row r="41" spans="2:13" ht="15.75" customHeight="1" x14ac:dyDescent="0.2">
      <c r="B41" s="23">
        <v>95</v>
      </c>
      <c r="C41" s="24">
        <v>1813.4069999999999</v>
      </c>
      <c r="D41" s="19"/>
      <c r="E41" s="23">
        <v>35</v>
      </c>
      <c r="F41" s="24">
        <v>471.72910000000002</v>
      </c>
      <c r="G41" s="26"/>
      <c r="H41" s="23">
        <v>75</v>
      </c>
      <c r="I41" s="24">
        <v>2.1696</v>
      </c>
      <c r="J41" s="19"/>
      <c r="K41" s="23">
        <f>+IF([1]Foglio1!K41="-",,[1]Foglio1!K41)</f>
        <v>15</v>
      </c>
      <c r="L41" s="24">
        <f>+IF([1]Foglio1!$L41="-",,ROUND([1]Foglio1!$I$46/[1]Foglio1!L41,4))</f>
        <v>0.21149999999999999</v>
      </c>
    </row>
    <row r="42" spans="2:13" ht="15.75" customHeight="1" x14ac:dyDescent="0.2">
      <c r="B42" s="17">
        <v>1896</v>
      </c>
      <c r="C42" s="18">
        <v>1821.5754999999999</v>
      </c>
      <c r="D42" s="19"/>
      <c r="E42" s="17">
        <v>1936</v>
      </c>
      <c r="F42" s="18">
        <v>438.60059999999999</v>
      </c>
      <c r="G42" s="26"/>
      <c r="H42" s="17">
        <v>1976</v>
      </c>
      <c r="I42" s="18">
        <v>1.8620000000000001</v>
      </c>
      <c r="J42" s="28"/>
      <c r="K42" s="17">
        <f>+IF([1]Foglio1!K42="-",,[1]Foglio1!K42)</f>
        <v>2016</v>
      </c>
      <c r="L42" s="18">
        <f>+IF([1]Foglio1!$L42="-",,ROUND([1]Foglio1!$I$46/[1]Foglio1!L42,4))</f>
        <v>0.2117</v>
      </c>
    </row>
    <row r="43" spans="2:13" ht="15.75" customHeight="1" x14ac:dyDescent="0.2">
      <c r="B43" s="22">
        <v>97</v>
      </c>
      <c r="C43" s="20">
        <v>1825.6874</v>
      </c>
      <c r="D43" s="19"/>
      <c r="E43" s="21">
        <v>37</v>
      </c>
      <c r="F43" s="20">
        <v>400.68340000000001</v>
      </c>
      <c r="G43" s="26"/>
      <c r="H43" s="21">
        <v>77</v>
      </c>
      <c r="I43" s="20">
        <v>1.5766</v>
      </c>
      <c r="J43" s="15"/>
      <c r="K43" s="21">
        <f>+IF([1]Foglio1!K43="-",,[1]Foglio1!K43)</f>
        <v>17</v>
      </c>
      <c r="L43" s="20">
        <f>+IF([1]Foglio1!$L43="-",,ROUND([1]Foglio1!$I$46/[1]Foglio1!L43,4))</f>
        <v>0.2094</v>
      </c>
    </row>
    <row r="44" spans="2:13" ht="15.75" customHeight="1" x14ac:dyDescent="0.2">
      <c r="B44" s="22">
        <v>98</v>
      </c>
      <c r="C44" s="20">
        <v>1813.4069999999999</v>
      </c>
      <c r="D44" s="19"/>
      <c r="E44" s="21">
        <v>38</v>
      </c>
      <c r="F44" s="20">
        <v>372.10930000000002</v>
      </c>
      <c r="G44" s="26"/>
      <c r="H44" s="21">
        <v>78</v>
      </c>
      <c r="I44" s="20">
        <v>1.4020999999999999</v>
      </c>
      <c r="J44" s="19"/>
      <c r="K44" s="21">
        <f>+IF([1]Foglio1!K44="-",,[1]Foglio1!K44)</f>
        <v>18</v>
      </c>
      <c r="L44" s="20">
        <f>+IF([1]Foglio1!$L44="-",,ROUND([1]Foglio1!$I$46/[1]Foglio1!L44,4))</f>
        <v>0.20710000000000001</v>
      </c>
    </row>
    <row r="45" spans="2:13" ht="15.75" customHeight="1" x14ac:dyDescent="0.2">
      <c r="B45" s="22">
        <v>99</v>
      </c>
      <c r="C45" s="20">
        <v>1842.3223</v>
      </c>
      <c r="D45" s="19"/>
      <c r="E45" s="21">
        <v>39</v>
      </c>
      <c r="F45" s="20">
        <v>356.36900000000003</v>
      </c>
      <c r="G45" s="26"/>
      <c r="H45" s="21">
        <v>79</v>
      </c>
      <c r="I45" s="20">
        <v>1.2115</v>
      </c>
      <c r="J45" s="19"/>
      <c r="K45" s="21">
        <f>+IF([1]Foglio1!K45="-",,[1]Foglio1!K45)</f>
        <v>19</v>
      </c>
      <c r="L45" s="20">
        <f>+IF([1]Foglio1!$L45="-",,ROUND([1]Foglio1!$I$46/[1]Foglio1!L45,4))</f>
        <v>0.20610000000000001</v>
      </c>
    </row>
    <row r="46" spans="2:13" ht="15.75" customHeight="1" x14ac:dyDescent="0.2">
      <c r="B46" s="25">
        <v>900</v>
      </c>
      <c r="C46" s="24">
        <v>1833.9671000000001</v>
      </c>
      <c r="D46" s="19"/>
      <c r="E46" s="23">
        <v>40</v>
      </c>
      <c r="F46" s="24">
        <v>305.37270000000001</v>
      </c>
      <c r="G46" s="26"/>
      <c r="H46" s="23">
        <v>80</v>
      </c>
      <c r="I46" s="24">
        <v>1</v>
      </c>
      <c r="J46" s="19"/>
      <c r="K46" s="23">
        <f>+IF([1]Foglio1!K46="-",,[1]Foglio1!K46)</f>
        <v>20</v>
      </c>
      <c r="L46" s="24">
        <f>+IF([1]Foglio1!$L46="-",,ROUND([1]Foglio1!$I$46/[1]Foglio1!L46,4))</f>
        <v>0.20669999999999999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19460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1946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12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421.84269999999998</v>
      </c>
      <c r="D7" s="19"/>
      <c r="E7" s="17">
        <v>1901</v>
      </c>
      <c r="F7" s="18">
        <v>391.74520000000001</v>
      </c>
      <c r="G7" s="20"/>
      <c r="H7" s="17">
        <v>1941</v>
      </c>
      <c r="I7" s="18">
        <v>56.438400000000001</v>
      </c>
      <c r="J7" s="19"/>
      <c r="K7" s="17">
        <v>1981</v>
      </c>
      <c r="L7" s="18">
        <v>0.1802</v>
      </c>
    </row>
    <row r="8" spans="1:12" ht="15.75" customHeight="1" x14ac:dyDescent="0.2">
      <c r="B8" s="21">
        <v>62</v>
      </c>
      <c r="C8" s="20">
        <v>419.28609999999998</v>
      </c>
      <c r="D8" s="19"/>
      <c r="E8" s="22" t="s">
        <v>5</v>
      </c>
      <c r="F8" s="20">
        <v>394.42529999999999</v>
      </c>
      <c r="G8" s="20"/>
      <c r="H8" s="21">
        <v>42</v>
      </c>
      <c r="I8" s="20">
        <v>48.829900000000002</v>
      </c>
      <c r="J8" s="19"/>
      <c r="K8" s="21">
        <v>82</v>
      </c>
      <c r="L8" s="20">
        <v>0.15479999999999999</v>
      </c>
    </row>
    <row r="9" spans="1:12" ht="15.75" customHeight="1" x14ac:dyDescent="0.2">
      <c r="B9" s="21">
        <v>63</v>
      </c>
      <c r="C9" s="20">
        <v>431.84890000000001</v>
      </c>
      <c r="D9" s="19"/>
      <c r="E9" s="22" t="s">
        <v>6</v>
      </c>
      <c r="F9" s="20">
        <v>383.06869999999998</v>
      </c>
      <c r="G9" s="20"/>
      <c r="H9" s="21">
        <v>43</v>
      </c>
      <c r="I9" s="20">
        <v>29.117100000000001</v>
      </c>
      <c r="J9" s="19"/>
      <c r="K9" s="21">
        <v>83</v>
      </c>
      <c r="L9" s="20">
        <v>0.13469999999999999</v>
      </c>
    </row>
    <row r="10" spans="1:12" ht="15.75" customHeight="1" x14ac:dyDescent="0.2">
      <c r="B10" s="21">
        <v>64</v>
      </c>
      <c r="C10" s="20">
        <v>444.04489999999998</v>
      </c>
      <c r="D10" s="19"/>
      <c r="E10" s="22" t="s">
        <v>7</v>
      </c>
      <c r="F10" s="20">
        <v>378.45839999999998</v>
      </c>
      <c r="G10" s="20"/>
      <c r="H10" s="21">
        <v>44</v>
      </c>
      <c r="I10" s="20">
        <v>6.5521000000000003</v>
      </c>
      <c r="J10" s="19"/>
      <c r="K10" s="21">
        <v>84</v>
      </c>
      <c r="L10" s="20">
        <v>0.12180000000000001</v>
      </c>
    </row>
    <row r="11" spans="1:12" ht="15.75" customHeight="1" x14ac:dyDescent="0.2">
      <c r="B11" s="23">
        <v>65</v>
      </c>
      <c r="C11" s="24">
        <v>451.58089999999999</v>
      </c>
      <c r="D11" s="19"/>
      <c r="E11" s="25" t="s">
        <v>8</v>
      </c>
      <c r="F11" s="24">
        <v>378.04480000000001</v>
      </c>
      <c r="G11" s="20"/>
      <c r="H11" s="23">
        <v>45</v>
      </c>
      <c r="I11" s="24">
        <v>3.3267000000000002</v>
      </c>
      <c r="J11" s="19"/>
      <c r="K11" s="23">
        <v>85</v>
      </c>
      <c r="L11" s="24">
        <v>0.11210000000000001</v>
      </c>
    </row>
    <row r="12" spans="1:12" ht="15.75" customHeight="1" x14ac:dyDescent="0.2">
      <c r="B12" s="17">
        <v>1866</v>
      </c>
      <c r="C12" s="18">
        <v>446.91340000000002</v>
      </c>
      <c r="D12" s="19"/>
      <c r="E12" s="17">
        <v>1906</v>
      </c>
      <c r="F12" s="18">
        <v>371.14909999999998</v>
      </c>
      <c r="G12" s="20"/>
      <c r="H12" s="17">
        <v>1946</v>
      </c>
      <c r="I12" s="18">
        <v>2.8188</v>
      </c>
      <c r="J12" s="19"/>
      <c r="K12" s="17">
        <v>1986</v>
      </c>
      <c r="L12" s="18">
        <v>0.1057</v>
      </c>
    </row>
    <row r="13" spans="1:12" ht="15.75" customHeight="1" x14ac:dyDescent="0.2">
      <c r="B13" s="21">
        <v>67</v>
      </c>
      <c r="C13" s="20">
        <v>436.20549999999997</v>
      </c>
      <c r="D13" s="19"/>
      <c r="E13" s="22" t="s">
        <v>1</v>
      </c>
      <c r="F13" s="20">
        <v>354.41699999999997</v>
      </c>
      <c r="G13" s="20"/>
      <c r="H13" s="21">
        <v>47</v>
      </c>
      <c r="I13" s="20">
        <v>1.7393000000000001</v>
      </c>
      <c r="J13" s="19"/>
      <c r="K13" s="21">
        <v>87</v>
      </c>
      <c r="L13" s="20">
        <v>0.10100000000000001</v>
      </c>
    </row>
    <row r="14" spans="1:12" ht="15.75" customHeight="1" x14ac:dyDescent="0.2">
      <c r="B14" s="21">
        <v>68</v>
      </c>
      <c r="C14" s="20">
        <v>419.28609999999998</v>
      </c>
      <c r="D14" s="19"/>
      <c r="E14" s="22" t="s">
        <v>2</v>
      </c>
      <c r="F14" s="20">
        <v>358.08589999999998</v>
      </c>
      <c r="G14" s="20"/>
      <c r="H14" s="21">
        <v>48</v>
      </c>
      <c r="I14" s="20">
        <v>1.6427</v>
      </c>
      <c r="J14" s="19"/>
      <c r="K14" s="21">
        <v>88</v>
      </c>
      <c r="L14" s="33">
        <v>9.6259999999999998E-2</v>
      </c>
    </row>
    <row r="15" spans="1:12" ht="15.75" customHeight="1" x14ac:dyDescent="0.2">
      <c r="B15" s="21">
        <v>69</v>
      </c>
      <c r="C15" s="20">
        <v>416.7602</v>
      </c>
      <c r="D15" s="19"/>
      <c r="E15" s="22" t="s">
        <v>3</v>
      </c>
      <c r="F15" s="20">
        <v>368.38229999999999</v>
      </c>
      <c r="G15" s="20"/>
      <c r="H15" s="21">
        <v>49</v>
      </c>
      <c r="I15" s="20">
        <v>1.619</v>
      </c>
      <c r="J15" s="19"/>
      <c r="K15" s="21">
        <v>89</v>
      </c>
      <c r="L15" s="33">
        <v>9.0289999999999995E-2</v>
      </c>
    </row>
    <row r="16" spans="1:12" ht="15.75" customHeight="1" x14ac:dyDescent="0.2">
      <c r="B16" s="23">
        <v>70</v>
      </c>
      <c r="C16" s="24">
        <v>410.82069999999999</v>
      </c>
      <c r="D16" s="19"/>
      <c r="E16" s="25" t="s">
        <v>4</v>
      </c>
      <c r="F16" s="24">
        <v>358.45699999999999</v>
      </c>
      <c r="G16" s="20"/>
      <c r="H16" s="23">
        <v>50</v>
      </c>
      <c r="I16" s="24">
        <v>1.6411</v>
      </c>
      <c r="J16" s="19"/>
      <c r="K16" s="23">
        <v>90</v>
      </c>
      <c r="L16" s="34">
        <v>8.5099999999999995E-2</v>
      </c>
    </row>
    <row r="17" spans="2:12" ht="15.75" customHeight="1" x14ac:dyDescent="0.2">
      <c r="B17" s="17">
        <v>1871</v>
      </c>
      <c r="C17" s="18">
        <v>398.51499999999999</v>
      </c>
      <c r="D17" s="19"/>
      <c r="E17" s="17">
        <v>1911</v>
      </c>
      <c r="F17" s="18">
        <v>349.75830000000002</v>
      </c>
      <c r="G17" s="20"/>
      <c r="H17" s="17">
        <v>1951</v>
      </c>
      <c r="I17" s="18">
        <v>1.4958</v>
      </c>
      <c r="J17" s="19"/>
      <c r="K17" s="17">
        <v>1991</v>
      </c>
      <c r="L17" s="32">
        <v>7.9969999999999999E-2</v>
      </c>
    </row>
    <row r="18" spans="2:12" ht="15.75" customHeight="1" x14ac:dyDescent="0.2">
      <c r="B18" s="21">
        <v>72</v>
      </c>
      <c r="C18" s="20">
        <v>352.61059999999998</v>
      </c>
      <c r="D18" s="19"/>
      <c r="E18" s="21">
        <v>12</v>
      </c>
      <c r="F18" s="20">
        <v>346.60419999999999</v>
      </c>
      <c r="G18" s="20"/>
      <c r="H18" s="21">
        <v>52</v>
      </c>
      <c r="I18" s="20">
        <v>1.4348000000000001</v>
      </c>
      <c r="J18" s="19"/>
      <c r="K18" s="21">
        <v>92</v>
      </c>
      <c r="L18" s="33">
        <v>7.5870000000000007E-2</v>
      </c>
    </row>
    <row r="19" spans="2:12" ht="15.75" customHeight="1" x14ac:dyDescent="0.2">
      <c r="B19" s="21">
        <v>73</v>
      </c>
      <c r="C19" s="20">
        <v>332.60669999999999</v>
      </c>
      <c r="D19" s="19"/>
      <c r="E19" s="21">
        <v>13</v>
      </c>
      <c r="F19" s="20">
        <v>345.911</v>
      </c>
      <c r="G19" s="20"/>
      <c r="H19" s="21">
        <v>53</v>
      </c>
      <c r="I19" s="20">
        <v>1.4074</v>
      </c>
      <c r="J19" s="19"/>
      <c r="K19" s="21">
        <v>93</v>
      </c>
      <c r="L19" s="33">
        <v>7.281E-2</v>
      </c>
    </row>
    <row r="20" spans="2:12" ht="15.75" customHeight="1" x14ac:dyDescent="0.2">
      <c r="B20" s="21">
        <v>74</v>
      </c>
      <c r="C20" s="20">
        <v>324.79910000000001</v>
      </c>
      <c r="D20" s="19"/>
      <c r="E20" s="21">
        <v>14</v>
      </c>
      <c r="F20" s="20">
        <v>345.911</v>
      </c>
      <c r="G20" s="20"/>
      <c r="H20" s="21">
        <v>54</v>
      </c>
      <c r="I20" s="20">
        <v>1.3706</v>
      </c>
      <c r="J20" s="19"/>
      <c r="K20" s="21">
        <v>94</v>
      </c>
      <c r="L20" s="33">
        <v>7.0050000000000001E-2</v>
      </c>
    </row>
    <row r="21" spans="2:12" ht="15.75" customHeight="1" x14ac:dyDescent="0.2">
      <c r="B21" s="23">
        <v>75</v>
      </c>
      <c r="C21" s="24">
        <v>379.28840000000002</v>
      </c>
      <c r="D21" s="19"/>
      <c r="E21" s="23">
        <v>15</v>
      </c>
      <c r="F21" s="24">
        <v>323.28129999999999</v>
      </c>
      <c r="G21" s="20"/>
      <c r="H21" s="23">
        <v>55</v>
      </c>
      <c r="I21" s="24">
        <v>1.3331</v>
      </c>
      <c r="J21" s="19"/>
      <c r="K21" s="23">
        <v>95</v>
      </c>
      <c r="L21" s="34">
        <v>6.6489999999999994E-2</v>
      </c>
    </row>
    <row r="22" spans="2:12" ht="15.75" customHeight="1" x14ac:dyDescent="0.2">
      <c r="B22" s="17">
        <v>1876</v>
      </c>
      <c r="C22" s="18">
        <v>358.45699999999999</v>
      </c>
      <c r="D22" s="19"/>
      <c r="E22" s="17">
        <v>1916</v>
      </c>
      <c r="F22" s="18">
        <v>258.33530000000002</v>
      </c>
      <c r="G22" s="20"/>
      <c r="H22" s="17">
        <v>1956</v>
      </c>
      <c r="I22" s="18">
        <v>1.2699</v>
      </c>
      <c r="J22" s="19"/>
      <c r="K22" s="17">
        <v>1996</v>
      </c>
      <c r="L22" s="32">
        <v>6.4000000000000001E-2</v>
      </c>
    </row>
    <row r="23" spans="2:12" ht="15.75" customHeight="1" x14ac:dyDescent="0.2">
      <c r="B23" s="21">
        <v>77</v>
      </c>
      <c r="C23" s="20">
        <v>344.53289999999998</v>
      </c>
      <c r="D23" s="19"/>
      <c r="E23" s="21">
        <v>17</v>
      </c>
      <c r="F23" s="20">
        <v>182.6352</v>
      </c>
      <c r="G23" s="20"/>
      <c r="H23" s="21">
        <v>57</v>
      </c>
      <c r="I23" s="20">
        <v>1.2459</v>
      </c>
      <c r="J23" s="19"/>
      <c r="K23" s="21">
        <v>97</v>
      </c>
      <c r="L23" s="33">
        <v>6.2909999999999994E-2</v>
      </c>
    </row>
    <row r="24" spans="2:12" ht="15.75" customHeight="1" x14ac:dyDescent="0.2">
      <c r="B24" s="21">
        <v>78</v>
      </c>
      <c r="C24" s="20">
        <v>357.71559999999999</v>
      </c>
      <c r="D24" s="19"/>
      <c r="E24" s="21">
        <v>18</v>
      </c>
      <c r="F24" s="20">
        <v>130.97730000000001</v>
      </c>
      <c r="G24" s="20"/>
      <c r="H24" s="21">
        <v>58</v>
      </c>
      <c r="I24" s="20">
        <v>1.1889000000000001</v>
      </c>
      <c r="J24" s="19"/>
      <c r="K24" s="21">
        <v>98</v>
      </c>
      <c r="L24" s="33">
        <v>6.1800000000000001E-2</v>
      </c>
    </row>
    <row r="25" spans="2:12" ht="15.75" customHeight="1" x14ac:dyDescent="0.2">
      <c r="B25" s="21">
        <v>79</v>
      </c>
      <c r="C25" s="20">
        <v>362.21050000000002</v>
      </c>
      <c r="D25" s="19"/>
      <c r="E25" s="21">
        <v>19</v>
      </c>
      <c r="F25" s="20">
        <v>129.0231</v>
      </c>
      <c r="G25" s="20"/>
      <c r="H25" s="21">
        <v>59</v>
      </c>
      <c r="I25" s="20">
        <v>1.1939</v>
      </c>
      <c r="J25" s="19"/>
      <c r="K25" s="21">
        <v>99</v>
      </c>
      <c r="L25" s="33">
        <v>6.0839999999999998E-2</v>
      </c>
    </row>
    <row r="26" spans="2:12" ht="15.75" customHeight="1" x14ac:dyDescent="0.2">
      <c r="B26" s="23">
        <v>80</v>
      </c>
      <c r="C26" s="24">
        <v>349.4051</v>
      </c>
      <c r="D26" s="19"/>
      <c r="E26" s="23">
        <v>20</v>
      </c>
      <c r="F26" s="24">
        <v>98.186499999999995</v>
      </c>
      <c r="G26" s="26"/>
      <c r="H26" s="23">
        <v>60</v>
      </c>
      <c r="I26" s="24">
        <v>1.163</v>
      </c>
      <c r="J26" s="19"/>
      <c r="K26" s="23">
        <v>2000</v>
      </c>
      <c r="L26" s="34">
        <v>5.9319999999999998E-2</v>
      </c>
    </row>
    <row r="27" spans="2:12" ht="15.75" customHeight="1" x14ac:dyDescent="0.2">
      <c r="B27" s="17">
        <v>1881</v>
      </c>
      <c r="C27" s="18">
        <v>373.55399999999997</v>
      </c>
      <c r="D27" s="19"/>
      <c r="E27" s="17">
        <v>1921</v>
      </c>
      <c r="F27" s="18">
        <v>82.992099999999994</v>
      </c>
      <c r="G27" s="26"/>
      <c r="H27" s="17">
        <v>1961</v>
      </c>
      <c r="I27" s="18">
        <v>1.1299999999999999</v>
      </c>
      <c r="J27" s="19"/>
      <c r="K27" s="17">
        <v>2001</v>
      </c>
      <c r="L27" s="32">
        <v>5.7770000000000002E-2</v>
      </c>
    </row>
    <row r="28" spans="2:12" ht="15.75" customHeight="1" x14ac:dyDescent="0.2">
      <c r="B28" s="21">
        <v>82</v>
      </c>
      <c r="C28" s="20">
        <v>382.64490000000001</v>
      </c>
      <c r="D28" s="19"/>
      <c r="E28" s="22">
        <v>22</v>
      </c>
      <c r="F28" s="20">
        <v>83.492900000000006</v>
      </c>
      <c r="G28" s="26"/>
      <c r="H28" s="21">
        <v>62</v>
      </c>
      <c r="I28" s="20">
        <v>1.0751999999999999</v>
      </c>
      <c r="J28" s="19"/>
      <c r="K28" s="22" t="s">
        <v>5</v>
      </c>
      <c r="L28" s="33">
        <v>5.6399999999999999E-2</v>
      </c>
    </row>
    <row r="29" spans="2:12" ht="15.75" customHeight="1" x14ac:dyDescent="0.2">
      <c r="B29" s="21">
        <v>83</v>
      </c>
      <c r="C29" s="20">
        <v>395.32690000000002</v>
      </c>
      <c r="D29" s="19"/>
      <c r="E29" s="22">
        <v>23</v>
      </c>
      <c r="F29" s="20">
        <v>83.979399999999998</v>
      </c>
      <c r="G29" s="26"/>
      <c r="H29" s="21">
        <v>63</v>
      </c>
      <c r="I29" s="20">
        <v>1</v>
      </c>
      <c r="J29" s="19"/>
      <c r="K29" s="22" t="s">
        <v>6</v>
      </c>
      <c r="L29" s="33">
        <v>5.5039999999999999E-2</v>
      </c>
    </row>
    <row r="30" spans="2:12" ht="15.75" customHeight="1" x14ac:dyDescent="0.2">
      <c r="B30" s="21">
        <v>84</v>
      </c>
      <c r="C30" s="20">
        <v>403.15969999999999</v>
      </c>
      <c r="D30" s="19"/>
      <c r="E30" s="22">
        <v>24</v>
      </c>
      <c r="F30" s="20">
        <v>81.123599999999996</v>
      </c>
      <c r="G30" s="26"/>
      <c r="H30" s="21">
        <v>64</v>
      </c>
      <c r="I30" s="20">
        <v>0.94399999999999995</v>
      </c>
      <c r="J30" s="19"/>
      <c r="K30" s="22" t="s">
        <v>7</v>
      </c>
      <c r="L30" s="33">
        <v>5.3969999999999997E-2</v>
      </c>
    </row>
    <row r="31" spans="2:12" ht="15.75" customHeight="1" x14ac:dyDescent="0.2">
      <c r="B31" s="23">
        <v>85</v>
      </c>
      <c r="C31" s="24">
        <v>394.42529999999999</v>
      </c>
      <c r="D31" s="19"/>
      <c r="E31" s="25">
        <v>25</v>
      </c>
      <c r="F31" s="24">
        <v>72.215199999999996</v>
      </c>
      <c r="G31" s="26"/>
      <c r="H31" s="23">
        <v>65</v>
      </c>
      <c r="I31" s="24">
        <v>0.90469999999999995</v>
      </c>
      <c r="J31" s="19"/>
      <c r="K31" s="22" t="s">
        <v>8</v>
      </c>
      <c r="L31" s="34">
        <v>5.3069999999999999E-2</v>
      </c>
    </row>
    <row r="32" spans="2:12" ht="15.75" customHeight="1" x14ac:dyDescent="0.2">
      <c r="B32" s="17">
        <v>1886</v>
      </c>
      <c r="C32" s="18">
        <v>394.87560000000002</v>
      </c>
      <c r="D32" s="19"/>
      <c r="E32" s="17">
        <v>1926</v>
      </c>
      <c r="F32" s="18">
        <v>66.946200000000005</v>
      </c>
      <c r="G32" s="26"/>
      <c r="H32" s="17">
        <v>1966</v>
      </c>
      <c r="I32" s="18">
        <v>0.88700000000000001</v>
      </c>
      <c r="J32" s="19"/>
      <c r="K32" s="17">
        <v>2006</v>
      </c>
      <c r="L32" s="32">
        <v>5.203E-2</v>
      </c>
    </row>
    <row r="33" spans="2:12" ht="15.75" customHeight="1" x14ac:dyDescent="0.2">
      <c r="B33" s="21">
        <v>87</v>
      </c>
      <c r="C33" s="20">
        <v>395.7792</v>
      </c>
      <c r="D33" s="19"/>
      <c r="E33" s="21">
        <v>27</v>
      </c>
      <c r="F33" s="20">
        <v>73.224199999999996</v>
      </c>
      <c r="G33" s="26"/>
      <c r="H33" s="21">
        <v>67</v>
      </c>
      <c r="I33" s="20">
        <v>0.86960000000000004</v>
      </c>
      <c r="J33" s="19"/>
      <c r="K33" s="21" t="s">
        <v>1</v>
      </c>
      <c r="L33" s="33">
        <v>5.1150000000000001E-2</v>
      </c>
    </row>
    <row r="34" spans="2:12" ht="15.75" customHeight="1" x14ac:dyDescent="0.2">
      <c r="B34" s="21">
        <v>88</v>
      </c>
      <c r="C34" s="20">
        <v>390.85989999999998</v>
      </c>
      <c r="D34" s="19"/>
      <c r="E34" s="21">
        <v>28</v>
      </c>
      <c r="F34" s="20">
        <v>79.011200000000002</v>
      </c>
      <c r="G34" s="26"/>
      <c r="H34" s="21">
        <v>68</v>
      </c>
      <c r="I34" s="20">
        <v>0.85860000000000003</v>
      </c>
      <c r="J34" s="19"/>
      <c r="K34" s="21" t="s">
        <v>2</v>
      </c>
      <c r="L34" s="33">
        <v>4.9549999999999997E-2</v>
      </c>
    </row>
    <row r="35" spans="2:12" ht="15.75" customHeight="1" x14ac:dyDescent="0.2">
      <c r="B35" s="21">
        <v>89</v>
      </c>
      <c r="C35" s="20">
        <v>384.34559999999999</v>
      </c>
      <c r="D35" s="19"/>
      <c r="E35" s="21">
        <v>29</v>
      </c>
      <c r="F35" s="20">
        <v>77.767799999999994</v>
      </c>
      <c r="G35" s="26"/>
      <c r="H35" s="21">
        <v>69</v>
      </c>
      <c r="I35" s="20">
        <v>0.83520000000000005</v>
      </c>
      <c r="J35" s="19"/>
      <c r="K35" s="21" t="s">
        <v>3</v>
      </c>
      <c r="L35" s="33">
        <v>4.9180000000000001E-2</v>
      </c>
    </row>
    <row r="36" spans="2:12" ht="15.75" customHeight="1" x14ac:dyDescent="0.2">
      <c r="B36" s="23">
        <v>90</v>
      </c>
      <c r="C36" s="24">
        <v>371.14909999999998</v>
      </c>
      <c r="D36" s="19"/>
      <c r="E36" s="23">
        <v>30</v>
      </c>
      <c r="F36" s="24">
        <v>80.313699999999997</v>
      </c>
      <c r="G36" s="26"/>
      <c r="H36" s="23">
        <v>70</v>
      </c>
      <c r="I36" s="24">
        <v>0.79479999999999995</v>
      </c>
      <c r="J36" s="19"/>
      <c r="K36" s="23" t="s">
        <v>4</v>
      </c>
      <c r="L36" s="34">
        <v>4.8430000000000001E-2</v>
      </c>
    </row>
    <row r="37" spans="2:12" ht="15.75" customHeight="1" x14ac:dyDescent="0.2">
      <c r="B37" s="17">
        <v>1891</v>
      </c>
      <c r="C37" s="18">
        <v>372.34769999999997</v>
      </c>
      <c r="D37" s="19"/>
      <c r="E37" s="17">
        <v>1931</v>
      </c>
      <c r="F37" s="18">
        <v>88.900300000000001</v>
      </c>
      <c r="G37" s="26"/>
      <c r="H37" s="17">
        <v>1971</v>
      </c>
      <c r="I37" s="18">
        <v>0.75690000000000002</v>
      </c>
      <c r="J37" s="19"/>
      <c r="K37" s="17">
        <f>+IF([1]Foglio1!K37="-",,[1]Foglio1!K37)</f>
        <v>2011</v>
      </c>
      <c r="L37" s="32">
        <f>+IF([1]Foglio1!$L37="-",,ROUND([1]Foglio1!$I$29/[1]Foglio1!L37,5))</f>
        <v>4.7160000000000001E-2</v>
      </c>
    </row>
    <row r="38" spans="2:12" ht="15.75" customHeight="1" x14ac:dyDescent="0.2">
      <c r="B38" s="21">
        <v>92</v>
      </c>
      <c r="C38" s="20">
        <v>375.58199999999999</v>
      </c>
      <c r="D38" s="19"/>
      <c r="E38" s="21">
        <v>32</v>
      </c>
      <c r="F38" s="20">
        <v>91.293499999999995</v>
      </c>
      <c r="G38" s="26"/>
      <c r="H38" s="21">
        <v>72</v>
      </c>
      <c r="I38" s="20">
        <v>0.7167</v>
      </c>
      <c r="J38" s="19"/>
      <c r="K38" s="21">
        <f>+IF([1]Foglio1!K38="-",,[1]Foglio1!K38)</f>
        <v>12</v>
      </c>
      <c r="L38" s="33">
        <f>+IF([1]Foglio1!$L38="-",,ROUND([1]Foglio1!$I$29/[1]Foglio1!L38,5))</f>
        <v>4.5769999999999998E-2</v>
      </c>
    </row>
    <row r="39" spans="2:12" ht="15.75" customHeight="1" x14ac:dyDescent="0.2">
      <c r="B39" s="21">
        <v>93</v>
      </c>
      <c r="C39" s="20">
        <v>383.91899999999998</v>
      </c>
      <c r="D39" s="19"/>
      <c r="E39" s="21">
        <v>33</v>
      </c>
      <c r="F39" s="20">
        <v>97.029700000000005</v>
      </c>
      <c r="G39" s="26"/>
      <c r="H39" s="21">
        <v>73</v>
      </c>
      <c r="I39" s="20">
        <v>0.64929999999999999</v>
      </c>
      <c r="J39" s="19"/>
      <c r="K39" s="21">
        <f>+IF([1]Foglio1!K39="-",,[1]Foglio1!K39)</f>
        <v>13</v>
      </c>
      <c r="L39" s="33">
        <f>+IF([1]Foglio1!$L39="-",,ROUND([1]Foglio1!$I$29/[1]Foglio1!L39,5))</f>
        <v>4.5260000000000002E-2</v>
      </c>
    </row>
    <row r="40" spans="2:12" ht="15.75" customHeight="1" x14ac:dyDescent="0.2">
      <c r="B40" s="21">
        <v>94</v>
      </c>
      <c r="C40" s="20">
        <v>385.63099999999997</v>
      </c>
      <c r="D40" s="19"/>
      <c r="E40" s="21">
        <v>34</v>
      </c>
      <c r="F40" s="20">
        <v>102.3103</v>
      </c>
      <c r="G40" s="26"/>
      <c r="H40" s="21">
        <v>74</v>
      </c>
      <c r="I40" s="20">
        <v>0.54359999999999997</v>
      </c>
      <c r="J40" s="19"/>
      <c r="K40" s="21">
        <f>+IF([1]Foglio1!K40="-",,[1]Foglio1!K40)</f>
        <v>14</v>
      </c>
      <c r="L40" s="33">
        <f>+IF([1]Foglio1!$L40="-",,ROUND([1]Foglio1!$I$29/[1]Foglio1!L40,5))</f>
        <v>4.5179999999999998E-2</v>
      </c>
    </row>
    <row r="41" spans="2:12" ht="15.75" customHeight="1" x14ac:dyDescent="0.2">
      <c r="B41" s="23">
        <v>95</v>
      </c>
      <c r="C41" s="24">
        <v>387.79259999999999</v>
      </c>
      <c r="D41" s="19"/>
      <c r="E41" s="23">
        <v>35</v>
      </c>
      <c r="F41" s="24">
        <v>100.8781</v>
      </c>
      <c r="G41" s="26"/>
      <c r="H41" s="23">
        <v>75</v>
      </c>
      <c r="I41" s="24">
        <v>0.46400000000000002</v>
      </c>
      <c r="J41" s="19"/>
      <c r="K41" s="23">
        <f>+IF([1]Foglio1!K41="-",,[1]Foglio1!K41)</f>
        <v>15</v>
      </c>
      <c r="L41" s="34">
        <f>+IF([1]Foglio1!$L41="-",,ROUND([1]Foglio1!$I$29/[1]Foglio1!L41,5))</f>
        <v>4.5220000000000003E-2</v>
      </c>
    </row>
    <row r="42" spans="2:12" ht="15.75" customHeight="1" x14ac:dyDescent="0.2">
      <c r="B42" s="17">
        <v>1896</v>
      </c>
      <c r="C42" s="18">
        <v>389.5394</v>
      </c>
      <c r="D42" s="19"/>
      <c r="E42" s="17">
        <v>1936</v>
      </c>
      <c r="F42" s="18">
        <v>93.793700000000001</v>
      </c>
      <c r="G42" s="26"/>
      <c r="H42" s="17">
        <v>1976</v>
      </c>
      <c r="I42" s="18">
        <v>0.3982</v>
      </c>
      <c r="J42" s="28"/>
      <c r="K42" s="17">
        <f>+IF([1]Foglio1!K42="-",,[1]Foglio1!K42)</f>
        <v>2016</v>
      </c>
      <c r="L42" s="32">
        <f>+IF([1]Foglio1!$L42="-",,ROUND([1]Foglio1!$I$29/[1]Foglio1!L42,5))</f>
        <v>4.5260000000000002E-2</v>
      </c>
    </row>
    <row r="43" spans="2:12" ht="15.75" customHeight="1" x14ac:dyDescent="0.2">
      <c r="B43" s="22">
        <v>97</v>
      </c>
      <c r="C43" s="20">
        <v>390.4187</v>
      </c>
      <c r="D43" s="19"/>
      <c r="E43" s="21">
        <v>37</v>
      </c>
      <c r="F43" s="20">
        <v>85.685199999999995</v>
      </c>
      <c r="G43" s="26"/>
      <c r="H43" s="21">
        <v>77</v>
      </c>
      <c r="I43" s="20">
        <v>0.3372</v>
      </c>
      <c r="J43" s="15"/>
      <c r="K43" s="21">
        <f>+IF([1]Foglio1!K43="-",,[1]Foglio1!K43)</f>
        <v>17</v>
      </c>
      <c r="L43" s="33">
        <f>+IF([1]Foglio1!$L43="-",,ROUND([1]Foglio1!$I$29/[1]Foglio1!L43,5))</f>
        <v>4.4769999999999997E-2</v>
      </c>
    </row>
    <row r="44" spans="2:12" ht="15.75" customHeight="1" x14ac:dyDescent="0.2">
      <c r="B44" s="22">
        <v>98</v>
      </c>
      <c r="C44" s="20">
        <v>387.79259999999999</v>
      </c>
      <c r="D44" s="19"/>
      <c r="E44" s="21">
        <v>38</v>
      </c>
      <c r="F44" s="20">
        <v>79.574600000000004</v>
      </c>
      <c r="G44" s="26"/>
      <c r="H44" s="21">
        <v>78</v>
      </c>
      <c r="I44" s="20">
        <v>0.29980000000000001</v>
      </c>
      <c r="J44" s="19"/>
      <c r="K44" s="21">
        <f>+IF([1]Foglio1!K44="-",,[1]Foglio1!K44)</f>
        <v>18</v>
      </c>
      <c r="L44" s="33">
        <f>+IF([1]Foglio1!$L44="-",,ROUND([1]Foglio1!$I$29/[1]Foglio1!L44,5))</f>
        <v>4.4290000000000003E-2</v>
      </c>
    </row>
    <row r="45" spans="2:12" ht="15.75" customHeight="1" x14ac:dyDescent="0.2">
      <c r="B45" s="22">
        <v>99</v>
      </c>
      <c r="C45" s="20">
        <v>393.97609999999997</v>
      </c>
      <c r="D45" s="19"/>
      <c r="E45" s="21">
        <v>39</v>
      </c>
      <c r="F45" s="20">
        <v>76.208600000000004</v>
      </c>
      <c r="G45" s="26"/>
      <c r="H45" s="21">
        <v>79</v>
      </c>
      <c r="I45" s="20">
        <v>0.2591</v>
      </c>
      <c r="J45" s="19"/>
      <c r="K45" s="21">
        <f>+IF([1]Foglio1!K45="-",,[1]Foglio1!K45)</f>
        <v>19</v>
      </c>
      <c r="L45" s="33">
        <f>+IF([1]Foglio1!$L45="-",,ROUND([1]Foglio1!$I$29/[1]Foglio1!L45,5))</f>
        <v>4.4069999999999998E-2</v>
      </c>
    </row>
    <row r="46" spans="2:12" ht="15.75" customHeight="1" x14ac:dyDescent="0.2">
      <c r="B46" s="25">
        <v>900</v>
      </c>
      <c r="C46" s="24">
        <v>392.1893</v>
      </c>
      <c r="D46" s="19"/>
      <c r="E46" s="23">
        <v>40</v>
      </c>
      <c r="F46" s="24">
        <v>65.303200000000004</v>
      </c>
      <c r="G46" s="26"/>
      <c r="H46" s="23">
        <v>80</v>
      </c>
      <c r="I46" s="24">
        <v>0.21379999999999999</v>
      </c>
      <c r="J46" s="19"/>
      <c r="K46" s="23">
        <f>+IF([1]Foglio1!K46="-",,[1]Foglio1!K46)</f>
        <v>20</v>
      </c>
      <c r="L46" s="34">
        <f>+IF([1]Foglio1!$L46="-",,ROUND([1]Foglio1!$I$29/[1]Foglio1!L46,5))</f>
        <v>4.4200000000000003E-2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20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30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2341.5158999999999</v>
      </c>
      <c r="D7" s="19"/>
      <c r="E7" s="17">
        <v>1901</v>
      </c>
      <c r="F7" s="18">
        <v>2174.4540999999999</v>
      </c>
      <c r="G7" s="20"/>
      <c r="H7" s="17">
        <v>1941</v>
      </c>
      <c r="I7" s="18">
        <v>313.27179999999998</v>
      </c>
      <c r="J7" s="19"/>
      <c r="K7" s="17">
        <v>1981</v>
      </c>
      <c r="L7" s="18">
        <v>1</v>
      </c>
    </row>
    <row r="8" spans="1:13" ht="15.75" customHeight="1" x14ac:dyDescent="0.2">
      <c r="B8" s="21">
        <v>62</v>
      </c>
      <c r="C8" s="20">
        <v>2327.3247999999999</v>
      </c>
      <c r="D8" s="19"/>
      <c r="E8" s="22" t="s">
        <v>5</v>
      </c>
      <c r="F8" s="20">
        <v>2189.3307</v>
      </c>
      <c r="G8" s="20"/>
      <c r="H8" s="21">
        <v>42</v>
      </c>
      <c r="I8" s="20">
        <v>271.0394</v>
      </c>
      <c r="J8" s="19"/>
      <c r="K8" s="21">
        <v>82</v>
      </c>
      <c r="L8" s="20">
        <v>0.85950000000000004</v>
      </c>
    </row>
    <row r="9" spans="1:13" ht="15.75" customHeight="1" x14ac:dyDescent="0.2">
      <c r="B9" s="21">
        <v>63</v>
      </c>
      <c r="C9" s="20">
        <v>2397.0574000000001</v>
      </c>
      <c r="D9" s="19"/>
      <c r="E9" s="22" t="s">
        <v>6</v>
      </c>
      <c r="F9" s="20">
        <v>2126.2935000000002</v>
      </c>
      <c r="G9" s="20"/>
      <c r="H9" s="21">
        <v>43</v>
      </c>
      <c r="I9" s="20">
        <v>161.6198</v>
      </c>
      <c r="J9" s="19"/>
      <c r="K9" s="21">
        <v>83</v>
      </c>
      <c r="L9" s="20">
        <v>0.74750000000000005</v>
      </c>
    </row>
    <row r="10" spans="1:13" ht="15.75" customHeight="1" x14ac:dyDescent="0.2">
      <c r="B10" s="21">
        <v>64</v>
      </c>
      <c r="C10" s="20">
        <v>2464.7534999999998</v>
      </c>
      <c r="D10" s="19"/>
      <c r="E10" s="22" t="s">
        <v>7</v>
      </c>
      <c r="F10" s="20">
        <v>2100.7035000000001</v>
      </c>
      <c r="G10" s="20"/>
      <c r="H10" s="21">
        <v>44</v>
      </c>
      <c r="I10" s="20">
        <v>36.368600000000001</v>
      </c>
      <c r="J10" s="19"/>
      <c r="K10" s="21">
        <v>84</v>
      </c>
      <c r="L10" s="20">
        <v>0.67600000000000005</v>
      </c>
    </row>
    <row r="11" spans="1:13" ht="15.75" customHeight="1" x14ac:dyDescent="0.2">
      <c r="B11" s="23">
        <v>65</v>
      </c>
      <c r="C11" s="24">
        <v>2506.5835999999999</v>
      </c>
      <c r="D11" s="19"/>
      <c r="E11" s="25" t="s">
        <v>8</v>
      </c>
      <c r="F11" s="24">
        <v>2098.4077000000002</v>
      </c>
      <c r="G11" s="20"/>
      <c r="H11" s="23">
        <v>45</v>
      </c>
      <c r="I11" s="24">
        <v>18.465499999999999</v>
      </c>
      <c r="J11" s="19"/>
      <c r="K11" s="23">
        <v>85</v>
      </c>
      <c r="L11" s="24">
        <v>0.62239999999999995</v>
      </c>
    </row>
    <row r="12" spans="1:13" ht="15.75" customHeight="1" x14ac:dyDescent="0.2">
      <c r="B12" s="17">
        <v>1866</v>
      </c>
      <c r="C12" s="18">
        <v>2480.6756999999998</v>
      </c>
      <c r="D12" s="19"/>
      <c r="E12" s="17">
        <v>1906</v>
      </c>
      <c r="F12" s="18">
        <v>2060.1320000000001</v>
      </c>
      <c r="G12" s="20"/>
      <c r="H12" s="17">
        <v>1946</v>
      </c>
      <c r="I12" s="18">
        <v>15.6462</v>
      </c>
      <c r="J12" s="19"/>
      <c r="K12" s="17">
        <v>1986</v>
      </c>
      <c r="L12" s="18">
        <v>0.5867</v>
      </c>
      <c r="M12" s="35"/>
    </row>
    <row r="13" spans="1:13" ht="15.75" customHeight="1" x14ac:dyDescent="0.2">
      <c r="B13" s="21">
        <v>67</v>
      </c>
      <c r="C13" s="20">
        <v>2421.2395999999999</v>
      </c>
      <c r="D13" s="19"/>
      <c r="E13" s="22" t="s">
        <v>1</v>
      </c>
      <c r="F13" s="20">
        <v>1967.2572</v>
      </c>
      <c r="G13" s="20"/>
      <c r="H13" s="21">
        <v>47</v>
      </c>
      <c r="I13" s="20">
        <v>9.6545000000000005</v>
      </c>
      <c r="J13" s="19"/>
      <c r="K13" s="21">
        <v>87</v>
      </c>
      <c r="L13" s="20">
        <v>0.56079999999999997</v>
      </c>
      <c r="M13" s="35"/>
    </row>
    <row r="14" spans="1:13" ht="15.75" customHeight="1" x14ac:dyDescent="0.2">
      <c r="B14" s="21">
        <v>68</v>
      </c>
      <c r="C14" s="20">
        <v>2327.3247999999999</v>
      </c>
      <c r="D14" s="19"/>
      <c r="E14" s="22" t="s">
        <v>2</v>
      </c>
      <c r="F14" s="20">
        <v>1987.6222</v>
      </c>
      <c r="G14" s="20"/>
      <c r="H14" s="21">
        <v>48</v>
      </c>
      <c r="I14" s="20">
        <v>9.1183999999999994</v>
      </c>
      <c r="J14" s="19"/>
      <c r="K14" s="21">
        <v>88</v>
      </c>
      <c r="L14" s="20">
        <v>0.5343</v>
      </c>
      <c r="M14" s="35"/>
    </row>
    <row r="15" spans="1:13" ht="15.75" customHeight="1" x14ac:dyDescent="0.2">
      <c r="B15" s="21">
        <v>69</v>
      </c>
      <c r="C15" s="20">
        <v>2313.3047999999999</v>
      </c>
      <c r="D15" s="19"/>
      <c r="E15" s="22" t="s">
        <v>3</v>
      </c>
      <c r="F15" s="20">
        <v>2044.7742000000001</v>
      </c>
      <c r="G15" s="20"/>
      <c r="H15" s="21">
        <v>49</v>
      </c>
      <c r="I15" s="20">
        <v>8.9867000000000008</v>
      </c>
      <c r="J15" s="19"/>
      <c r="K15" s="21">
        <v>89</v>
      </c>
      <c r="L15" s="20">
        <v>0.50119999999999998</v>
      </c>
      <c r="M15" s="35"/>
    </row>
    <row r="16" spans="1:13" ht="15.75" customHeight="1" x14ac:dyDescent="0.2">
      <c r="B16" s="23">
        <v>70</v>
      </c>
      <c r="C16" s="24">
        <v>2280.3361</v>
      </c>
      <c r="D16" s="19"/>
      <c r="E16" s="25" t="s">
        <v>4</v>
      </c>
      <c r="F16" s="24">
        <v>1989.6819</v>
      </c>
      <c r="G16" s="20"/>
      <c r="H16" s="23">
        <v>50</v>
      </c>
      <c r="I16" s="24">
        <v>9.109</v>
      </c>
      <c r="J16" s="19"/>
      <c r="K16" s="23">
        <v>90</v>
      </c>
      <c r="L16" s="24">
        <v>0.4723</v>
      </c>
      <c r="M16" s="35"/>
    </row>
    <row r="17" spans="2:13" ht="15.75" customHeight="1" x14ac:dyDescent="0.2">
      <c r="B17" s="17">
        <v>1871</v>
      </c>
      <c r="C17" s="18">
        <v>2212.0311000000002</v>
      </c>
      <c r="D17" s="19"/>
      <c r="E17" s="17">
        <v>1911</v>
      </c>
      <c r="F17" s="18">
        <v>1941.3984</v>
      </c>
      <c r="G17" s="20"/>
      <c r="H17" s="17">
        <v>1951</v>
      </c>
      <c r="I17" s="18">
        <v>8.3025000000000002</v>
      </c>
      <c r="J17" s="19"/>
      <c r="K17" s="17">
        <v>1991</v>
      </c>
      <c r="L17" s="18">
        <v>0.44390000000000002</v>
      </c>
      <c r="M17" s="35"/>
    </row>
    <row r="18" spans="2:13" ht="15.75" customHeight="1" x14ac:dyDescent="0.2">
      <c r="B18" s="21">
        <v>72</v>
      </c>
      <c r="C18" s="20">
        <v>1957.2303999999999</v>
      </c>
      <c r="D18" s="19"/>
      <c r="E18" s="21">
        <v>12</v>
      </c>
      <c r="F18" s="20">
        <v>1923.8907999999999</v>
      </c>
      <c r="G18" s="20"/>
      <c r="H18" s="21">
        <v>52</v>
      </c>
      <c r="I18" s="20">
        <v>7.9641999999999999</v>
      </c>
      <c r="J18" s="19"/>
      <c r="K18" s="21">
        <v>92</v>
      </c>
      <c r="L18" s="20">
        <v>0.42109999999999997</v>
      </c>
      <c r="M18" s="35"/>
    </row>
    <row r="19" spans="2:13" ht="15.75" customHeight="1" x14ac:dyDescent="0.2">
      <c r="B19" s="21">
        <v>73</v>
      </c>
      <c r="C19" s="20">
        <v>1846.1952000000001</v>
      </c>
      <c r="D19" s="19"/>
      <c r="E19" s="21">
        <v>13</v>
      </c>
      <c r="F19" s="20">
        <v>1920.0429999999999</v>
      </c>
      <c r="G19" s="20"/>
      <c r="H19" s="21">
        <v>53</v>
      </c>
      <c r="I19" s="20">
        <v>7.8121</v>
      </c>
      <c r="J19" s="19"/>
      <c r="K19" s="21">
        <v>93</v>
      </c>
      <c r="L19" s="20">
        <v>0.40410000000000001</v>
      </c>
      <c r="M19" s="35"/>
    </row>
    <row r="20" spans="2:13" ht="15.75" customHeight="1" x14ac:dyDescent="0.2">
      <c r="B20" s="21">
        <v>74</v>
      </c>
      <c r="C20" s="20">
        <v>1802.8572999999999</v>
      </c>
      <c r="D20" s="19"/>
      <c r="E20" s="21">
        <v>14</v>
      </c>
      <c r="F20" s="20">
        <v>1920.0429999999999</v>
      </c>
      <c r="G20" s="20"/>
      <c r="H20" s="21">
        <v>54</v>
      </c>
      <c r="I20" s="20">
        <v>7.6074999999999999</v>
      </c>
      <c r="J20" s="19"/>
      <c r="K20" s="21">
        <v>94</v>
      </c>
      <c r="L20" s="20">
        <v>0.38879999999999998</v>
      </c>
      <c r="M20" s="35"/>
    </row>
    <row r="21" spans="2:13" ht="15.75" customHeight="1" x14ac:dyDescent="0.2">
      <c r="B21" s="23">
        <v>75</v>
      </c>
      <c r="C21" s="24">
        <v>2105.3103000000001</v>
      </c>
      <c r="D21" s="19"/>
      <c r="E21" s="23">
        <v>15</v>
      </c>
      <c r="F21" s="24">
        <v>1794.4327000000001</v>
      </c>
      <c r="G21" s="20"/>
      <c r="H21" s="23">
        <v>55</v>
      </c>
      <c r="I21" s="24">
        <v>7.3997999999999999</v>
      </c>
      <c r="J21" s="19"/>
      <c r="K21" s="23">
        <v>95</v>
      </c>
      <c r="L21" s="24">
        <v>0.36909999999999998</v>
      </c>
      <c r="M21" s="35"/>
    </row>
    <row r="22" spans="2:13" ht="15.75" customHeight="1" x14ac:dyDescent="0.2">
      <c r="B22" s="17">
        <v>1876</v>
      </c>
      <c r="C22" s="18">
        <v>1989.6819</v>
      </c>
      <c r="D22" s="19"/>
      <c r="E22" s="17">
        <v>1916</v>
      </c>
      <c r="F22" s="18">
        <v>1433.9380000000001</v>
      </c>
      <c r="G22" s="20"/>
      <c r="H22" s="17">
        <v>1956</v>
      </c>
      <c r="I22" s="18">
        <v>7.0491000000000001</v>
      </c>
      <c r="J22" s="19"/>
      <c r="K22" s="17">
        <v>1996</v>
      </c>
      <c r="L22" s="18">
        <v>0.35520000000000002</v>
      </c>
      <c r="M22" s="35"/>
    </row>
    <row r="23" spans="2:13" ht="15.75" customHeight="1" x14ac:dyDescent="0.2">
      <c r="B23" s="21">
        <v>77</v>
      </c>
      <c r="C23" s="20">
        <v>1912.3933999999999</v>
      </c>
      <c r="D23" s="19"/>
      <c r="E23" s="21">
        <v>17</v>
      </c>
      <c r="F23" s="20">
        <v>1013.7503</v>
      </c>
      <c r="G23" s="20"/>
      <c r="H23" s="21">
        <v>57</v>
      </c>
      <c r="I23" s="20">
        <v>6.9154999999999998</v>
      </c>
      <c r="J23" s="19"/>
      <c r="K23" s="21">
        <v>97</v>
      </c>
      <c r="L23" s="20">
        <v>0.34920000000000001</v>
      </c>
      <c r="M23" s="35"/>
    </row>
    <row r="24" spans="2:13" ht="15.75" customHeight="1" x14ac:dyDescent="0.2">
      <c r="B24" s="21">
        <v>78</v>
      </c>
      <c r="C24" s="20">
        <v>1985.5667000000001</v>
      </c>
      <c r="D24" s="19"/>
      <c r="E24" s="21">
        <v>18</v>
      </c>
      <c r="F24" s="20">
        <v>727.0136</v>
      </c>
      <c r="G24" s="20"/>
      <c r="H24" s="21">
        <v>58</v>
      </c>
      <c r="I24" s="20">
        <v>6.5993000000000004</v>
      </c>
      <c r="J24" s="19"/>
      <c r="K24" s="21">
        <v>98</v>
      </c>
      <c r="L24" s="20">
        <v>0.34300000000000003</v>
      </c>
      <c r="M24" s="35"/>
    </row>
    <row r="25" spans="2:13" ht="15.75" customHeight="1" x14ac:dyDescent="0.2">
      <c r="B25" s="21">
        <v>79</v>
      </c>
      <c r="C25" s="20">
        <v>2010.5162</v>
      </c>
      <c r="D25" s="19"/>
      <c r="E25" s="21">
        <v>19</v>
      </c>
      <c r="F25" s="20">
        <v>716.16669999999999</v>
      </c>
      <c r="G25" s="20"/>
      <c r="H25" s="21">
        <v>59</v>
      </c>
      <c r="I25" s="20">
        <v>6.6271000000000004</v>
      </c>
      <c r="J25" s="19"/>
      <c r="K25" s="21">
        <v>99</v>
      </c>
      <c r="L25" s="20">
        <v>0.3377</v>
      </c>
      <c r="M25" s="35"/>
    </row>
    <row r="26" spans="2:13" ht="15.75" customHeight="1" x14ac:dyDescent="0.2">
      <c r="B26" s="23">
        <v>80</v>
      </c>
      <c r="C26" s="24">
        <v>1939.4374</v>
      </c>
      <c r="D26" s="19"/>
      <c r="E26" s="23">
        <v>20</v>
      </c>
      <c r="F26" s="24">
        <v>545.00229999999999</v>
      </c>
      <c r="G26" s="26"/>
      <c r="H26" s="23">
        <v>60</v>
      </c>
      <c r="I26" s="24">
        <v>6.4555999999999996</v>
      </c>
      <c r="J26" s="19"/>
      <c r="K26" s="23">
        <v>2000</v>
      </c>
      <c r="L26" s="24">
        <v>0.32919999999999999</v>
      </c>
      <c r="M26" s="35"/>
    </row>
    <row r="27" spans="2:13" ht="15.75" customHeight="1" x14ac:dyDescent="0.2">
      <c r="B27" s="17">
        <v>1881</v>
      </c>
      <c r="C27" s="18">
        <v>2073.4805999999999</v>
      </c>
      <c r="D27" s="19"/>
      <c r="E27" s="17">
        <v>1921</v>
      </c>
      <c r="F27" s="18">
        <v>460.66289999999998</v>
      </c>
      <c r="G27" s="26"/>
      <c r="H27" s="17">
        <v>1961</v>
      </c>
      <c r="I27" s="18">
        <v>6.2723000000000004</v>
      </c>
      <c r="J27" s="19"/>
      <c r="K27" s="17">
        <v>2001</v>
      </c>
      <c r="L27" s="18">
        <v>0.32069999999999999</v>
      </c>
      <c r="M27" s="35"/>
    </row>
    <row r="28" spans="2:13" ht="15.75" customHeight="1" x14ac:dyDescent="0.2">
      <c r="B28" s="21">
        <v>82</v>
      </c>
      <c r="C28" s="20">
        <v>2123.9414000000002</v>
      </c>
      <c r="D28" s="19"/>
      <c r="E28" s="22">
        <v>22</v>
      </c>
      <c r="F28" s="20">
        <v>463.4427</v>
      </c>
      <c r="G28" s="26"/>
      <c r="H28" s="21">
        <v>62</v>
      </c>
      <c r="I28" s="20">
        <v>5.9679000000000002</v>
      </c>
      <c r="J28" s="19"/>
      <c r="K28" s="22" t="s">
        <v>5</v>
      </c>
      <c r="L28" s="20">
        <v>0.313</v>
      </c>
      <c r="M28" s="35"/>
    </row>
    <row r="29" spans="2:13" ht="15.75" customHeight="1" x14ac:dyDescent="0.2">
      <c r="B29" s="21">
        <v>83</v>
      </c>
      <c r="C29" s="20">
        <v>2194.3348999999998</v>
      </c>
      <c r="D29" s="19"/>
      <c r="E29" s="22">
        <v>23</v>
      </c>
      <c r="F29" s="20">
        <v>466.14299999999997</v>
      </c>
      <c r="G29" s="26"/>
      <c r="H29" s="21">
        <v>63</v>
      </c>
      <c r="I29" s="20">
        <v>5.5507</v>
      </c>
      <c r="J29" s="19"/>
      <c r="K29" s="22" t="s">
        <v>6</v>
      </c>
      <c r="L29" s="20">
        <v>0.30549999999999999</v>
      </c>
      <c r="M29" s="35"/>
    </row>
    <row r="30" spans="2:13" ht="15.75" customHeight="1" x14ac:dyDescent="0.2">
      <c r="B30" s="21">
        <v>84</v>
      </c>
      <c r="C30" s="20">
        <v>2237.8123999999998</v>
      </c>
      <c r="D30" s="19"/>
      <c r="E30" s="22">
        <v>24</v>
      </c>
      <c r="F30" s="20">
        <v>450.29149999999998</v>
      </c>
      <c r="G30" s="26"/>
      <c r="H30" s="21">
        <v>64</v>
      </c>
      <c r="I30" s="20">
        <v>5.24</v>
      </c>
      <c r="J30" s="19"/>
      <c r="K30" s="22" t="s">
        <v>7</v>
      </c>
      <c r="L30" s="20">
        <v>0.29959999999999998</v>
      </c>
      <c r="M30" s="35"/>
    </row>
    <row r="31" spans="2:13" ht="15.75" customHeight="1" x14ac:dyDescent="0.2">
      <c r="B31" s="23">
        <v>85</v>
      </c>
      <c r="C31" s="24">
        <v>2189.3307</v>
      </c>
      <c r="D31" s="19"/>
      <c r="E31" s="25">
        <v>25</v>
      </c>
      <c r="F31" s="24">
        <v>400.84410000000003</v>
      </c>
      <c r="G31" s="26"/>
      <c r="H31" s="23">
        <v>65</v>
      </c>
      <c r="I31" s="24">
        <v>5.0217999999999998</v>
      </c>
      <c r="J31" s="19"/>
      <c r="K31" s="22" t="s">
        <v>8</v>
      </c>
      <c r="L31" s="24">
        <v>0.29459999999999997</v>
      </c>
      <c r="M31" s="35"/>
    </row>
    <row r="32" spans="2:13" ht="15.75" customHeight="1" x14ac:dyDescent="0.2">
      <c r="B32" s="17">
        <v>1886</v>
      </c>
      <c r="C32" s="18">
        <v>2191.8299000000002</v>
      </c>
      <c r="D32" s="19"/>
      <c r="E32" s="17">
        <v>1926</v>
      </c>
      <c r="F32" s="18">
        <v>371.59730000000002</v>
      </c>
      <c r="G32" s="26"/>
      <c r="H32" s="17">
        <v>1966</v>
      </c>
      <c r="I32" s="18">
        <v>4.9233000000000002</v>
      </c>
      <c r="J32" s="19"/>
      <c r="K32" s="17">
        <v>2006</v>
      </c>
      <c r="L32" s="18">
        <v>0.2888</v>
      </c>
      <c r="M32" s="35"/>
    </row>
    <row r="33" spans="2:13" ht="15.75" customHeight="1" x14ac:dyDescent="0.2">
      <c r="B33" s="21">
        <v>87</v>
      </c>
      <c r="C33" s="20">
        <v>2196.8454999999999</v>
      </c>
      <c r="D33" s="19"/>
      <c r="E33" s="21">
        <v>27</v>
      </c>
      <c r="F33" s="20">
        <v>406.4443</v>
      </c>
      <c r="G33" s="26"/>
      <c r="H33" s="21">
        <v>67</v>
      </c>
      <c r="I33" s="20">
        <v>4.8268000000000004</v>
      </c>
      <c r="J33" s="19"/>
      <c r="K33" s="21" t="s">
        <v>1</v>
      </c>
      <c r="L33" s="20">
        <v>0.28389999999999999</v>
      </c>
      <c r="M33" s="35"/>
    </row>
    <row r="34" spans="2:13" ht="15.75" customHeight="1" x14ac:dyDescent="0.2">
      <c r="B34" s="21">
        <v>88</v>
      </c>
      <c r="C34" s="20">
        <v>2169.5401000000002</v>
      </c>
      <c r="D34" s="19"/>
      <c r="E34" s="21">
        <v>28</v>
      </c>
      <c r="F34" s="20">
        <v>438.56619999999998</v>
      </c>
      <c r="G34" s="26"/>
      <c r="H34" s="21">
        <v>68</v>
      </c>
      <c r="I34" s="20">
        <v>4.766</v>
      </c>
      <c r="J34" s="19"/>
      <c r="K34" s="21" t="s">
        <v>2</v>
      </c>
      <c r="L34" s="20">
        <v>0.27500000000000002</v>
      </c>
      <c r="M34" s="35"/>
    </row>
    <row r="35" spans="2:13" ht="15.75" customHeight="1" x14ac:dyDescent="0.2">
      <c r="B35" s="21">
        <v>89</v>
      </c>
      <c r="C35" s="20">
        <v>2133.3811000000001</v>
      </c>
      <c r="D35" s="19"/>
      <c r="E35" s="21">
        <v>29</v>
      </c>
      <c r="F35" s="20">
        <v>431.66430000000003</v>
      </c>
      <c r="G35" s="26"/>
      <c r="H35" s="21">
        <v>69</v>
      </c>
      <c r="I35" s="20">
        <v>4.6359000000000004</v>
      </c>
      <c r="J35" s="19"/>
      <c r="K35" s="21" t="s">
        <v>3</v>
      </c>
      <c r="L35" s="20">
        <v>0.27300000000000002</v>
      </c>
      <c r="M35" s="35"/>
    </row>
    <row r="36" spans="2:13" ht="15.75" customHeight="1" x14ac:dyDescent="0.2">
      <c r="B36" s="23">
        <v>90</v>
      </c>
      <c r="C36" s="24">
        <v>2060.1320000000001</v>
      </c>
      <c r="D36" s="19"/>
      <c r="E36" s="23">
        <v>30</v>
      </c>
      <c r="F36" s="24">
        <v>445.79590000000002</v>
      </c>
      <c r="G36" s="26"/>
      <c r="H36" s="23">
        <v>70</v>
      </c>
      <c r="I36" s="24">
        <v>4.4115000000000002</v>
      </c>
      <c r="J36" s="19"/>
      <c r="K36" s="23" t="s">
        <v>4</v>
      </c>
      <c r="L36" s="24">
        <v>0.26879999999999998</v>
      </c>
      <c r="M36" s="35"/>
    </row>
    <row r="37" spans="2:13" ht="15.75" customHeight="1" x14ac:dyDescent="0.2">
      <c r="B37" s="17">
        <v>1891</v>
      </c>
      <c r="C37" s="18">
        <v>2066.7847000000002</v>
      </c>
      <c r="D37" s="19"/>
      <c r="E37" s="17">
        <v>1931</v>
      </c>
      <c r="F37" s="18">
        <v>493.45749999999998</v>
      </c>
      <c r="G37" s="26"/>
      <c r="H37" s="17">
        <v>1971</v>
      </c>
      <c r="I37" s="18">
        <v>4.2015000000000002</v>
      </c>
      <c r="J37" s="19"/>
      <c r="K37" s="17">
        <f>+IF([1]Foglio1!K37="-",,[1]Foglio1!K37)</f>
        <v>2011</v>
      </c>
      <c r="L37" s="18">
        <f>+IF([1]Foglio1!$L37="-",,ROUND([1]Foglio1!$L$7/[1]Foglio1!L37,4))</f>
        <v>0.26169999999999999</v>
      </c>
      <c r="M37" s="35"/>
    </row>
    <row r="38" spans="2:13" ht="15.75" customHeight="1" x14ac:dyDescent="0.2">
      <c r="B38" s="21">
        <v>92</v>
      </c>
      <c r="C38" s="20">
        <v>2084.7372</v>
      </c>
      <c r="D38" s="19"/>
      <c r="E38" s="21">
        <v>32</v>
      </c>
      <c r="F38" s="20">
        <v>506.7414</v>
      </c>
      <c r="G38" s="26"/>
      <c r="H38" s="21">
        <v>72</v>
      </c>
      <c r="I38" s="20">
        <v>3.9780000000000002</v>
      </c>
      <c r="J38" s="19"/>
      <c r="K38" s="21">
        <f>+IF([1]Foglio1!K38="-",,[1]Foglio1!K38)</f>
        <v>12</v>
      </c>
      <c r="L38" s="20">
        <f>+IF([1]Foglio1!$L38="-",,ROUND([1]Foglio1!$L$7/[1]Foglio1!L38,4))</f>
        <v>0.25409999999999999</v>
      </c>
    </row>
    <row r="39" spans="2:13" ht="15.75" customHeight="1" x14ac:dyDescent="0.2">
      <c r="B39" s="21">
        <v>93</v>
      </c>
      <c r="C39" s="20">
        <v>2131.0133000000001</v>
      </c>
      <c r="D39" s="19"/>
      <c r="E39" s="21">
        <v>33</v>
      </c>
      <c r="F39" s="20">
        <v>538.58150000000001</v>
      </c>
      <c r="G39" s="26"/>
      <c r="H39" s="21">
        <v>73</v>
      </c>
      <c r="I39" s="20">
        <v>3.6042000000000001</v>
      </c>
      <c r="J39" s="19"/>
      <c r="K39" s="21">
        <f>+IF([1]Foglio1!K39="-",,[1]Foglio1!K39)</f>
        <v>13</v>
      </c>
      <c r="L39" s="20">
        <f>+IF([1]Foglio1!$L39="-",,ROUND([1]Foglio1!$L$7/[1]Foglio1!L39,4))</f>
        <v>0.25119999999999998</v>
      </c>
    </row>
    <row r="40" spans="2:13" ht="15.75" customHeight="1" x14ac:dyDescent="0.2">
      <c r="B40" s="21">
        <v>94</v>
      </c>
      <c r="C40" s="20">
        <v>2140.5162</v>
      </c>
      <c r="D40" s="19"/>
      <c r="E40" s="21">
        <v>34</v>
      </c>
      <c r="F40" s="20">
        <v>567.89200000000005</v>
      </c>
      <c r="G40" s="26"/>
      <c r="H40" s="21">
        <v>74</v>
      </c>
      <c r="I40" s="20">
        <v>3.0175000000000001</v>
      </c>
      <c r="J40" s="19"/>
      <c r="K40" s="21">
        <f>+IF([1]Foglio1!K40="-",,[1]Foglio1!K40)</f>
        <v>14</v>
      </c>
      <c r="L40" s="20">
        <f>+IF([1]Foglio1!$L40="-",,ROUND([1]Foglio1!$L$7/[1]Foglio1!L40,4))</f>
        <v>0.25080000000000002</v>
      </c>
    </row>
    <row r="41" spans="2:13" ht="15.75" customHeight="1" x14ac:dyDescent="0.2">
      <c r="B41" s="23">
        <v>95</v>
      </c>
      <c r="C41" s="24">
        <v>2152.5146</v>
      </c>
      <c r="D41" s="19"/>
      <c r="E41" s="23">
        <v>35</v>
      </c>
      <c r="F41" s="24">
        <v>559.9425</v>
      </c>
      <c r="G41" s="26"/>
      <c r="H41" s="23">
        <v>75</v>
      </c>
      <c r="I41" s="24">
        <v>2.5752999999999999</v>
      </c>
      <c r="J41" s="19"/>
      <c r="K41" s="23">
        <f>+IF([1]Foglio1!K41="-",,[1]Foglio1!K41)</f>
        <v>15</v>
      </c>
      <c r="L41" s="24">
        <f>+IF([1]Foglio1!$L41="-",,ROUND([1]Foglio1!$L$7/[1]Foglio1!L41,4))</f>
        <v>0.251</v>
      </c>
    </row>
    <row r="42" spans="2:13" ht="15.75" customHeight="1" x14ac:dyDescent="0.2">
      <c r="B42" s="17">
        <v>1896</v>
      </c>
      <c r="C42" s="18">
        <v>2162.2105999999999</v>
      </c>
      <c r="D42" s="19"/>
      <c r="E42" s="17">
        <v>1936</v>
      </c>
      <c r="F42" s="18">
        <v>520.61900000000003</v>
      </c>
      <c r="G42" s="26"/>
      <c r="H42" s="17">
        <v>1976</v>
      </c>
      <c r="I42" s="18">
        <v>2.2101999999999999</v>
      </c>
      <c r="J42" s="29"/>
      <c r="K42" s="17">
        <f>+IF([1]Foglio1!K42="-",,[1]Foglio1!K42)</f>
        <v>2016</v>
      </c>
      <c r="L42" s="18">
        <f>+IF([1]Foglio1!$L42="-",,ROUND([1]Foglio1!$L$7/[1]Foglio1!L42,4))</f>
        <v>0.25119999999999998</v>
      </c>
    </row>
    <row r="43" spans="2:13" ht="15.75" customHeight="1" x14ac:dyDescent="0.2">
      <c r="B43" s="22">
        <v>97</v>
      </c>
      <c r="C43" s="20">
        <v>2167.0913999999998</v>
      </c>
      <c r="D43" s="19"/>
      <c r="E43" s="21">
        <v>37</v>
      </c>
      <c r="F43" s="20">
        <v>475.61130000000003</v>
      </c>
      <c r="G43" s="26"/>
      <c r="H43" s="21">
        <v>77</v>
      </c>
      <c r="I43" s="20">
        <v>1.8714999999999999</v>
      </c>
      <c r="J43" s="15"/>
      <c r="K43" s="21">
        <f>+IF([1]Foglio1!K43="-",,[1]Foglio1!K43)</f>
        <v>17</v>
      </c>
      <c r="L43" s="20">
        <f>+IF([1]Foglio1!$L43="-",,ROUND([1]Foglio1!$L$7/[1]Foglio1!L43,4))</f>
        <v>0.2485</v>
      </c>
    </row>
    <row r="44" spans="2:13" ht="15.75" customHeight="1" x14ac:dyDescent="0.2">
      <c r="B44" s="22">
        <v>98</v>
      </c>
      <c r="C44" s="20">
        <v>2152.5146</v>
      </c>
      <c r="D44" s="19"/>
      <c r="E44" s="21">
        <v>38</v>
      </c>
      <c r="F44" s="20">
        <v>441.69380000000001</v>
      </c>
      <c r="G44" s="26"/>
      <c r="H44" s="21">
        <v>78</v>
      </c>
      <c r="I44" s="20">
        <v>1.6642999999999999</v>
      </c>
      <c r="J44" s="19"/>
      <c r="K44" s="21">
        <f>+IF([1]Foglio1!K44="-",,[1]Foglio1!K44)</f>
        <v>18</v>
      </c>
      <c r="L44" s="20">
        <f>+IF([1]Foglio1!$L44="-",,ROUND([1]Foglio1!$L$7/[1]Foglio1!L44,4))</f>
        <v>0.24579999999999999</v>
      </c>
    </row>
    <row r="45" spans="2:13" ht="15.75" customHeight="1" x14ac:dyDescent="0.2">
      <c r="B45" s="22">
        <v>99</v>
      </c>
      <c r="C45" s="20">
        <v>2186.8371000000002</v>
      </c>
      <c r="D45" s="19"/>
      <c r="E45" s="21">
        <v>39</v>
      </c>
      <c r="F45" s="20">
        <v>423.01010000000002</v>
      </c>
      <c r="G45" s="26"/>
      <c r="H45" s="21">
        <v>79</v>
      </c>
      <c r="I45" s="20">
        <v>1.4379999999999999</v>
      </c>
      <c r="J45" s="19"/>
      <c r="K45" s="21">
        <f>+IF([1]Foglio1!K45="-",,[1]Foglio1!K45)</f>
        <v>19</v>
      </c>
      <c r="L45" s="20">
        <f>+IF([1]Foglio1!$L45="-",,ROUND([1]Foglio1!$L$7/[1]Foglio1!L45,4))</f>
        <v>0.24460000000000001</v>
      </c>
    </row>
    <row r="46" spans="2:13" ht="15.75" customHeight="1" x14ac:dyDescent="0.2">
      <c r="B46" s="25">
        <v>900</v>
      </c>
      <c r="C46" s="24">
        <v>2176.9195</v>
      </c>
      <c r="D46" s="19"/>
      <c r="E46" s="23">
        <v>40</v>
      </c>
      <c r="F46" s="24">
        <v>362.47739999999999</v>
      </c>
      <c r="G46" s="26"/>
      <c r="H46" s="23">
        <v>80</v>
      </c>
      <c r="I46" s="24">
        <v>1.1870000000000001</v>
      </c>
      <c r="J46" s="19"/>
      <c r="K46" s="23">
        <f>+IF([1]Foglio1!K46="-",,[1]Foglio1!K46)</f>
        <v>20</v>
      </c>
      <c r="L46" s="24">
        <f>+IF([1]Foglio1!$L46="-",,ROUND([1]Foglio1!$L$7/[1]Foglio1!L46,4))</f>
        <v>0.24529999999999999</v>
      </c>
    </row>
    <row r="47" spans="2:13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3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25" right="0.25" top="0.75" bottom="0.75" header="0.3" footer="0.3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484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20484" r:id="rId4"/>
      </mc:Fallback>
    </mc:AlternateContent>
  </oleObjec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3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13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446.85489999999999</v>
      </c>
      <c r="D7" s="19"/>
      <c r="E7" s="17">
        <v>1901</v>
      </c>
      <c r="F7" s="18">
        <v>414.97280000000001</v>
      </c>
      <c r="G7" s="20"/>
      <c r="H7" s="17">
        <v>1941</v>
      </c>
      <c r="I7" s="18">
        <v>59.784799999999997</v>
      </c>
      <c r="J7" s="19"/>
      <c r="K7" s="17">
        <v>1981</v>
      </c>
      <c r="L7" s="18">
        <v>0.1908</v>
      </c>
    </row>
    <row r="8" spans="1:12" ht="15.75" customHeight="1" x14ac:dyDescent="0.2">
      <c r="B8" s="21">
        <v>62</v>
      </c>
      <c r="C8" s="20">
        <v>444.14670000000001</v>
      </c>
      <c r="D8" s="19"/>
      <c r="E8" s="22" t="s">
        <v>5</v>
      </c>
      <c r="F8" s="20">
        <v>417.81189999999998</v>
      </c>
      <c r="G8" s="20"/>
      <c r="H8" s="21">
        <v>42</v>
      </c>
      <c r="I8" s="20">
        <v>51.725200000000001</v>
      </c>
      <c r="J8" s="19"/>
      <c r="K8" s="21">
        <v>82</v>
      </c>
      <c r="L8" s="20">
        <v>0.16400000000000001</v>
      </c>
    </row>
    <row r="9" spans="1:12" ht="15.75" customHeight="1" x14ac:dyDescent="0.2">
      <c r="B9" s="21">
        <v>63</v>
      </c>
      <c r="C9" s="20">
        <v>457.45440000000002</v>
      </c>
      <c r="D9" s="19"/>
      <c r="E9" s="22" t="s">
        <v>6</v>
      </c>
      <c r="F9" s="20">
        <v>405.78179999999998</v>
      </c>
      <c r="G9" s="20"/>
      <c r="H9" s="21">
        <v>43</v>
      </c>
      <c r="I9" s="20">
        <v>30.843499999999999</v>
      </c>
      <c r="J9" s="19"/>
      <c r="K9" s="21">
        <v>83</v>
      </c>
      <c r="L9" s="20">
        <v>0.1426</v>
      </c>
    </row>
    <row r="10" spans="1:12" ht="15.75" customHeight="1" x14ac:dyDescent="0.2">
      <c r="B10" s="21">
        <v>64</v>
      </c>
      <c r="C10" s="20">
        <v>470.37360000000001</v>
      </c>
      <c r="D10" s="19"/>
      <c r="E10" s="22" t="s">
        <v>7</v>
      </c>
      <c r="F10" s="20">
        <v>400.89819999999997</v>
      </c>
      <c r="G10" s="20"/>
      <c r="H10" s="21">
        <v>44</v>
      </c>
      <c r="I10" s="20">
        <v>6.9405999999999999</v>
      </c>
      <c r="J10" s="19"/>
      <c r="K10" s="21">
        <v>84</v>
      </c>
      <c r="L10" s="20">
        <v>0.129</v>
      </c>
    </row>
    <row r="11" spans="1:12" ht="15.75" customHeight="1" x14ac:dyDescent="0.2">
      <c r="B11" s="23">
        <v>65</v>
      </c>
      <c r="C11" s="24">
        <v>478.35640000000001</v>
      </c>
      <c r="D11" s="19"/>
      <c r="E11" s="25" t="s">
        <v>8</v>
      </c>
      <c r="F11" s="24">
        <v>400.46010000000001</v>
      </c>
      <c r="G11" s="20"/>
      <c r="H11" s="23">
        <v>45</v>
      </c>
      <c r="I11" s="24">
        <v>3.524</v>
      </c>
      <c r="J11" s="19"/>
      <c r="K11" s="23">
        <v>85</v>
      </c>
      <c r="L11" s="24">
        <v>0.1188</v>
      </c>
    </row>
    <row r="12" spans="1:12" ht="15.75" customHeight="1" x14ac:dyDescent="0.2">
      <c r="B12" s="17">
        <v>1866</v>
      </c>
      <c r="C12" s="18">
        <v>473.41210000000001</v>
      </c>
      <c r="D12" s="19"/>
      <c r="E12" s="17">
        <v>1906</v>
      </c>
      <c r="F12" s="18">
        <v>393.15559999999999</v>
      </c>
      <c r="G12" s="20"/>
      <c r="H12" s="17">
        <v>1946</v>
      </c>
      <c r="I12" s="18">
        <v>2.9859</v>
      </c>
      <c r="J12" s="19"/>
      <c r="K12" s="17">
        <v>1986</v>
      </c>
      <c r="L12" s="18">
        <v>0.112</v>
      </c>
    </row>
    <row r="13" spans="1:12" ht="15.75" customHeight="1" x14ac:dyDescent="0.2">
      <c r="B13" s="21">
        <v>67</v>
      </c>
      <c r="C13" s="20">
        <v>462.06939999999997</v>
      </c>
      <c r="D13" s="19"/>
      <c r="E13" s="22" t="s">
        <v>1</v>
      </c>
      <c r="F13" s="20">
        <v>375.4314</v>
      </c>
      <c r="G13" s="20"/>
      <c r="H13" s="21">
        <v>47</v>
      </c>
      <c r="I13" s="20">
        <v>1.8425</v>
      </c>
      <c r="J13" s="19"/>
      <c r="K13" s="21">
        <v>87</v>
      </c>
      <c r="L13" s="20">
        <v>0.107</v>
      </c>
    </row>
    <row r="14" spans="1:12" ht="15.75" customHeight="1" x14ac:dyDescent="0.2">
      <c r="B14" s="21">
        <v>68</v>
      </c>
      <c r="C14" s="20">
        <v>444.14670000000001</v>
      </c>
      <c r="D14" s="19"/>
      <c r="E14" s="22" t="s">
        <v>2</v>
      </c>
      <c r="F14" s="20">
        <v>379.31779999999998</v>
      </c>
      <c r="G14" s="20"/>
      <c r="H14" s="21">
        <v>48</v>
      </c>
      <c r="I14" s="20">
        <v>1.7401</v>
      </c>
      <c r="J14" s="19"/>
      <c r="K14" s="21">
        <v>88</v>
      </c>
      <c r="L14" s="20">
        <v>0.10199999999999999</v>
      </c>
    </row>
    <row r="15" spans="1:12" ht="15.75" customHeight="1" x14ac:dyDescent="0.2">
      <c r="B15" s="21">
        <v>69</v>
      </c>
      <c r="C15" s="20">
        <v>441.47109999999998</v>
      </c>
      <c r="D15" s="19"/>
      <c r="E15" s="22" t="s">
        <v>3</v>
      </c>
      <c r="F15" s="20">
        <v>390.22469999999998</v>
      </c>
      <c r="G15" s="20"/>
      <c r="H15" s="21">
        <v>49</v>
      </c>
      <c r="I15" s="20">
        <v>1.7150000000000001</v>
      </c>
      <c r="J15" s="19"/>
      <c r="K15" s="21">
        <v>89</v>
      </c>
      <c r="L15" s="33">
        <v>9.5640000000000003E-2</v>
      </c>
    </row>
    <row r="16" spans="1:12" ht="15.75" customHeight="1" x14ac:dyDescent="0.2">
      <c r="B16" s="23">
        <v>70</v>
      </c>
      <c r="C16" s="24">
        <v>435.17930000000001</v>
      </c>
      <c r="D16" s="19"/>
      <c r="E16" s="25" t="s">
        <v>4</v>
      </c>
      <c r="F16" s="24">
        <v>379.71089999999998</v>
      </c>
      <c r="G16" s="20"/>
      <c r="H16" s="23">
        <v>50</v>
      </c>
      <c r="I16" s="24">
        <v>1.7383999999999999</v>
      </c>
      <c r="J16" s="19"/>
      <c r="K16" s="23">
        <v>90</v>
      </c>
      <c r="L16" s="34">
        <v>9.0139999999999998E-2</v>
      </c>
    </row>
    <row r="17" spans="2:12" ht="15.75" customHeight="1" x14ac:dyDescent="0.2">
      <c r="B17" s="17">
        <v>1871</v>
      </c>
      <c r="C17" s="18">
        <v>422.14400000000001</v>
      </c>
      <c r="D17" s="19"/>
      <c r="E17" s="17">
        <v>1911</v>
      </c>
      <c r="F17" s="18">
        <v>370.49650000000003</v>
      </c>
      <c r="G17" s="20"/>
      <c r="H17" s="17">
        <v>1951</v>
      </c>
      <c r="I17" s="18">
        <v>1.5845</v>
      </c>
      <c r="J17" s="19"/>
      <c r="K17" s="17">
        <v>1991</v>
      </c>
      <c r="L17" s="32">
        <v>8.4709999999999994E-2</v>
      </c>
    </row>
    <row r="18" spans="2:12" ht="15.75" customHeight="1" x14ac:dyDescent="0.2">
      <c r="B18" s="21">
        <v>72</v>
      </c>
      <c r="C18" s="20">
        <v>373.51780000000002</v>
      </c>
      <c r="D18" s="19"/>
      <c r="E18" s="21">
        <v>12</v>
      </c>
      <c r="F18" s="20">
        <v>367.15530000000001</v>
      </c>
      <c r="G18" s="20"/>
      <c r="H18" s="21">
        <v>52</v>
      </c>
      <c r="I18" s="20">
        <v>1.5199</v>
      </c>
      <c r="J18" s="19"/>
      <c r="K18" s="21">
        <v>92</v>
      </c>
      <c r="L18" s="33">
        <v>8.0369999999999997E-2</v>
      </c>
    </row>
    <row r="19" spans="2:12" ht="15.75" customHeight="1" x14ac:dyDescent="0.2">
      <c r="B19" s="21">
        <v>73</v>
      </c>
      <c r="C19" s="20">
        <v>352.3279</v>
      </c>
      <c r="D19" s="19"/>
      <c r="E19" s="21">
        <v>13</v>
      </c>
      <c r="F19" s="20">
        <v>366.42099999999999</v>
      </c>
      <c r="G19" s="20"/>
      <c r="H19" s="21">
        <v>53</v>
      </c>
      <c r="I19" s="20">
        <v>1.4908999999999999</v>
      </c>
      <c r="J19" s="19"/>
      <c r="K19" s="21">
        <v>93</v>
      </c>
      <c r="L19" s="33">
        <v>7.7130000000000004E-2</v>
      </c>
    </row>
    <row r="20" spans="2:12" ht="15.75" customHeight="1" x14ac:dyDescent="0.2">
      <c r="B20" s="21">
        <v>74</v>
      </c>
      <c r="C20" s="20">
        <v>344.0573</v>
      </c>
      <c r="D20" s="19"/>
      <c r="E20" s="21">
        <v>14</v>
      </c>
      <c r="F20" s="20">
        <v>366.42099999999999</v>
      </c>
      <c r="G20" s="20"/>
      <c r="H20" s="21">
        <v>54</v>
      </c>
      <c r="I20" s="20">
        <v>1.4518</v>
      </c>
      <c r="J20" s="19"/>
      <c r="K20" s="21">
        <v>94</v>
      </c>
      <c r="L20" s="33">
        <v>7.4209999999999998E-2</v>
      </c>
    </row>
    <row r="21" spans="2:12" ht="15.75" customHeight="1" x14ac:dyDescent="0.2">
      <c r="B21" s="23">
        <v>75</v>
      </c>
      <c r="C21" s="24">
        <v>401.7774</v>
      </c>
      <c r="D21" s="19"/>
      <c r="E21" s="23">
        <v>15</v>
      </c>
      <c r="F21" s="24">
        <v>342.4495</v>
      </c>
      <c r="G21" s="20"/>
      <c r="H21" s="23">
        <v>55</v>
      </c>
      <c r="I21" s="24">
        <v>1.4121999999999999</v>
      </c>
      <c r="J21" s="19"/>
      <c r="K21" s="23">
        <v>95</v>
      </c>
      <c r="L21" s="34">
        <v>7.0440000000000003E-2</v>
      </c>
    </row>
    <row r="22" spans="2:12" ht="15.75" customHeight="1" x14ac:dyDescent="0.2">
      <c r="B22" s="17">
        <v>1876</v>
      </c>
      <c r="C22" s="18">
        <v>379.71089999999998</v>
      </c>
      <c r="D22" s="19"/>
      <c r="E22" s="17">
        <v>1916</v>
      </c>
      <c r="F22" s="18">
        <v>273.65269999999998</v>
      </c>
      <c r="G22" s="20"/>
      <c r="H22" s="17">
        <v>1956</v>
      </c>
      <c r="I22" s="18">
        <v>1.3452</v>
      </c>
      <c r="J22" s="19"/>
      <c r="K22" s="17">
        <v>1996</v>
      </c>
      <c r="L22" s="32">
        <v>6.7790000000000003E-2</v>
      </c>
    </row>
    <row r="23" spans="2:12" ht="15.75" customHeight="1" x14ac:dyDescent="0.2">
      <c r="B23" s="21">
        <v>77</v>
      </c>
      <c r="C23" s="20">
        <v>364.96120000000002</v>
      </c>
      <c r="D23" s="19"/>
      <c r="E23" s="21">
        <v>17</v>
      </c>
      <c r="F23" s="20">
        <v>193.4641</v>
      </c>
      <c r="G23" s="20"/>
      <c r="H23" s="21">
        <v>57</v>
      </c>
      <c r="I23" s="20">
        <v>1.3198000000000001</v>
      </c>
      <c r="J23" s="19"/>
      <c r="K23" s="21">
        <v>97</v>
      </c>
      <c r="L23" s="33">
        <v>6.6640000000000005E-2</v>
      </c>
    </row>
    <row r="24" spans="2:12" ht="15.75" customHeight="1" x14ac:dyDescent="0.2">
      <c r="B24" s="21">
        <v>78</v>
      </c>
      <c r="C24" s="20">
        <v>378.9255</v>
      </c>
      <c r="D24" s="19"/>
      <c r="E24" s="21">
        <v>18</v>
      </c>
      <c r="F24" s="20">
        <v>138.7433</v>
      </c>
      <c r="G24" s="20"/>
      <c r="H24" s="21">
        <v>58</v>
      </c>
      <c r="I24" s="20">
        <v>1.2594000000000001</v>
      </c>
      <c r="J24" s="19"/>
      <c r="K24" s="21">
        <v>98</v>
      </c>
      <c r="L24" s="33">
        <v>6.5460000000000004E-2</v>
      </c>
    </row>
    <row r="25" spans="2:12" ht="15.75" customHeight="1" x14ac:dyDescent="0.2">
      <c r="B25" s="21">
        <v>79</v>
      </c>
      <c r="C25" s="20">
        <v>383.68689999999998</v>
      </c>
      <c r="D25" s="19"/>
      <c r="E25" s="21">
        <v>19</v>
      </c>
      <c r="F25" s="20">
        <v>136.67330000000001</v>
      </c>
      <c r="G25" s="20"/>
      <c r="H25" s="21">
        <v>59</v>
      </c>
      <c r="I25" s="20">
        <v>1.2646999999999999</v>
      </c>
      <c r="J25" s="19"/>
      <c r="K25" s="21">
        <v>99</v>
      </c>
      <c r="L25" s="33">
        <v>6.4439999999999997E-2</v>
      </c>
    </row>
    <row r="26" spans="2:12" ht="15.75" customHeight="1" x14ac:dyDescent="0.2">
      <c r="B26" s="23">
        <v>80</v>
      </c>
      <c r="C26" s="24">
        <v>370.12220000000002</v>
      </c>
      <c r="D26" s="19"/>
      <c r="E26" s="23">
        <v>20</v>
      </c>
      <c r="F26" s="24">
        <v>104.0082</v>
      </c>
      <c r="G26" s="26"/>
      <c r="H26" s="23">
        <v>60</v>
      </c>
      <c r="I26" s="24">
        <v>1.232</v>
      </c>
      <c r="J26" s="19"/>
      <c r="K26" s="23">
        <v>2000</v>
      </c>
      <c r="L26" s="34">
        <v>6.2829999999999997E-2</v>
      </c>
    </row>
    <row r="27" spans="2:12" ht="15.75" customHeight="1" x14ac:dyDescent="0.2">
      <c r="B27" s="17">
        <v>1881</v>
      </c>
      <c r="C27" s="18">
        <v>395.70299999999997</v>
      </c>
      <c r="D27" s="19"/>
      <c r="E27" s="17">
        <v>1921</v>
      </c>
      <c r="F27" s="18">
        <v>87.912899999999993</v>
      </c>
      <c r="G27" s="26"/>
      <c r="H27" s="17">
        <v>1961</v>
      </c>
      <c r="I27" s="18">
        <v>1.1970000000000001</v>
      </c>
      <c r="J27" s="19"/>
      <c r="K27" s="17">
        <v>2001</v>
      </c>
      <c r="L27" s="32">
        <v>6.1190000000000001E-2</v>
      </c>
    </row>
    <row r="28" spans="2:12" ht="15.75" customHeight="1" x14ac:dyDescent="0.2">
      <c r="B28" s="21">
        <v>82</v>
      </c>
      <c r="C28" s="20">
        <v>405.33300000000003</v>
      </c>
      <c r="D28" s="19"/>
      <c r="E28" s="22">
        <v>22</v>
      </c>
      <c r="F28" s="20">
        <v>88.443399999999997</v>
      </c>
      <c r="G28" s="26"/>
      <c r="H28" s="21">
        <v>62</v>
      </c>
      <c r="I28" s="20">
        <v>1.1389</v>
      </c>
      <c r="J28" s="19"/>
      <c r="K28" s="22" t="s">
        <v>5</v>
      </c>
      <c r="L28" s="33">
        <v>5.9740000000000001E-2</v>
      </c>
    </row>
    <row r="29" spans="2:12" ht="15.75" customHeight="1" x14ac:dyDescent="0.2">
      <c r="B29" s="21">
        <v>83</v>
      </c>
      <c r="C29" s="20">
        <v>418.76690000000002</v>
      </c>
      <c r="D29" s="19"/>
      <c r="E29" s="22">
        <v>23</v>
      </c>
      <c r="F29" s="20">
        <v>88.958699999999993</v>
      </c>
      <c r="G29" s="26"/>
      <c r="H29" s="21">
        <v>63</v>
      </c>
      <c r="I29" s="20">
        <v>1.0592999999999999</v>
      </c>
      <c r="J29" s="19"/>
      <c r="K29" s="22" t="s">
        <v>6</v>
      </c>
      <c r="L29" s="33">
        <v>5.8310000000000001E-2</v>
      </c>
    </row>
    <row r="30" spans="2:12" ht="15.75" customHeight="1" x14ac:dyDescent="0.2">
      <c r="B30" s="21">
        <v>84</v>
      </c>
      <c r="C30" s="20">
        <v>427.0641</v>
      </c>
      <c r="D30" s="19"/>
      <c r="E30" s="22">
        <v>24</v>
      </c>
      <c r="F30" s="20">
        <v>85.933599999999998</v>
      </c>
      <c r="G30" s="26"/>
      <c r="H30" s="21">
        <v>64</v>
      </c>
      <c r="I30" s="20">
        <v>1</v>
      </c>
      <c r="J30" s="19"/>
      <c r="K30" s="22" t="s">
        <v>7</v>
      </c>
      <c r="L30" s="33">
        <v>5.7169999999999999E-2</v>
      </c>
    </row>
    <row r="31" spans="2:12" ht="15.75" customHeight="1" x14ac:dyDescent="0.2">
      <c r="B31" s="23">
        <v>85</v>
      </c>
      <c r="C31" s="24">
        <v>417.81189999999998</v>
      </c>
      <c r="D31" s="19"/>
      <c r="E31" s="25">
        <v>25</v>
      </c>
      <c r="F31" s="24">
        <v>76.497100000000003</v>
      </c>
      <c r="G31" s="26"/>
      <c r="H31" s="23">
        <v>65</v>
      </c>
      <c r="I31" s="24">
        <v>0.95840000000000003</v>
      </c>
      <c r="J31" s="19"/>
      <c r="K31" s="22" t="s">
        <v>8</v>
      </c>
      <c r="L31" s="34">
        <v>5.6210000000000003E-2</v>
      </c>
    </row>
    <row r="32" spans="2:12" ht="15.75" customHeight="1" x14ac:dyDescent="0.2">
      <c r="B32" s="17">
        <v>1886</v>
      </c>
      <c r="C32" s="18">
        <v>418.28879999999998</v>
      </c>
      <c r="D32" s="19"/>
      <c r="E32" s="17">
        <v>1926</v>
      </c>
      <c r="F32" s="18">
        <v>70.915599999999998</v>
      </c>
      <c r="G32" s="26"/>
      <c r="H32" s="17">
        <v>1966</v>
      </c>
      <c r="I32" s="18">
        <v>0.93959999999999999</v>
      </c>
      <c r="J32" s="19"/>
      <c r="K32" s="17">
        <v>2006</v>
      </c>
      <c r="L32" s="32">
        <v>5.5109999999999999E-2</v>
      </c>
    </row>
    <row r="33" spans="2:12" ht="15.75" customHeight="1" x14ac:dyDescent="0.2">
      <c r="B33" s="21">
        <v>87</v>
      </c>
      <c r="C33" s="20">
        <v>419.24599999999998</v>
      </c>
      <c r="D33" s="19"/>
      <c r="E33" s="21">
        <v>27</v>
      </c>
      <c r="F33" s="20">
        <v>77.565799999999996</v>
      </c>
      <c r="G33" s="26"/>
      <c r="H33" s="21">
        <v>67</v>
      </c>
      <c r="I33" s="20">
        <v>0.92110000000000003</v>
      </c>
      <c r="J33" s="19"/>
      <c r="K33" s="21" t="s">
        <v>1</v>
      </c>
      <c r="L33" s="33">
        <v>5.4179999999999999E-2</v>
      </c>
    </row>
    <row r="34" spans="2:12" ht="15.75" customHeight="1" x14ac:dyDescent="0.2">
      <c r="B34" s="21">
        <v>88</v>
      </c>
      <c r="C34" s="20">
        <v>414.03500000000003</v>
      </c>
      <c r="D34" s="19"/>
      <c r="E34" s="21">
        <v>28</v>
      </c>
      <c r="F34" s="20">
        <v>83.695999999999998</v>
      </c>
      <c r="G34" s="26"/>
      <c r="H34" s="21">
        <v>68</v>
      </c>
      <c r="I34" s="20">
        <v>0.90949999999999998</v>
      </c>
      <c r="J34" s="19"/>
      <c r="K34" s="21" t="s">
        <v>2</v>
      </c>
      <c r="L34" s="33">
        <v>5.2490000000000002E-2</v>
      </c>
    </row>
    <row r="35" spans="2:12" ht="15.75" customHeight="1" x14ac:dyDescent="0.2">
      <c r="B35" s="21">
        <v>89</v>
      </c>
      <c r="C35" s="20">
        <v>407.13440000000003</v>
      </c>
      <c r="D35" s="19"/>
      <c r="E35" s="21">
        <v>29</v>
      </c>
      <c r="F35" s="20">
        <v>82.378799999999998</v>
      </c>
      <c r="G35" s="26"/>
      <c r="H35" s="21">
        <v>69</v>
      </c>
      <c r="I35" s="20">
        <v>0.88470000000000004</v>
      </c>
      <c r="J35" s="19"/>
      <c r="K35" s="21" t="s">
        <v>3</v>
      </c>
      <c r="L35" s="33">
        <v>5.21E-2</v>
      </c>
    </row>
    <row r="36" spans="2:12" ht="15.75" customHeight="1" x14ac:dyDescent="0.2">
      <c r="B36" s="23">
        <v>90</v>
      </c>
      <c r="C36" s="24">
        <v>393.15559999999999</v>
      </c>
      <c r="D36" s="19"/>
      <c r="E36" s="23">
        <v>30</v>
      </c>
      <c r="F36" s="24">
        <v>85.075699999999998</v>
      </c>
      <c r="G36" s="26"/>
      <c r="H36" s="23">
        <v>70</v>
      </c>
      <c r="I36" s="24">
        <v>0.84189999999999998</v>
      </c>
      <c r="J36" s="19"/>
      <c r="K36" s="23" t="s">
        <v>4</v>
      </c>
      <c r="L36" s="34">
        <v>5.1299999999999998E-2</v>
      </c>
    </row>
    <row r="37" spans="2:12" ht="15.75" customHeight="1" x14ac:dyDescent="0.2">
      <c r="B37" s="17">
        <v>1891</v>
      </c>
      <c r="C37" s="18">
        <v>394.42520000000002</v>
      </c>
      <c r="D37" s="19"/>
      <c r="E37" s="17">
        <v>1931</v>
      </c>
      <c r="F37" s="18">
        <v>94.171400000000006</v>
      </c>
      <c r="G37" s="26"/>
      <c r="H37" s="17">
        <v>1971</v>
      </c>
      <c r="I37" s="18">
        <v>0.80179999999999996</v>
      </c>
      <c r="J37" s="19"/>
      <c r="K37" s="17">
        <f>+IF([1]Foglio1!K37="-",,[1]Foglio1!K37)</f>
        <v>2011</v>
      </c>
      <c r="L37" s="32">
        <f>+IF([1]Foglio1!$L37="-",,ROUND([1]Foglio1!$I$30/[1]Foglio1!L37,5))</f>
        <v>4.9950000000000001E-2</v>
      </c>
    </row>
    <row r="38" spans="2:12" ht="15.75" customHeight="1" x14ac:dyDescent="0.2">
      <c r="B38" s="21">
        <v>92</v>
      </c>
      <c r="C38" s="20">
        <v>397.85120000000001</v>
      </c>
      <c r="D38" s="19"/>
      <c r="E38" s="21">
        <v>32</v>
      </c>
      <c r="F38" s="20">
        <v>96.706500000000005</v>
      </c>
      <c r="G38" s="26"/>
      <c r="H38" s="21">
        <v>72</v>
      </c>
      <c r="I38" s="20">
        <v>0.75919999999999999</v>
      </c>
      <c r="J38" s="19"/>
      <c r="K38" s="21">
        <f>+IF([1]Foglio1!K38="-",,[1]Foglio1!K38)</f>
        <v>12</v>
      </c>
      <c r="L38" s="33">
        <f>+IF([1]Foglio1!$L38="-",,ROUND([1]Foglio1!$I$30/[1]Foglio1!L38,5))</f>
        <v>4.8489999999999998E-2</v>
      </c>
    </row>
    <row r="39" spans="2:12" ht="15.75" customHeight="1" x14ac:dyDescent="0.2">
      <c r="B39" s="21">
        <v>93</v>
      </c>
      <c r="C39" s="20">
        <v>406.68259999999998</v>
      </c>
      <c r="D39" s="19"/>
      <c r="E39" s="21">
        <v>33</v>
      </c>
      <c r="F39" s="20">
        <v>102.7829</v>
      </c>
      <c r="G39" s="26"/>
      <c r="H39" s="21">
        <v>73</v>
      </c>
      <c r="I39" s="20">
        <v>0.68779999999999997</v>
      </c>
      <c r="J39" s="19"/>
      <c r="K39" s="21">
        <f>+IF([1]Foglio1!K39="-",,[1]Foglio1!K39)</f>
        <v>13</v>
      </c>
      <c r="L39" s="33">
        <f>+IF([1]Foglio1!$L39="-",,ROUND([1]Foglio1!$I$30/[1]Foglio1!L39,5))</f>
        <v>4.7940000000000003E-2</v>
      </c>
    </row>
    <row r="40" spans="2:12" ht="15.75" customHeight="1" x14ac:dyDescent="0.2">
      <c r="B40" s="21">
        <v>94</v>
      </c>
      <c r="C40" s="20">
        <v>408.49610000000001</v>
      </c>
      <c r="D40" s="19"/>
      <c r="E40" s="21">
        <v>34</v>
      </c>
      <c r="F40" s="20">
        <v>108.37649999999999</v>
      </c>
      <c r="G40" s="26"/>
      <c r="H40" s="21">
        <v>74</v>
      </c>
      <c r="I40" s="20">
        <v>0.57589999999999997</v>
      </c>
      <c r="J40" s="19"/>
      <c r="K40" s="21">
        <f>+IF([1]Foglio1!K40="-",,[1]Foglio1!K40)</f>
        <v>14</v>
      </c>
      <c r="L40" s="33">
        <f>+IF([1]Foglio1!$L40="-",,ROUND([1]Foglio1!$I$30/[1]Foglio1!L40,5))</f>
        <v>4.7849999999999997E-2</v>
      </c>
    </row>
    <row r="41" spans="2:12" ht="15.75" customHeight="1" x14ac:dyDescent="0.2">
      <c r="B41" s="23">
        <v>95</v>
      </c>
      <c r="C41" s="24">
        <v>410.78590000000003</v>
      </c>
      <c r="D41" s="19"/>
      <c r="E41" s="23">
        <v>35</v>
      </c>
      <c r="F41" s="24">
        <v>106.85939999999999</v>
      </c>
      <c r="G41" s="26"/>
      <c r="H41" s="23">
        <v>75</v>
      </c>
      <c r="I41" s="24">
        <v>0.49149999999999999</v>
      </c>
      <c r="J41" s="19"/>
      <c r="K41" s="23">
        <f>+IF([1]Foglio1!K41="-",,[1]Foglio1!K41)</f>
        <v>15</v>
      </c>
      <c r="L41" s="34">
        <f>+IF([1]Foglio1!$L41="-",,ROUND([1]Foglio1!$I$30/[1]Foglio1!L41,5))</f>
        <v>4.7899999999999998E-2</v>
      </c>
    </row>
    <row r="42" spans="2:12" ht="15.75" customHeight="1" x14ac:dyDescent="0.2">
      <c r="B42" s="17">
        <v>1896</v>
      </c>
      <c r="C42" s="18">
        <v>412.63630000000001</v>
      </c>
      <c r="D42" s="19"/>
      <c r="E42" s="17">
        <v>1936</v>
      </c>
      <c r="F42" s="18">
        <v>99.354900000000001</v>
      </c>
      <c r="G42" s="26"/>
      <c r="H42" s="17">
        <v>1976</v>
      </c>
      <c r="I42" s="18">
        <v>0.42180000000000001</v>
      </c>
      <c r="J42" s="28"/>
      <c r="K42" s="17">
        <f>+IF([1]Foglio1!K42="-",,[1]Foglio1!K42)</f>
        <v>2016</v>
      </c>
      <c r="L42" s="32">
        <f>+IF([1]Foglio1!$L42="-",,ROUND([1]Foglio1!$I$30/[1]Foglio1!L42,5))</f>
        <v>4.795E-2</v>
      </c>
    </row>
    <row r="43" spans="2:12" ht="15.75" customHeight="1" x14ac:dyDescent="0.2">
      <c r="B43" s="22">
        <v>97</v>
      </c>
      <c r="C43" s="20">
        <v>413.5677</v>
      </c>
      <c r="D43" s="19"/>
      <c r="E43" s="21">
        <v>37</v>
      </c>
      <c r="F43" s="20">
        <v>90.765699999999995</v>
      </c>
      <c r="G43" s="26"/>
      <c r="H43" s="21">
        <v>77</v>
      </c>
      <c r="I43" s="20">
        <v>0.35709999999999997</v>
      </c>
      <c r="J43" s="15"/>
      <c r="K43" s="21">
        <f>+IF([1]Foglio1!K43="-",,[1]Foglio1!K43)</f>
        <v>17</v>
      </c>
      <c r="L43" s="33">
        <f>+IF([1]Foglio1!$L43="-",,ROUND([1]Foglio1!$I$30/[1]Foglio1!L43,5))</f>
        <v>4.743E-2</v>
      </c>
    </row>
    <row r="44" spans="2:12" ht="15.75" customHeight="1" x14ac:dyDescent="0.2">
      <c r="B44" s="22">
        <v>98</v>
      </c>
      <c r="C44" s="20">
        <v>410.78590000000003</v>
      </c>
      <c r="D44" s="19"/>
      <c r="E44" s="21">
        <v>38</v>
      </c>
      <c r="F44" s="20">
        <v>84.2928</v>
      </c>
      <c r="G44" s="26"/>
      <c r="H44" s="21">
        <v>78</v>
      </c>
      <c r="I44" s="20">
        <v>0.31759999999999999</v>
      </c>
      <c r="J44" s="19"/>
      <c r="K44" s="21">
        <f>+IF([1]Foglio1!K44="-",,[1]Foglio1!K44)</f>
        <v>18</v>
      </c>
      <c r="L44" s="33">
        <f>+IF([1]Foglio1!$L44="-",,ROUND([1]Foglio1!$I$30/[1]Foglio1!L44,5))</f>
        <v>4.691E-2</v>
      </c>
    </row>
    <row r="45" spans="2:12" ht="15.75" customHeight="1" x14ac:dyDescent="0.2">
      <c r="B45" s="22">
        <v>99</v>
      </c>
      <c r="C45" s="20">
        <v>417.33600000000001</v>
      </c>
      <c r="D45" s="19"/>
      <c r="E45" s="21">
        <v>39</v>
      </c>
      <c r="F45" s="20">
        <v>80.7273</v>
      </c>
      <c r="G45" s="26"/>
      <c r="H45" s="21">
        <v>79</v>
      </c>
      <c r="I45" s="20">
        <v>0.27439999999999998</v>
      </c>
      <c r="J45" s="19"/>
      <c r="K45" s="21">
        <f>+IF([1]Foglio1!K45="-",,[1]Foglio1!K45)</f>
        <v>19</v>
      </c>
      <c r="L45" s="33">
        <f>+IF([1]Foglio1!$L45="-",,ROUND([1]Foglio1!$I$30/[1]Foglio1!L45,5))</f>
        <v>4.6690000000000002E-2</v>
      </c>
    </row>
    <row r="46" spans="2:12" ht="15.75" customHeight="1" x14ac:dyDescent="0.2">
      <c r="B46" s="25">
        <v>900</v>
      </c>
      <c r="C46" s="24">
        <v>415.44330000000002</v>
      </c>
      <c r="D46" s="19"/>
      <c r="E46" s="23">
        <v>40</v>
      </c>
      <c r="F46" s="24">
        <v>69.175200000000004</v>
      </c>
      <c r="G46" s="26"/>
      <c r="H46" s="23">
        <v>80</v>
      </c>
      <c r="I46" s="24">
        <v>0.22650000000000001</v>
      </c>
      <c r="J46" s="19"/>
      <c r="K46" s="23">
        <f>+IF([1]Foglio1!K46="-",,[1]Foglio1!K46)</f>
        <v>20</v>
      </c>
      <c r="L46" s="34">
        <f>+IF([1]Foglio1!$L46="-",,ROUND([1]Foglio1!$I$30/[1]Foglio1!L46,5))</f>
        <v>4.6820000000000001E-2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3076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3076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4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14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466.26710000000003</v>
      </c>
      <c r="D7" s="19"/>
      <c r="E7" s="17">
        <v>1901</v>
      </c>
      <c r="F7" s="18">
        <v>433</v>
      </c>
      <c r="G7" s="20"/>
      <c r="H7" s="17">
        <v>1941</v>
      </c>
      <c r="I7" s="18">
        <v>62.381999999999998</v>
      </c>
      <c r="J7" s="19"/>
      <c r="K7" s="17">
        <v>1981</v>
      </c>
      <c r="L7" s="18">
        <v>0.1991</v>
      </c>
    </row>
    <row r="8" spans="1:12" ht="15.75" customHeight="1" x14ac:dyDescent="0.2">
      <c r="B8" s="21">
        <v>62</v>
      </c>
      <c r="C8" s="20">
        <v>463.44119999999998</v>
      </c>
      <c r="D8" s="19"/>
      <c r="E8" s="22" t="s">
        <v>5</v>
      </c>
      <c r="F8" s="20">
        <v>435.9624</v>
      </c>
      <c r="G8" s="20"/>
      <c r="H8" s="21">
        <v>42</v>
      </c>
      <c r="I8" s="20">
        <v>53.972200000000001</v>
      </c>
      <c r="J8" s="19"/>
      <c r="K8" s="21">
        <v>82</v>
      </c>
      <c r="L8" s="20">
        <v>0.17119999999999999</v>
      </c>
    </row>
    <row r="9" spans="1:12" ht="15.75" customHeight="1" x14ac:dyDescent="0.2">
      <c r="B9" s="21">
        <v>63</v>
      </c>
      <c r="C9" s="20">
        <v>477.32709999999997</v>
      </c>
      <c r="D9" s="19"/>
      <c r="E9" s="22" t="s">
        <v>6</v>
      </c>
      <c r="F9" s="20">
        <v>423.40969999999999</v>
      </c>
      <c r="G9" s="20"/>
      <c r="H9" s="21">
        <v>43</v>
      </c>
      <c r="I9" s="20">
        <v>32.183399999999999</v>
      </c>
      <c r="J9" s="19"/>
      <c r="K9" s="21">
        <v>83</v>
      </c>
      <c r="L9" s="20">
        <v>0.14879999999999999</v>
      </c>
    </row>
    <row r="10" spans="1:12" ht="15.75" customHeight="1" x14ac:dyDescent="0.2">
      <c r="B10" s="21">
        <v>64</v>
      </c>
      <c r="C10" s="20">
        <v>490.80739999999997</v>
      </c>
      <c r="D10" s="19"/>
      <c r="E10" s="22" t="s">
        <v>7</v>
      </c>
      <c r="F10" s="20">
        <v>418.31400000000002</v>
      </c>
      <c r="G10" s="20"/>
      <c r="H10" s="21">
        <v>44</v>
      </c>
      <c r="I10" s="20">
        <v>7.2420999999999998</v>
      </c>
      <c r="J10" s="19"/>
      <c r="K10" s="21">
        <v>84</v>
      </c>
      <c r="L10" s="20">
        <v>0.1346</v>
      </c>
    </row>
    <row r="11" spans="1:12" ht="15.75" customHeight="1" x14ac:dyDescent="0.2">
      <c r="B11" s="23">
        <v>65</v>
      </c>
      <c r="C11" s="24">
        <v>499.13709999999998</v>
      </c>
      <c r="D11" s="19"/>
      <c r="E11" s="25" t="s">
        <v>8</v>
      </c>
      <c r="F11" s="24">
        <v>417.85680000000002</v>
      </c>
      <c r="G11" s="20"/>
      <c r="H11" s="23">
        <v>45</v>
      </c>
      <c r="I11" s="24">
        <v>3.677</v>
      </c>
      <c r="J11" s="19"/>
      <c r="K11" s="23">
        <v>85</v>
      </c>
      <c r="L11" s="24">
        <v>0.1239</v>
      </c>
    </row>
    <row r="12" spans="1:12" ht="15.75" customHeight="1" x14ac:dyDescent="0.2">
      <c r="B12" s="17">
        <v>1866</v>
      </c>
      <c r="C12" s="18">
        <v>493.97800000000001</v>
      </c>
      <c r="D12" s="19"/>
      <c r="E12" s="17">
        <v>1906</v>
      </c>
      <c r="F12" s="18">
        <v>410.23500000000001</v>
      </c>
      <c r="G12" s="20"/>
      <c r="H12" s="17">
        <v>1946</v>
      </c>
      <c r="I12" s="18">
        <v>3.1156000000000001</v>
      </c>
      <c r="J12" s="19"/>
      <c r="K12" s="17">
        <v>1986</v>
      </c>
      <c r="L12" s="18">
        <v>0.1168</v>
      </c>
    </row>
    <row r="13" spans="1:12" ht="15.75" customHeight="1" x14ac:dyDescent="0.2">
      <c r="B13" s="21">
        <v>67</v>
      </c>
      <c r="C13" s="20">
        <v>482.14249999999998</v>
      </c>
      <c r="D13" s="19"/>
      <c r="E13" s="22" t="s">
        <v>1</v>
      </c>
      <c r="F13" s="20">
        <v>391.74079999999998</v>
      </c>
      <c r="G13" s="20"/>
      <c r="H13" s="21">
        <v>47</v>
      </c>
      <c r="I13" s="20">
        <v>1.9225000000000001</v>
      </c>
      <c r="J13" s="19"/>
      <c r="K13" s="21">
        <v>87</v>
      </c>
      <c r="L13" s="20">
        <v>0.11169999999999999</v>
      </c>
    </row>
    <row r="14" spans="1:12" ht="15.75" customHeight="1" x14ac:dyDescent="0.2">
      <c r="B14" s="21">
        <v>68</v>
      </c>
      <c r="C14" s="20">
        <v>463.44119999999998</v>
      </c>
      <c r="D14" s="19"/>
      <c r="E14" s="22" t="s">
        <v>2</v>
      </c>
      <c r="F14" s="20">
        <v>395.79610000000002</v>
      </c>
      <c r="G14" s="20"/>
      <c r="H14" s="21">
        <v>48</v>
      </c>
      <c r="I14" s="20">
        <v>1.8157000000000001</v>
      </c>
      <c r="J14" s="19"/>
      <c r="K14" s="21">
        <v>88</v>
      </c>
      <c r="L14" s="20">
        <v>0.10639999999999999</v>
      </c>
    </row>
    <row r="15" spans="1:12" ht="15.75" customHeight="1" x14ac:dyDescent="0.2">
      <c r="B15" s="21">
        <v>69</v>
      </c>
      <c r="C15" s="20">
        <v>460.64940000000001</v>
      </c>
      <c r="D15" s="19"/>
      <c r="E15" s="22" t="s">
        <v>3</v>
      </c>
      <c r="F15" s="20">
        <v>407.17680000000001</v>
      </c>
      <c r="G15" s="20"/>
      <c r="H15" s="21">
        <v>49</v>
      </c>
      <c r="I15" s="20">
        <v>1.7895000000000001</v>
      </c>
      <c r="J15" s="19"/>
      <c r="K15" s="21">
        <v>89</v>
      </c>
      <c r="L15" s="33">
        <v>9.98E-2</v>
      </c>
    </row>
    <row r="16" spans="1:12" ht="15.75" customHeight="1" x14ac:dyDescent="0.2">
      <c r="B16" s="23">
        <v>70</v>
      </c>
      <c r="C16" s="24">
        <v>454.08429999999998</v>
      </c>
      <c r="D16" s="19"/>
      <c r="E16" s="25" t="s">
        <v>4</v>
      </c>
      <c r="F16" s="24">
        <v>396.20620000000002</v>
      </c>
      <c r="G16" s="20"/>
      <c r="H16" s="23">
        <v>50</v>
      </c>
      <c r="I16" s="24">
        <v>1.8139000000000001</v>
      </c>
      <c r="J16" s="19"/>
      <c r="K16" s="23">
        <v>90</v>
      </c>
      <c r="L16" s="34">
        <v>9.4060000000000005E-2</v>
      </c>
    </row>
    <row r="17" spans="2:12" ht="15.75" customHeight="1" x14ac:dyDescent="0.2">
      <c r="B17" s="17">
        <v>1871</v>
      </c>
      <c r="C17" s="18">
        <v>440.48270000000002</v>
      </c>
      <c r="D17" s="19"/>
      <c r="E17" s="17">
        <v>1911</v>
      </c>
      <c r="F17" s="18">
        <v>386.5915</v>
      </c>
      <c r="G17" s="20"/>
      <c r="H17" s="17">
        <v>1951</v>
      </c>
      <c r="I17" s="18">
        <v>1.6533</v>
      </c>
      <c r="J17" s="19"/>
      <c r="K17" s="17">
        <v>1991</v>
      </c>
      <c r="L17" s="32">
        <v>8.8389999999999996E-2</v>
      </c>
    </row>
    <row r="18" spans="2:12" ht="15.75" customHeight="1" x14ac:dyDescent="0.2">
      <c r="B18" s="21">
        <v>72</v>
      </c>
      <c r="C18" s="20">
        <v>389.7441</v>
      </c>
      <c r="D18" s="19"/>
      <c r="E18" s="21">
        <v>12</v>
      </c>
      <c r="F18" s="20">
        <v>383.10520000000002</v>
      </c>
      <c r="G18" s="20"/>
      <c r="H18" s="21">
        <v>52</v>
      </c>
      <c r="I18" s="20">
        <v>1.5859000000000001</v>
      </c>
      <c r="J18" s="19"/>
      <c r="K18" s="21">
        <v>92</v>
      </c>
      <c r="L18" s="33">
        <v>8.3860000000000004E-2</v>
      </c>
    </row>
    <row r="19" spans="2:12" ht="15.75" customHeight="1" x14ac:dyDescent="0.2">
      <c r="B19" s="21">
        <v>73</v>
      </c>
      <c r="C19" s="20">
        <v>367.63369999999998</v>
      </c>
      <c r="D19" s="19"/>
      <c r="E19" s="21">
        <v>13</v>
      </c>
      <c r="F19" s="20">
        <v>382.339</v>
      </c>
      <c r="G19" s="20"/>
      <c r="H19" s="21">
        <v>53</v>
      </c>
      <c r="I19" s="20">
        <v>1.5556000000000001</v>
      </c>
      <c r="J19" s="19"/>
      <c r="K19" s="21">
        <v>93</v>
      </c>
      <c r="L19" s="33">
        <v>8.0479999999999996E-2</v>
      </c>
    </row>
    <row r="20" spans="2:12" ht="15.75" customHeight="1" x14ac:dyDescent="0.2">
      <c r="B20" s="21">
        <v>74</v>
      </c>
      <c r="C20" s="20">
        <v>359.00380000000001</v>
      </c>
      <c r="D20" s="19"/>
      <c r="E20" s="21">
        <v>14</v>
      </c>
      <c r="F20" s="20">
        <v>382.339</v>
      </c>
      <c r="G20" s="20"/>
      <c r="H20" s="21">
        <v>54</v>
      </c>
      <c r="I20" s="20">
        <v>1.5148999999999999</v>
      </c>
      <c r="J20" s="19"/>
      <c r="K20" s="21">
        <v>94</v>
      </c>
      <c r="L20" s="33">
        <v>7.7429999999999999E-2</v>
      </c>
    </row>
    <row r="21" spans="2:12" ht="15.75" customHeight="1" x14ac:dyDescent="0.2">
      <c r="B21" s="23">
        <v>75</v>
      </c>
      <c r="C21" s="24">
        <v>419.23140000000001</v>
      </c>
      <c r="D21" s="19"/>
      <c r="E21" s="23">
        <v>15</v>
      </c>
      <c r="F21" s="24">
        <v>357.32619999999997</v>
      </c>
      <c r="G21" s="20"/>
      <c r="H21" s="23">
        <v>55</v>
      </c>
      <c r="I21" s="24">
        <v>1.4735</v>
      </c>
      <c r="J21" s="19"/>
      <c r="K21" s="23">
        <v>95</v>
      </c>
      <c r="L21" s="34">
        <v>7.3499999999999996E-2</v>
      </c>
    </row>
    <row r="22" spans="2:12" ht="15.75" customHeight="1" x14ac:dyDescent="0.2">
      <c r="B22" s="17">
        <v>1876</v>
      </c>
      <c r="C22" s="18">
        <v>396.20620000000002</v>
      </c>
      <c r="D22" s="19"/>
      <c r="E22" s="17">
        <v>1916</v>
      </c>
      <c r="F22" s="18">
        <v>285.54070000000002</v>
      </c>
      <c r="G22" s="20"/>
      <c r="H22" s="17">
        <v>1956</v>
      </c>
      <c r="I22" s="18">
        <v>1.4036999999999999</v>
      </c>
      <c r="J22" s="19"/>
      <c r="K22" s="17">
        <v>1996</v>
      </c>
      <c r="L22" s="32">
        <v>7.0739999999999997E-2</v>
      </c>
    </row>
    <row r="23" spans="2:12" ht="15.75" customHeight="1" x14ac:dyDescent="0.2">
      <c r="B23" s="21">
        <v>77</v>
      </c>
      <c r="C23" s="20">
        <v>380.81569999999999</v>
      </c>
      <c r="D23" s="19"/>
      <c r="E23" s="21">
        <v>17</v>
      </c>
      <c r="F23" s="20">
        <v>201.86850000000001</v>
      </c>
      <c r="G23" s="20"/>
      <c r="H23" s="21">
        <v>57</v>
      </c>
      <c r="I23" s="20">
        <v>1.3771</v>
      </c>
      <c r="J23" s="19"/>
      <c r="K23" s="21">
        <v>97</v>
      </c>
      <c r="L23" s="33">
        <v>6.9529999999999995E-2</v>
      </c>
    </row>
    <row r="24" spans="2:12" ht="15.75" customHeight="1" x14ac:dyDescent="0.2">
      <c r="B24" s="21">
        <v>78</v>
      </c>
      <c r="C24" s="20">
        <v>395.38679999999999</v>
      </c>
      <c r="D24" s="19"/>
      <c r="E24" s="21">
        <v>18</v>
      </c>
      <c r="F24" s="20">
        <v>144.7705</v>
      </c>
      <c r="G24" s="20"/>
      <c r="H24" s="21">
        <v>58</v>
      </c>
      <c r="I24" s="20">
        <v>1.3141</v>
      </c>
      <c r="J24" s="19"/>
      <c r="K24" s="21">
        <v>98</v>
      </c>
      <c r="L24" s="33">
        <v>6.83E-2</v>
      </c>
    </row>
    <row r="25" spans="2:12" ht="15.75" customHeight="1" x14ac:dyDescent="0.2">
      <c r="B25" s="21">
        <v>79</v>
      </c>
      <c r="C25" s="20">
        <v>400.35500000000002</v>
      </c>
      <c r="D25" s="19"/>
      <c r="E25" s="21">
        <v>19</v>
      </c>
      <c r="F25" s="20">
        <v>142.61060000000001</v>
      </c>
      <c r="G25" s="20"/>
      <c r="H25" s="21">
        <v>59</v>
      </c>
      <c r="I25" s="20">
        <v>1.3196000000000001</v>
      </c>
      <c r="J25" s="19"/>
      <c r="K25" s="21">
        <v>99</v>
      </c>
      <c r="L25" s="33">
        <v>6.7239999999999994E-2</v>
      </c>
    </row>
    <row r="26" spans="2:12" ht="15.75" customHeight="1" x14ac:dyDescent="0.2">
      <c r="B26" s="23">
        <v>80</v>
      </c>
      <c r="C26" s="24">
        <v>386.20100000000002</v>
      </c>
      <c r="D26" s="19"/>
      <c r="E26" s="23">
        <v>20</v>
      </c>
      <c r="F26" s="24">
        <v>108.5265</v>
      </c>
      <c r="G26" s="26"/>
      <c r="H26" s="23">
        <v>60</v>
      </c>
      <c r="I26" s="24">
        <v>1.2855000000000001</v>
      </c>
      <c r="J26" s="19"/>
      <c r="K26" s="23">
        <v>2000</v>
      </c>
      <c r="L26" s="34">
        <v>6.5559999999999993E-2</v>
      </c>
    </row>
    <row r="27" spans="2:12" ht="15.75" customHeight="1" x14ac:dyDescent="0.2">
      <c r="B27" s="17">
        <v>1881</v>
      </c>
      <c r="C27" s="18">
        <v>412.8931</v>
      </c>
      <c r="D27" s="19"/>
      <c r="E27" s="17">
        <v>1921</v>
      </c>
      <c r="F27" s="18">
        <v>91.731999999999999</v>
      </c>
      <c r="G27" s="26"/>
      <c r="H27" s="17">
        <v>1961</v>
      </c>
      <c r="I27" s="18">
        <v>1.2490000000000001</v>
      </c>
      <c r="J27" s="19"/>
      <c r="K27" s="17">
        <v>2001</v>
      </c>
      <c r="L27" s="32">
        <v>6.3850000000000004E-2</v>
      </c>
    </row>
    <row r="28" spans="2:12" ht="15.75" customHeight="1" x14ac:dyDescent="0.2">
      <c r="B28" s="21">
        <v>82</v>
      </c>
      <c r="C28" s="20">
        <v>422.94139999999999</v>
      </c>
      <c r="D28" s="19"/>
      <c r="E28" s="22">
        <v>22</v>
      </c>
      <c r="F28" s="20">
        <v>92.285499999999999</v>
      </c>
      <c r="G28" s="26"/>
      <c r="H28" s="21">
        <v>62</v>
      </c>
      <c r="I28" s="20">
        <v>1.1883999999999999</v>
      </c>
      <c r="J28" s="19"/>
      <c r="K28" s="22" t="s">
        <v>5</v>
      </c>
      <c r="L28" s="33">
        <v>6.234E-2</v>
      </c>
    </row>
    <row r="29" spans="2:12" ht="15.75" customHeight="1" x14ac:dyDescent="0.2">
      <c r="B29" s="21">
        <v>83</v>
      </c>
      <c r="C29" s="20">
        <v>436.95890000000003</v>
      </c>
      <c r="D29" s="19"/>
      <c r="E29" s="22">
        <v>23</v>
      </c>
      <c r="F29" s="20">
        <v>92.823300000000003</v>
      </c>
      <c r="G29" s="26"/>
      <c r="H29" s="21">
        <v>63</v>
      </c>
      <c r="I29" s="20">
        <v>1.1052999999999999</v>
      </c>
      <c r="J29" s="19"/>
      <c r="K29" s="22" t="s">
        <v>6</v>
      </c>
      <c r="L29" s="33">
        <v>6.0839999999999998E-2</v>
      </c>
    </row>
    <row r="30" spans="2:12" ht="15.75" customHeight="1" x14ac:dyDescent="0.2">
      <c r="B30" s="21">
        <v>84</v>
      </c>
      <c r="C30" s="20">
        <v>445.61660000000001</v>
      </c>
      <c r="D30" s="19"/>
      <c r="E30" s="22">
        <v>24</v>
      </c>
      <c r="F30" s="20">
        <v>89.666700000000006</v>
      </c>
      <c r="G30" s="26"/>
      <c r="H30" s="21">
        <v>64</v>
      </c>
      <c r="I30" s="20">
        <v>1.0434000000000001</v>
      </c>
      <c r="J30" s="19"/>
      <c r="K30" s="22" t="s">
        <v>7</v>
      </c>
      <c r="L30" s="33">
        <v>5.9659999999999998E-2</v>
      </c>
    </row>
    <row r="31" spans="2:12" ht="15.75" customHeight="1" x14ac:dyDescent="0.2">
      <c r="B31" s="23">
        <v>85</v>
      </c>
      <c r="C31" s="24">
        <v>435.9624</v>
      </c>
      <c r="D31" s="19"/>
      <c r="E31" s="25">
        <v>25</v>
      </c>
      <c r="F31" s="24">
        <v>79.820300000000003</v>
      </c>
      <c r="G31" s="26"/>
      <c r="H31" s="23">
        <v>65</v>
      </c>
      <c r="I31" s="24">
        <v>1</v>
      </c>
      <c r="J31" s="19"/>
      <c r="K31" s="22" t="s">
        <v>8</v>
      </c>
      <c r="L31" s="34">
        <v>5.8659999999999997E-2</v>
      </c>
    </row>
    <row r="32" spans="2:12" ht="15.75" customHeight="1" x14ac:dyDescent="0.2">
      <c r="B32" s="17">
        <v>1886</v>
      </c>
      <c r="C32" s="18">
        <v>436.46</v>
      </c>
      <c r="D32" s="19"/>
      <c r="E32" s="17">
        <v>1926</v>
      </c>
      <c r="F32" s="18">
        <v>73.996300000000005</v>
      </c>
      <c r="G32" s="26"/>
      <c r="H32" s="17">
        <v>1966</v>
      </c>
      <c r="I32" s="18">
        <v>0.98040000000000005</v>
      </c>
      <c r="J32" s="19"/>
      <c r="K32" s="17">
        <v>2006</v>
      </c>
      <c r="L32" s="32">
        <v>5.7509999999999999E-2</v>
      </c>
    </row>
    <row r="33" spans="2:12" ht="15.75" customHeight="1" x14ac:dyDescent="0.2">
      <c r="B33" s="21">
        <v>87</v>
      </c>
      <c r="C33" s="20">
        <v>437.4588</v>
      </c>
      <c r="D33" s="19"/>
      <c r="E33" s="21">
        <v>27</v>
      </c>
      <c r="F33" s="20">
        <v>80.935400000000001</v>
      </c>
      <c r="G33" s="26"/>
      <c r="H33" s="21">
        <v>67</v>
      </c>
      <c r="I33" s="20">
        <v>0.96120000000000005</v>
      </c>
      <c r="J33" s="19"/>
      <c r="K33" s="21" t="s">
        <v>1</v>
      </c>
      <c r="L33" s="33">
        <v>5.6529999999999997E-2</v>
      </c>
    </row>
    <row r="34" spans="2:12" ht="15.75" customHeight="1" x14ac:dyDescent="0.2">
      <c r="B34" s="21">
        <v>88</v>
      </c>
      <c r="C34" s="20">
        <v>432.0215</v>
      </c>
      <c r="D34" s="19"/>
      <c r="E34" s="21">
        <v>28</v>
      </c>
      <c r="F34" s="20">
        <v>87.331900000000005</v>
      </c>
      <c r="G34" s="26"/>
      <c r="H34" s="21">
        <v>68</v>
      </c>
      <c r="I34" s="20">
        <v>0.94910000000000005</v>
      </c>
      <c r="J34" s="19"/>
      <c r="K34" s="21" t="s">
        <v>2</v>
      </c>
      <c r="L34" s="33">
        <v>5.4769999999999999E-2</v>
      </c>
    </row>
    <row r="35" spans="2:12" ht="15.75" customHeight="1" x14ac:dyDescent="0.2">
      <c r="B35" s="21">
        <v>89</v>
      </c>
      <c r="C35" s="20">
        <v>424.8211</v>
      </c>
      <c r="D35" s="19"/>
      <c r="E35" s="21">
        <v>29</v>
      </c>
      <c r="F35" s="20">
        <v>85.957499999999996</v>
      </c>
      <c r="G35" s="26"/>
      <c r="H35" s="21">
        <v>69</v>
      </c>
      <c r="I35" s="20">
        <v>0.92310000000000003</v>
      </c>
      <c r="J35" s="19"/>
      <c r="K35" s="21" t="s">
        <v>3</v>
      </c>
      <c r="L35" s="33">
        <v>5.4359999999999999E-2</v>
      </c>
    </row>
    <row r="36" spans="2:12" ht="15.75" customHeight="1" x14ac:dyDescent="0.2">
      <c r="B36" s="23">
        <v>90</v>
      </c>
      <c r="C36" s="24">
        <v>410.23500000000001</v>
      </c>
      <c r="D36" s="19"/>
      <c r="E36" s="23">
        <v>30</v>
      </c>
      <c r="F36" s="24">
        <v>88.771500000000003</v>
      </c>
      <c r="G36" s="26"/>
      <c r="H36" s="23">
        <v>70</v>
      </c>
      <c r="I36" s="24">
        <v>0.87849999999999995</v>
      </c>
      <c r="J36" s="19"/>
      <c r="K36" s="23" t="s">
        <v>4</v>
      </c>
      <c r="L36" s="34">
        <v>5.3530000000000001E-2</v>
      </c>
    </row>
    <row r="37" spans="2:12" ht="15.75" customHeight="1" x14ac:dyDescent="0.2">
      <c r="B37" s="17">
        <v>1891</v>
      </c>
      <c r="C37" s="18">
        <v>411.55970000000002</v>
      </c>
      <c r="D37" s="19"/>
      <c r="E37" s="17">
        <v>1931</v>
      </c>
      <c r="F37" s="18">
        <v>98.2624</v>
      </c>
      <c r="G37" s="26"/>
      <c r="H37" s="17">
        <v>1971</v>
      </c>
      <c r="I37" s="18">
        <v>0.83660000000000001</v>
      </c>
      <c r="J37" s="19"/>
      <c r="K37" s="17">
        <f>+IF([1]Foglio1!K37="-",,[1]Foglio1!K37)</f>
        <v>2011</v>
      </c>
      <c r="L37" s="32">
        <f>+IF([1]Foglio1!$L37="-",,ROUND([1]Foglio1!$I$31/[1]Foglio1!L37,5))</f>
        <v>5.212E-2</v>
      </c>
    </row>
    <row r="38" spans="2:12" ht="15.75" customHeight="1" x14ac:dyDescent="0.2">
      <c r="B38" s="21">
        <v>92</v>
      </c>
      <c r="C38" s="20">
        <v>415.13459999999998</v>
      </c>
      <c r="D38" s="19"/>
      <c r="E38" s="21">
        <v>32</v>
      </c>
      <c r="F38" s="20">
        <v>100.9076</v>
      </c>
      <c r="G38" s="26"/>
      <c r="H38" s="21">
        <v>72</v>
      </c>
      <c r="I38" s="20">
        <v>0.79210000000000003</v>
      </c>
      <c r="J38" s="19"/>
      <c r="K38" s="21">
        <f>+IF([1]Foglio1!K38="-",,[1]Foglio1!K38)</f>
        <v>12</v>
      </c>
      <c r="L38" s="33">
        <f>+IF([1]Foglio1!$L38="-",,ROUND([1]Foglio1!$I$31/[1]Foglio1!L38,5))</f>
        <v>5.0590000000000003E-2</v>
      </c>
    </row>
    <row r="39" spans="2:12" ht="15.75" customHeight="1" x14ac:dyDescent="0.2">
      <c r="B39" s="21">
        <v>93</v>
      </c>
      <c r="C39" s="20">
        <v>424.34960000000001</v>
      </c>
      <c r="D39" s="19"/>
      <c r="E39" s="21">
        <v>33</v>
      </c>
      <c r="F39" s="20">
        <v>107.248</v>
      </c>
      <c r="G39" s="26"/>
      <c r="H39" s="21">
        <v>73</v>
      </c>
      <c r="I39" s="20">
        <v>0.7177</v>
      </c>
      <c r="J39" s="19"/>
      <c r="K39" s="21">
        <f>+IF([1]Foglio1!K39="-",,[1]Foglio1!K39)</f>
        <v>13</v>
      </c>
      <c r="L39" s="33">
        <f>+IF([1]Foglio1!$L39="-",,ROUND([1]Foglio1!$I$31/[1]Foglio1!L39,5))</f>
        <v>5.0029999999999998E-2</v>
      </c>
    </row>
    <row r="40" spans="2:12" ht="15.75" customHeight="1" x14ac:dyDescent="0.2">
      <c r="B40" s="21">
        <v>94</v>
      </c>
      <c r="C40" s="20">
        <v>426.24189999999999</v>
      </c>
      <c r="D40" s="19"/>
      <c r="E40" s="21">
        <v>34</v>
      </c>
      <c r="F40" s="20">
        <v>113.08459999999999</v>
      </c>
      <c r="G40" s="26"/>
      <c r="H40" s="21">
        <v>74</v>
      </c>
      <c r="I40" s="20">
        <v>0.60089999999999999</v>
      </c>
      <c r="J40" s="19"/>
      <c r="K40" s="21">
        <f>+IF([1]Foglio1!K40="-",,[1]Foglio1!K40)</f>
        <v>14</v>
      </c>
      <c r="L40" s="33">
        <f>+IF([1]Foglio1!$L40="-",,ROUND([1]Foglio1!$I$31/[1]Foglio1!L40,5))</f>
        <v>4.9930000000000002E-2</v>
      </c>
    </row>
    <row r="41" spans="2:12" ht="15.75" customHeight="1" x14ac:dyDescent="0.2">
      <c r="B41" s="23">
        <v>95</v>
      </c>
      <c r="C41" s="24">
        <v>428.63119999999998</v>
      </c>
      <c r="D41" s="19"/>
      <c r="E41" s="23">
        <v>35</v>
      </c>
      <c r="F41" s="24">
        <v>111.5016</v>
      </c>
      <c r="G41" s="26"/>
      <c r="H41" s="23">
        <v>75</v>
      </c>
      <c r="I41" s="24">
        <v>0.51280000000000003</v>
      </c>
      <c r="J41" s="19"/>
      <c r="K41" s="23">
        <f>+IF([1]Foglio1!K41="-",,[1]Foglio1!K41)</f>
        <v>15</v>
      </c>
      <c r="L41" s="34">
        <f>+IF([1]Foglio1!$L41="-",,ROUND([1]Foglio1!$I$31/[1]Foglio1!L41,5))</f>
        <v>4.9979999999999997E-2</v>
      </c>
    </row>
    <row r="42" spans="2:12" ht="15.75" customHeight="1" x14ac:dyDescent="0.2">
      <c r="B42" s="17">
        <v>1896</v>
      </c>
      <c r="C42" s="18">
        <v>430.56189999999998</v>
      </c>
      <c r="D42" s="19"/>
      <c r="E42" s="17">
        <v>1936</v>
      </c>
      <c r="F42" s="18">
        <v>103.6711</v>
      </c>
      <c r="G42" s="26"/>
      <c r="H42" s="17">
        <v>1976</v>
      </c>
      <c r="I42" s="18">
        <v>0.44009999999999999</v>
      </c>
      <c r="J42" s="28"/>
      <c r="K42" s="17">
        <f>+IF([1]Foglio1!K42="-",,[1]Foglio1!K42)</f>
        <v>2016</v>
      </c>
      <c r="L42" s="32">
        <f>+IF([1]Foglio1!$L42="-",,ROUND([1]Foglio1!$I$31/[1]Foglio1!L42,5))</f>
        <v>5.0029999999999998E-2</v>
      </c>
    </row>
    <row r="43" spans="2:12" ht="15.75" customHeight="1" x14ac:dyDescent="0.2">
      <c r="B43" s="22">
        <v>97</v>
      </c>
      <c r="C43" s="20">
        <v>431.53390000000002</v>
      </c>
      <c r="D43" s="19"/>
      <c r="E43" s="21">
        <v>37</v>
      </c>
      <c r="F43" s="20">
        <v>94.708699999999993</v>
      </c>
      <c r="G43" s="26"/>
      <c r="H43" s="21">
        <v>77</v>
      </c>
      <c r="I43" s="20">
        <v>0.37269999999999998</v>
      </c>
      <c r="J43" s="15"/>
      <c r="K43" s="21">
        <f>+IF([1]Foglio1!K43="-",,[1]Foglio1!K43)</f>
        <v>17</v>
      </c>
      <c r="L43" s="33">
        <f>+IF([1]Foglio1!$L43="-",,ROUND([1]Foglio1!$I$31/[1]Foglio1!L43,5))</f>
        <v>4.9489999999999999E-2</v>
      </c>
    </row>
    <row r="44" spans="2:12" ht="15.75" customHeight="1" x14ac:dyDescent="0.2">
      <c r="B44" s="22">
        <v>98</v>
      </c>
      <c r="C44" s="20">
        <v>428.63119999999998</v>
      </c>
      <c r="D44" s="19"/>
      <c r="E44" s="21">
        <v>38</v>
      </c>
      <c r="F44" s="20">
        <v>87.954700000000003</v>
      </c>
      <c r="G44" s="26"/>
      <c r="H44" s="21">
        <v>78</v>
      </c>
      <c r="I44" s="20">
        <v>0.33139999999999997</v>
      </c>
      <c r="J44" s="19"/>
      <c r="K44" s="21">
        <f>+IF([1]Foglio1!K44="-",,[1]Foglio1!K44)</f>
        <v>18</v>
      </c>
      <c r="L44" s="33">
        <f>+IF([1]Foglio1!$L44="-",,ROUND([1]Foglio1!$I$31/[1]Foglio1!L44,5))</f>
        <v>4.895E-2</v>
      </c>
    </row>
    <row r="45" spans="2:12" ht="15.75" customHeight="1" x14ac:dyDescent="0.2">
      <c r="B45" s="22">
        <v>99</v>
      </c>
      <c r="C45" s="20">
        <v>435.4658</v>
      </c>
      <c r="D45" s="19"/>
      <c r="E45" s="21">
        <v>39</v>
      </c>
      <c r="F45" s="20">
        <v>84.234200000000001</v>
      </c>
      <c r="G45" s="26"/>
      <c r="H45" s="21">
        <v>79</v>
      </c>
      <c r="I45" s="20">
        <v>0.2863</v>
      </c>
      <c r="J45" s="19"/>
      <c r="K45" s="21">
        <f>+IF([1]Foglio1!K45="-",,[1]Foglio1!K45)</f>
        <v>19</v>
      </c>
      <c r="L45" s="33">
        <f>+IF([1]Foglio1!$L45="-",,ROUND([1]Foglio1!$I$31/[1]Foglio1!L45,5))</f>
        <v>4.8710000000000003E-2</v>
      </c>
    </row>
    <row r="46" spans="2:12" ht="15.75" customHeight="1" x14ac:dyDescent="0.2">
      <c r="B46" s="25">
        <v>900</v>
      </c>
      <c r="C46" s="24">
        <v>433.49090000000001</v>
      </c>
      <c r="D46" s="19"/>
      <c r="E46" s="23">
        <v>40</v>
      </c>
      <c r="F46" s="24">
        <v>72.180300000000003</v>
      </c>
      <c r="G46" s="26"/>
      <c r="H46" s="23">
        <v>80</v>
      </c>
      <c r="I46" s="24">
        <v>0.2364</v>
      </c>
      <c r="J46" s="19"/>
      <c r="K46" s="23">
        <f>+IF([1]Foglio1!K46="-",,[1]Foglio1!K46)</f>
        <v>20</v>
      </c>
      <c r="L46" s="34">
        <f>+IF([1]Foglio1!$L46="-",,ROUND([1]Foglio1!$I$31/[1]Foglio1!L46,5))</f>
        <v>4.8860000000000001E-2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4100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410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5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15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475.6</v>
      </c>
      <c r="D7" s="19"/>
      <c r="E7" s="17">
        <v>1901</v>
      </c>
      <c r="F7" s="18">
        <v>441.66699999999997</v>
      </c>
      <c r="G7" s="20"/>
      <c r="H7" s="17">
        <v>1941</v>
      </c>
      <c r="I7" s="18">
        <v>63.630600000000001</v>
      </c>
      <c r="J7" s="19"/>
      <c r="K7" s="17">
        <v>1981</v>
      </c>
      <c r="L7" s="18">
        <v>0.2031</v>
      </c>
    </row>
    <row r="8" spans="1:12" ht="15.75" customHeight="1" x14ac:dyDescent="0.2">
      <c r="B8" s="21">
        <v>62</v>
      </c>
      <c r="C8" s="20">
        <v>472.7176</v>
      </c>
      <c r="D8" s="19"/>
      <c r="E8" s="22" t="s">
        <v>5</v>
      </c>
      <c r="F8" s="20">
        <v>444.68869999999998</v>
      </c>
      <c r="G8" s="20"/>
      <c r="H8" s="21">
        <v>42</v>
      </c>
      <c r="I8" s="20">
        <v>55.052500000000002</v>
      </c>
      <c r="J8" s="19"/>
      <c r="K8" s="21">
        <v>82</v>
      </c>
      <c r="L8" s="20">
        <v>0.17460000000000001</v>
      </c>
    </row>
    <row r="9" spans="1:12" ht="15.75" customHeight="1" x14ac:dyDescent="0.2">
      <c r="B9" s="21">
        <v>63</v>
      </c>
      <c r="C9" s="20">
        <v>486.88139999999999</v>
      </c>
      <c r="D9" s="19"/>
      <c r="E9" s="22" t="s">
        <v>6</v>
      </c>
      <c r="F9" s="20">
        <v>431.88479999999998</v>
      </c>
      <c r="G9" s="20"/>
      <c r="H9" s="21">
        <v>43</v>
      </c>
      <c r="I9" s="20">
        <v>32.827599999999997</v>
      </c>
      <c r="J9" s="19"/>
      <c r="K9" s="21">
        <v>83</v>
      </c>
      <c r="L9" s="20">
        <v>0.15179999999999999</v>
      </c>
    </row>
    <row r="10" spans="1:12" ht="15.75" customHeight="1" x14ac:dyDescent="0.2">
      <c r="B10" s="21">
        <v>64</v>
      </c>
      <c r="C10" s="20">
        <v>500.63159999999999</v>
      </c>
      <c r="D10" s="19"/>
      <c r="E10" s="22" t="s">
        <v>7</v>
      </c>
      <c r="F10" s="20">
        <v>426.68709999999999</v>
      </c>
      <c r="G10" s="20"/>
      <c r="H10" s="21">
        <v>44</v>
      </c>
      <c r="I10" s="20">
        <v>7.3871000000000002</v>
      </c>
      <c r="J10" s="19"/>
      <c r="K10" s="21">
        <v>84</v>
      </c>
      <c r="L10" s="20">
        <v>0.13730000000000001</v>
      </c>
    </row>
    <row r="11" spans="1:12" ht="15.75" customHeight="1" x14ac:dyDescent="0.2">
      <c r="B11" s="23">
        <v>65</v>
      </c>
      <c r="C11" s="24">
        <v>509.12790000000001</v>
      </c>
      <c r="D11" s="19"/>
      <c r="E11" s="25" t="s">
        <v>8</v>
      </c>
      <c r="F11" s="24">
        <v>426.2208</v>
      </c>
      <c r="G11" s="20"/>
      <c r="H11" s="23">
        <v>45</v>
      </c>
      <c r="I11" s="24">
        <v>3.7505999999999999</v>
      </c>
      <c r="J11" s="19"/>
      <c r="K11" s="23">
        <v>85</v>
      </c>
      <c r="L11" s="24">
        <v>0.12640000000000001</v>
      </c>
    </row>
    <row r="12" spans="1:12" ht="15.75" customHeight="1" x14ac:dyDescent="0.2">
      <c r="B12" s="17">
        <v>1866</v>
      </c>
      <c r="C12" s="18">
        <v>503.86559999999997</v>
      </c>
      <c r="D12" s="19"/>
      <c r="E12" s="17">
        <v>1906</v>
      </c>
      <c r="F12" s="18">
        <v>418.44639999999998</v>
      </c>
      <c r="G12" s="20"/>
      <c r="H12" s="17">
        <v>1946</v>
      </c>
      <c r="I12" s="18">
        <v>3.1779999999999999</v>
      </c>
      <c r="J12" s="19"/>
      <c r="K12" s="17">
        <v>1986</v>
      </c>
      <c r="L12" s="18">
        <v>0.1192</v>
      </c>
    </row>
    <row r="13" spans="1:12" ht="15.75" customHeight="1" x14ac:dyDescent="0.2">
      <c r="B13" s="21">
        <v>67</v>
      </c>
      <c r="C13" s="20">
        <v>491.79320000000001</v>
      </c>
      <c r="D13" s="19"/>
      <c r="E13" s="22" t="s">
        <v>1</v>
      </c>
      <c r="F13" s="20">
        <v>399.58199999999999</v>
      </c>
      <c r="G13" s="20"/>
      <c r="H13" s="21">
        <v>47</v>
      </c>
      <c r="I13" s="20">
        <v>1.9610000000000001</v>
      </c>
      <c r="J13" s="19"/>
      <c r="K13" s="21">
        <v>87</v>
      </c>
      <c r="L13" s="20">
        <v>0.1139</v>
      </c>
    </row>
    <row r="14" spans="1:12" ht="15.75" customHeight="1" x14ac:dyDescent="0.2">
      <c r="B14" s="21">
        <v>68</v>
      </c>
      <c r="C14" s="20">
        <v>472.7176</v>
      </c>
      <c r="D14" s="19"/>
      <c r="E14" s="22" t="s">
        <v>2</v>
      </c>
      <c r="F14" s="20">
        <v>403.71839999999997</v>
      </c>
      <c r="G14" s="20"/>
      <c r="H14" s="21">
        <v>48</v>
      </c>
      <c r="I14" s="20">
        <v>1.8521000000000001</v>
      </c>
      <c r="J14" s="19"/>
      <c r="K14" s="21">
        <v>88</v>
      </c>
      <c r="L14" s="20">
        <v>0.1085</v>
      </c>
    </row>
    <row r="15" spans="1:12" ht="15.75" customHeight="1" x14ac:dyDescent="0.2">
      <c r="B15" s="21">
        <v>69</v>
      </c>
      <c r="C15" s="20">
        <v>469.86989999999997</v>
      </c>
      <c r="D15" s="19"/>
      <c r="E15" s="22" t="s">
        <v>3</v>
      </c>
      <c r="F15" s="20">
        <v>415.32690000000002</v>
      </c>
      <c r="G15" s="20"/>
      <c r="H15" s="21">
        <v>49</v>
      </c>
      <c r="I15" s="20">
        <v>1.8252999999999999</v>
      </c>
      <c r="J15" s="19"/>
      <c r="K15" s="21">
        <v>89</v>
      </c>
      <c r="L15" s="20">
        <v>0.1018</v>
      </c>
    </row>
    <row r="16" spans="1:12" ht="15.75" customHeight="1" x14ac:dyDescent="0.2">
      <c r="B16" s="23">
        <v>70</v>
      </c>
      <c r="C16" s="24">
        <v>463.17340000000002</v>
      </c>
      <c r="D16" s="19"/>
      <c r="E16" s="25" t="s">
        <v>4</v>
      </c>
      <c r="F16" s="24">
        <v>404.13679999999999</v>
      </c>
      <c r="G16" s="20"/>
      <c r="H16" s="23">
        <v>50</v>
      </c>
      <c r="I16" s="24">
        <v>1.8502000000000001</v>
      </c>
      <c r="J16" s="19"/>
      <c r="K16" s="23">
        <v>90</v>
      </c>
      <c r="L16" s="34">
        <v>9.5939999999999998E-2</v>
      </c>
    </row>
    <row r="17" spans="2:12" ht="15.75" customHeight="1" x14ac:dyDescent="0.2">
      <c r="B17" s="17">
        <v>1871</v>
      </c>
      <c r="C17" s="18">
        <v>449.29950000000002</v>
      </c>
      <c r="D17" s="19"/>
      <c r="E17" s="17">
        <v>1911</v>
      </c>
      <c r="F17" s="18">
        <v>394.32960000000003</v>
      </c>
      <c r="G17" s="20"/>
      <c r="H17" s="17">
        <v>1951</v>
      </c>
      <c r="I17" s="18">
        <v>1.6863999999999999</v>
      </c>
      <c r="J17" s="19"/>
      <c r="K17" s="17">
        <v>1991</v>
      </c>
      <c r="L17" s="32">
        <v>9.0160000000000004E-2</v>
      </c>
    </row>
    <row r="18" spans="2:12" ht="15.75" customHeight="1" x14ac:dyDescent="0.2">
      <c r="B18" s="21">
        <v>72</v>
      </c>
      <c r="C18" s="20">
        <v>397.54539999999997</v>
      </c>
      <c r="D18" s="19"/>
      <c r="E18" s="21">
        <v>12</v>
      </c>
      <c r="F18" s="20">
        <v>390.77350000000001</v>
      </c>
      <c r="G18" s="20"/>
      <c r="H18" s="21">
        <v>52</v>
      </c>
      <c r="I18" s="20">
        <v>1.6176999999999999</v>
      </c>
      <c r="J18" s="19"/>
      <c r="K18" s="21">
        <v>92</v>
      </c>
      <c r="L18" s="33">
        <v>8.5540000000000005E-2</v>
      </c>
    </row>
    <row r="19" spans="2:12" ht="15.75" customHeight="1" x14ac:dyDescent="0.2">
      <c r="B19" s="21">
        <v>73</v>
      </c>
      <c r="C19" s="20">
        <v>374.9923</v>
      </c>
      <c r="D19" s="19"/>
      <c r="E19" s="21">
        <v>13</v>
      </c>
      <c r="F19" s="20">
        <v>389.99200000000002</v>
      </c>
      <c r="G19" s="20"/>
      <c r="H19" s="21">
        <v>53</v>
      </c>
      <c r="I19" s="20">
        <v>1.5868</v>
      </c>
      <c r="J19" s="19"/>
      <c r="K19" s="21">
        <v>93</v>
      </c>
      <c r="L19" s="33">
        <v>8.2089999999999996E-2</v>
      </c>
    </row>
    <row r="20" spans="2:12" ht="15.75" customHeight="1" x14ac:dyDescent="0.2">
      <c r="B20" s="21">
        <v>74</v>
      </c>
      <c r="C20" s="20">
        <v>366.18970000000002</v>
      </c>
      <c r="D20" s="19"/>
      <c r="E20" s="21">
        <v>14</v>
      </c>
      <c r="F20" s="20">
        <v>389.99200000000002</v>
      </c>
      <c r="G20" s="20"/>
      <c r="H20" s="21">
        <v>54</v>
      </c>
      <c r="I20" s="20">
        <v>1.5451999999999999</v>
      </c>
      <c r="J20" s="19"/>
      <c r="K20" s="21">
        <v>94</v>
      </c>
      <c r="L20" s="33">
        <v>7.8979999999999995E-2</v>
      </c>
    </row>
    <row r="21" spans="2:12" ht="15.75" customHeight="1" x14ac:dyDescent="0.2">
      <c r="B21" s="23">
        <v>75</v>
      </c>
      <c r="C21" s="24">
        <v>427.62279999999998</v>
      </c>
      <c r="D21" s="19"/>
      <c r="E21" s="23">
        <v>15</v>
      </c>
      <c r="F21" s="24">
        <v>364.4785</v>
      </c>
      <c r="G21" s="20"/>
      <c r="H21" s="23">
        <v>55</v>
      </c>
      <c r="I21" s="24">
        <v>1.5029999999999999</v>
      </c>
      <c r="J21" s="19"/>
      <c r="K21" s="23">
        <v>95</v>
      </c>
      <c r="L21" s="34">
        <v>7.4969999999999995E-2</v>
      </c>
    </row>
    <row r="22" spans="2:12" ht="15.75" customHeight="1" x14ac:dyDescent="0.2">
      <c r="B22" s="17">
        <v>1876</v>
      </c>
      <c r="C22" s="18">
        <v>404.13679999999999</v>
      </c>
      <c r="D22" s="19"/>
      <c r="E22" s="17">
        <v>1916</v>
      </c>
      <c r="F22" s="18">
        <v>291.25619999999998</v>
      </c>
      <c r="G22" s="20"/>
      <c r="H22" s="17">
        <v>1956</v>
      </c>
      <c r="I22" s="18">
        <v>1.4318</v>
      </c>
      <c r="J22" s="19"/>
      <c r="K22" s="17">
        <v>1996</v>
      </c>
      <c r="L22" s="32">
        <v>7.2150000000000006E-2</v>
      </c>
    </row>
    <row r="23" spans="2:12" ht="15.75" customHeight="1" x14ac:dyDescent="0.2">
      <c r="B23" s="21">
        <v>77</v>
      </c>
      <c r="C23" s="20">
        <v>388.43819999999999</v>
      </c>
      <c r="D23" s="19"/>
      <c r="E23" s="21">
        <v>17</v>
      </c>
      <c r="F23" s="20">
        <v>205.9092</v>
      </c>
      <c r="G23" s="20"/>
      <c r="H23" s="21">
        <v>57</v>
      </c>
      <c r="I23" s="20">
        <v>1.4047000000000001</v>
      </c>
      <c r="J23" s="19"/>
      <c r="K23" s="21">
        <v>97</v>
      </c>
      <c r="L23" s="33">
        <v>7.0919999999999997E-2</v>
      </c>
    </row>
    <row r="24" spans="2:12" ht="15.75" customHeight="1" x14ac:dyDescent="0.2">
      <c r="B24" s="21">
        <v>78</v>
      </c>
      <c r="C24" s="20">
        <v>403.30090000000001</v>
      </c>
      <c r="D24" s="19"/>
      <c r="E24" s="21">
        <v>18</v>
      </c>
      <c r="F24" s="20">
        <v>147.66829999999999</v>
      </c>
      <c r="G24" s="20"/>
      <c r="H24" s="21">
        <v>58</v>
      </c>
      <c r="I24" s="20">
        <v>1.3404</v>
      </c>
      <c r="J24" s="19"/>
      <c r="K24" s="21">
        <v>98</v>
      </c>
      <c r="L24" s="33">
        <v>6.9669999999999996E-2</v>
      </c>
    </row>
    <row r="25" spans="2:12" ht="15.75" customHeight="1" x14ac:dyDescent="0.2">
      <c r="B25" s="21">
        <v>79</v>
      </c>
      <c r="C25" s="20">
        <v>408.36860000000001</v>
      </c>
      <c r="D25" s="19"/>
      <c r="E25" s="21">
        <v>19</v>
      </c>
      <c r="F25" s="20">
        <v>145.46510000000001</v>
      </c>
      <c r="G25" s="20"/>
      <c r="H25" s="21">
        <v>59</v>
      </c>
      <c r="I25" s="20">
        <v>1.3461000000000001</v>
      </c>
      <c r="J25" s="19"/>
      <c r="K25" s="21">
        <v>99</v>
      </c>
      <c r="L25" s="33">
        <v>6.8589999999999998E-2</v>
      </c>
    </row>
    <row r="26" spans="2:12" ht="15.75" customHeight="1" x14ac:dyDescent="0.2">
      <c r="B26" s="23">
        <v>80</v>
      </c>
      <c r="C26" s="24">
        <v>393.93130000000002</v>
      </c>
      <c r="D26" s="19"/>
      <c r="E26" s="23">
        <v>20</v>
      </c>
      <c r="F26" s="24">
        <v>110.69880000000001</v>
      </c>
      <c r="G26" s="26"/>
      <c r="H26" s="23">
        <v>60</v>
      </c>
      <c r="I26" s="24">
        <v>1.3111999999999999</v>
      </c>
      <c r="J26" s="19"/>
      <c r="K26" s="23">
        <v>2000</v>
      </c>
      <c r="L26" s="34">
        <v>6.6869999999999999E-2</v>
      </c>
    </row>
    <row r="27" spans="2:12" ht="15.75" customHeight="1" x14ac:dyDescent="0.2">
      <c r="B27" s="17">
        <v>1881</v>
      </c>
      <c r="C27" s="18">
        <v>421.15769999999998</v>
      </c>
      <c r="D27" s="19"/>
      <c r="E27" s="17">
        <v>1921</v>
      </c>
      <c r="F27" s="18">
        <v>93.568100000000001</v>
      </c>
      <c r="G27" s="26"/>
      <c r="H27" s="17">
        <v>1961</v>
      </c>
      <c r="I27" s="18">
        <v>1.274</v>
      </c>
      <c r="J27" s="19"/>
      <c r="K27" s="17">
        <v>2001</v>
      </c>
      <c r="L27" s="32">
        <v>6.5129999999999993E-2</v>
      </c>
    </row>
    <row r="28" spans="2:12" ht="15.75" customHeight="1" x14ac:dyDescent="0.2">
      <c r="B28" s="21">
        <v>82</v>
      </c>
      <c r="C28" s="20">
        <v>431.40710000000001</v>
      </c>
      <c r="D28" s="19"/>
      <c r="E28" s="22">
        <v>22</v>
      </c>
      <c r="F28" s="20">
        <v>94.132800000000003</v>
      </c>
      <c r="G28" s="26"/>
      <c r="H28" s="21">
        <v>62</v>
      </c>
      <c r="I28" s="20">
        <v>1.2121999999999999</v>
      </c>
      <c r="J28" s="19"/>
      <c r="K28" s="22" t="s">
        <v>5</v>
      </c>
      <c r="L28" s="33">
        <v>6.3579999999999998E-2</v>
      </c>
    </row>
    <row r="29" spans="2:12" ht="15.75" customHeight="1" x14ac:dyDescent="0.2">
      <c r="B29" s="21">
        <v>83</v>
      </c>
      <c r="C29" s="20">
        <v>445.70510000000002</v>
      </c>
      <c r="D29" s="19"/>
      <c r="E29" s="22">
        <v>23</v>
      </c>
      <c r="F29" s="20">
        <v>94.681200000000004</v>
      </c>
      <c r="G29" s="26"/>
      <c r="H29" s="21">
        <v>63</v>
      </c>
      <c r="I29" s="20">
        <v>1.1274</v>
      </c>
      <c r="J29" s="19"/>
      <c r="K29" s="22" t="s">
        <v>6</v>
      </c>
      <c r="L29" s="33">
        <v>6.2059999999999997E-2</v>
      </c>
    </row>
    <row r="30" spans="2:12" ht="15.75" customHeight="1" x14ac:dyDescent="0.2">
      <c r="B30" s="21">
        <v>84</v>
      </c>
      <c r="C30" s="20">
        <v>454.53609999999998</v>
      </c>
      <c r="D30" s="19"/>
      <c r="E30" s="22">
        <v>24</v>
      </c>
      <c r="F30" s="20">
        <v>91.461500000000001</v>
      </c>
      <c r="G30" s="26"/>
      <c r="H30" s="21">
        <v>64</v>
      </c>
      <c r="I30" s="20">
        <v>1.0643</v>
      </c>
      <c r="J30" s="19"/>
      <c r="K30" s="22" t="s">
        <v>7</v>
      </c>
      <c r="L30" s="33">
        <v>6.0850000000000001E-2</v>
      </c>
    </row>
    <row r="31" spans="2:12" ht="15.75" customHeight="1" x14ac:dyDescent="0.2">
      <c r="B31" s="23">
        <v>85</v>
      </c>
      <c r="C31" s="24">
        <v>444.68869999999998</v>
      </c>
      <c r="D31" s="19"/>
      <c r="E31" s="25">
        <v>25</v>
      </c>
      <c r="F31" s="24">
        <v>81.418000000000006</v>
      </c>
      <c r="G31" s="26"/>
      <c r="H31" s="23">
        <v>65</v>
      </c>
      <c r="I31" s="24">
        <v>1.02</v>
      </c>
      <c r="J31" s="19"/>
      <c r="K31" s="22" t="s">
        <v>8</v>
      </c>
      <c r="L31" s="34">
        <v>5.9830000000000001E-2</v>
      </c>
    </row>
    <row r="32" spans="2:12" ht="15.75" customHeight="1" x14ac:dyDescent="0.2">
      <c r="B32" s="17">
        <v>1886</v>
      </c>
      <c r="C32" s="18">
        <v>445.19630000000001</v>
      </c>
      <c r="D32" s="19"/>
      <c r="E32" s="17">
        <v>1926</v>
      </c>
      <c r="F32" s="18">
        <v>75.477500000000006</v>
      </c>
      <c r="G32" s="26"/>
      <c r="H32" s="17">
        <v>1966</v>
      </c>
      <c r="I32" s="18">
        <v>1</v>
      </c>
      <c r="J32" s="19"/>
      <c r="K32" s="17">
        <v>2006</v>
      </c>
      <c r="L32" s="32">
        <v>5.8659999999999997E-2</v>
      </c>
    </row>
    <row r="33" spans="2:12" ht="15.75" customHeight="1" x14ac:dyDescent="0.2">
      <c r="B33" s="21">
        <v>87</v>
      </c>
      <c r="C33" s="20">
        <v>446.21510000000001</v>
      </c>
      <c r="D33" s="19"/>
      <c r="E33" s="21">
        <v>27</v>
      </c>
      <c r="F33" s="20">
        <v>82.555499999999995</v>
      </c>
      <c r="G33" s="26"/>
      <c r="H33" s="21">
        <v>67</v>
      </c>
      <c r="I33" s="20">
        <v>0.98040000000000005</v>
      </c>
      <c r="J33" s="19"/>
      <c r="K33" s="21" t="s">
        <v>1</v>
      </c>
      <c r="L33" s="33">
        <v>5.7669999999999999E-2</v>
      </c>
    </row>
    <row r="34" spans="2:12" ht="15.75" customHeight="1" x14ac:dyDescent="0.2">
      <c r="B34" s="21">
        <v>88</v>
      </c>
      <c r="C34" s="20">
        <v>440.66890000000001</v>
      </c>
      <c r="D34" s="19"/>
      <c r="E34" s="21">
        <v>28</v>
      </c>
      <c r="F34" s="20">
        <v>89.079899999999995</v>
      </c>
      <c r="G34" s="26"/>
      <c r="H34" s="21">
        <v>68</v>
      </c>
      <c r="I34" s="20">
        <v>0.96809999999999996</v>
      </c>
      <c r="J34" s="19"/>
      <c r="K34" s="21" t="s">
        <v>2</v>
      </c>
      <c r="L34" s="33">
        <v>5.586E-2</v>
      </c>
    </row>
    <row r="35" spans="2:12" ht="15.75" customHeight="1" x14ac:dyDescent="0.2">
      <c r="B35" s="21">
        <v>89</v>
      </c>
      <c r="C35" s="20">
        <v>433.32440000000003</v>
      </c>
      <c r="D35" s="19"/>
      <c r="E35" s="21">
        <v>29</v>
      </c>
      <c r="F35" s="20">
        <v>87.678100000000001</v>
      </c>
      <c r="G35" s="26"/>
      <c r="H35" s="21">
        <v>69</v>
      </c>
      <c r="I35" s="20">
        <v>0.94159999999999999</v>
      </c>
      <c r="J35" s="19"/>
      <c r="K35" s="21" t="s">
        <v>3</v>
      </c>
      <c r="L35" s="33">
        <v>5.5449999999999999E-2</v>
      </c>
    </row>
    <row r="36" spans="2:12" ht="15.75" customHeight="1" x14ac:dyDescent="0.2">
      <c r="B36" s="23">
        <v>90</v>
      </c>
      <c r="C36" s="24">
        <v>418.44639999999998</v>
      </c>
      <c r="D36" s="19"/>
      <c r="E36" s="23">
        <v>30</v>
      </c>
      <c r="F36" s="24">
        <v>90.548400000000001</v>
      </c>
      <c r="G36" s="26"/>
      <c r="H36" s="23">
        <v>70</v>
      </c>
      <c r="I36" s="24">
        <v>0.89610000000000001</v>
      </c>
      <c r="J36" s="19"/>
      <c r="K36" s="23" t="s">
        <v>4</v>
      </c>
      <c r="L36" s="34">
        <v>5.4600000000000003E-2</v>
      </c>
    </row>
    <row r="37" spans="2:12" ht="15.75" customHeight="1" x14ac:dyDescent="0.2">
      <c r="B37" s="17">
        <v>1891</v>
      </c>
      <c r="C37" s="18">
        <v>419.79759999999999</v>
      </c>
      <c r="D37" s="19"/>
      <c r="E37" s="17">
        <v>1931</v>
      </c>
      <c r="F37" s="18">
        <v>100.22920000000001</v>
      </c>
      <c r="G37" s="26"/>
      <c r="H37" s="17">
        <v>1971</v>
      </c>
      <c r="I37" s="18">
        <v>0.85340000000000005</v>
      </c>
      <c r="J37" s="19"/>
      <c r="K37" s="17">
        <f>+IF([1]Foglio1!K37="-",,[1]Foglio1!K37)</f>
        <v>2011</v>
      </c>
      <c r="L37" s="32">
        <f>+IF([1]Foglio1!$L37="-",,ROUND([1]Foglio1!$I$32/[1]Foglio1!L37,5))</f>
        <v>5.3159999999999999E-2</v>
      </c>
    </row>
    <row r="38" spans="2:12" ht="15.75" customHeight="1" x14ac:dyDescent="0.2">
      <c r="B38" s="21">
        <v>92</v>
      </c>
      <c r="C38" s="20">
        <v>423.44409999999999</v>
      </c>
      <c r="D38" s="19"/>
      <c r="E38" s="21">
        <v>32</v>
      </c>
      <c r="F38" s="20">
        <v>102.92740000000001</v>
      </c>
      <c r="G38" s="26"/>
      <c r="H38" s="21">
        <v>72</v>
      </c>
      <c r="I38" s="20">
        <v>0.80800000000000005</v>
      </c>
      <c r="J38" s="19"/>
      <c r="K38" s="21">
        <f>+IF([1]Foglio1!K38="-",,[1]Foglio1!K38)</f>
        <v>12</v>
      </c>
      <c r="L38" s="33">
        <f>+IF([1]Foglio1!$L38="-",,ROUND([1]Foglio1!$I$32/[1]Foglio1!L38,5))</f>
        <v>5.1610000000000003E-2</v>
      </c>
    </row>
    <row r="39" spans="2:12" ht="15.75" customHeight="1" x14ac:dyDescent="0.2">
      <c r="B39" s="21">
        <v>93</v>
      </c>
      <c r="C39" s="20">
        <v>432.84350000000001</v>
      </c>
      <c r="D39" s="19"/>
      <c r="E39" s="21">
        <v>33</v>
      </c>
      <c r="F39" s="20">
        <v>109.3947</v>
      </c>
      <c r="G39" s="26"/>
      <c r="H39" s="21">
        <v>73</v>
      </c>
      <c r="I39" s="20">
        <v>0.73209999999999997</v>
      </c>
      <c r="J39" s="19"/>
      <c r="K39" s="21">
        <f>+IF([1]Foglio1!K39="-",,[1]Foglio1!K39)</f>
        <v>13</v>
      </c>
      <c r="L39" s="33">
        <f>+IF([1]Foglio1!$L39="-",,ROUND([1]Foglio1!$I$32/[1]Foglio1!L39,5))</f>
        <v>5.1029999999999999E-2</v>
      </c>
    </row>
    <row r="40" spans="2:12" ht="15.75" customHeight="1" x14ac:dyDescent="0.2">
      <c r="B40" s="21">
        <v>94</v>
      </c>
      <c r="C40" s="20">
        <v>434.77370000000002</v>
      </c>
      <c r="D40" s="19"/>
      <c r="E40" s="21">
        <v>34</v>
      </c>
      <c r="F40" s="20">
        <v>115.3481</v>
      </c>
      <c r="G40" s="26"/>
      <c r="H40" s="21">
        <v>74</v>
      </c>
      <c r="I40" s="20">
        <v>0.6129</v>
      </c>
      <c r="J40" s="19"/>
      <c r="K40" s="21">
        <f>+IF([1]Foglio1!K40="-",,[1]Foglio1!K40)</f>
        <v>14</v>
      </c>
      <c r="L40" s="33">
        <f>+IF([1]Foglio1!$L40="-",,ROUND([1]Foglio1!$I$32/[1]Foglio1!L40,5))</f>
        <v>5.0930000000000003E-2</v>
      </c>
    </row>
    <row r="41" spans="2:12" ht="15.75" customHeight="1" x14ac:dyDescent="0.2">
      <c r="B41" s="23">
        <v>95</v>
      </c>
      <c r="C41" s="24">
        <v>437.21080000000001</v>
      </c>
      <c r="D41" s="19"/>
      <c r="E41" s="23">
        <v>35</v>
      </c>
      <c r="F41" s="24">
        <v>113.7334</v>
      </c>
      <c r="G41" s="26"/>
      <c r="H41" s="23">
        <v>75</v>
      </c>
      <c r="I41" s="24">
        <v>0.52310000000000001</v>
      </c>
      <c r="J41" s="19"/>
      <c r="K41" s="23">
        <f>+IF([1]Foglio1!K41="-",,[1]Foglio1!K41)</f>
        <v>15</v>
      </c>
      <c r="L41" s="34">
        <f>+IF([1]Foglio1!$L41="-",,ROUND([1]Foglio1!$I$32/[1]Foglio1!L41,5))</f>
        <v>5.0979999999999998E-2</v>
      </c>
    </row>
    <row r="42" spans="2:12" ht="15.75" customHeight="1" x14ac:dyDescent="0.2">
      <c r="B42" s="17">
        <v>1896</v>
      </c>
      <c r="C42" s="18">
        <v>439.18020000000001</v>
      </c>
      <c r="D42" s="19"/>
      <c r="E42" s="17">
        <v>1936</v>
      </c>
      <c r="F42" s="18">
        <v>105.7462</v>
      </c>
      <c r="G42" s="26"/>
      <c r="H42" s="17">
        <v>1976</v>
      </c>
      <c r="I42" s="18">
        <v>0.44890000000000002</v>
      </c>
      <c r="J42" s="28"/>
      <c r="K42" s="17">
        <f>+IF([1]Foglio1!K42="-",,[1]Foglio1!K42)</f>
        <v>2016</v>
      </c>
      <c r="L42" s="32">
        <f>+IF([1]Foglio1!$L42="-",,ROUND([1]Foglio1!$I$32/[1]Foglio1!L42,5))</f>
        <v>5.1029999999999999E-2</v>
      </c>
    </row>
    <row r="43" spans="2:12" ht="15.75" customHeight="1" x14ac:dyDescent="0.2">
      <c r="B43" s="22">
        <v>97</v>
      </c>
      <c r="C43" s="20">
        <v>440.17160000000001</v>
      </c>
      <c r="D43" s="19"/>
      <c r="E43" s="21">
        <v>37</v>
      </c>
      <c r="F43" s="20">
        <v>96.604399999999998</v>
      </c>
      <c r="G43" s="26"/>
      <c r="H43" s="21">
        <v>77</v>
      </c>
      <c r="I43" s="20">
        <v>0.38009999999999999</v>
      </c>
      <c r="J43" s="15"/>
      <c r="K43" s="21">
        <f>+IF([1]Foglio1!K43="-",,[1]Foglio1!K43)</f>
        <v>17</v>
      </c>
      <c r="L43" s="33">
        <f>+IF([1]Foglio1!$L43="-",,ROUND([1]Foglio1!$I$32/[1]Foglio1!L43,5))</f>
        <v>5.0479999999999997E-2</v>
      </c>
    </row>
    <row r="44" spans="2:12" ht="15.75" customHeight="1" x14ac:dyDescent="0.2">
      <c r="B44" s="22">
        <v>98</v>
      </c>
      <c r="C44" s="20">
        <v>437.21080000000001</v>
      </c>
      <c r="D44" s="19"/>
      <c r="E44" s="21">
        <v>38</v>
      </c>
      <c r="F44" s="20">
        <v>89.715199999999996</v>
      </c>
      <c r="G44" s="26"/>
      <c r="H44" s="21">
        <v>78</v>
      </c>
      <c r="I44" s="20">
        <v>0.33800000000000002</v>
      </c>
      <c r="J44" s="19"/>
      <c r="K44" s="21">
        <f>+IF([1]Foglio1!K44="-",,[1]Foglio1!K44)</f>
        <v>18</v>
      </c>
      <c r="L44" s="33">
        <f>+IF([1]Foglio1!$L44="-",,ROUND([1]Foglio1!$I$32/[1]Foglio1!L44,5))</f>
        <v>4.9930000000000002E-2</v>
      </c>
    </row>
    <row r="45" spans="2:12" ht="15.75" customHeight="1" x14ac:dyDescent="0.2">
      <c r="B45" s="22">
        <v>99</v>
      </c>
      <c r="C45" s="20">
        <v>444.18220000000002</v>
      </c>
      <c r="D45" s="19"/>
      <c r="E45" s="21">
        <v>39</v>
      </c>
      <c r="F45" s="20">
        <v>85.920199999999994</v>
      </c>
      <c r="G45" s="26"/>
      <c r="H45" s="21">
        <v>79</v>
      </c>
      <c r="I45" s="20">
        <v>0.29210000000000003</v>
      </c>
      <c r="J45" s="19"/>
      <c r="K45" s="21">
        <f>+IF([1]Foglio1!K45="-",,[1]Foglio1!K45)</f>
        <v>19</v>
      </c>
      <c r="L45" s="33">
        <f>+IF([1]Foglio1!$L45="-",,ROUND([1]Foglio1!$I$32/[1]Foglio1!L45,5))</f>
        <v>4.9689999999999998E-2</v>
      </c>
    </row>
    <row r="46" spans="2:12" ht="15.75" customHeight="1" x14ac:dyDescent="0.2">
      <c r="B46" s="25">
        <v>900</v>
      </c>
      <c r="C46" s="24">
        <v>442.1678</v>
      </c>
      <c r="D46" s="19"/>
      <c r="E46" s="23">
        <v>40</v>
      </c>
      <c r="F46" s="24">
        <v>73.625100000000003</v>
      </c>
      <c r="G46" s="26"/>
      <c r="H46" s="23">
        <v>80</v>
      </c>
      <c r="I46" s="24">
        <v>0.24110000000000001</v>
      </c>
      <c r="J46" s="19"/>
      <c r="K46" s="23">
        <f>+IF([1]Foglio1!K46="-",,[1]Foglio1!K46)</f>
        <v>20</v>
      </c>
      <c r="L46" s="34">
        <f>+IF([1]Foglio1!$L46="-",,ROUND([1]Foglio1!$I$32/[1]Foglio1!L46,5))</f>
        <v>4.9829999999999999E-2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5124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5124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6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16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485.11219999999997</v>
      </c>
      <c r="D7" s="19"/>
      <c r="E7" s="17">
        <v>1901</v>
      </c>
      <c r="F7" s="18">
        <v>450.50060000000002</v>
      </c>
      <c r="G7" s="20"/>
      <c r="H7" s="17">
        <v>1941</v>
      </c>
      <c r="I7" s="18">
        <v>64.903199999999998</v>
      </c>
      <c r="J7" s="19"/>
      <c r="K7" s="17">
        <v>1981</v>
      </c>
      <c r="L7" s="18">
        <v>0.2072</v>
      </c>
    </row>
    <row r="8" spans="1:12" ht="15.75" customHeight="1" x14ac:dyDescent="0.2">
      <c r="B8" s="21">
        <v>62</v>
      </c>
      <c r="C8" s="20">
        <v>482.1721</v>
      </c>
      <c r="D8" s="19"/>
      <c r="E8" s="22" t="s">
        <v>5</v>
      </c>
      <c r="F8" s="20">
        <v>453.58269999999999</v>
      </c>
      <c r="G8" s="20"/>
      <c r="H8" s="21">
        <v>42</v>
      </c>
      <c r="I8" s="20">
        <v>56.153599999999997</v>
      </c>
      <c r="J8" s="19"/>
      <c r="K8" s="21">
        <v>82</v>
      </c>
      <c r="L8" s="20">
        <v>0.17810000000000001</v>
      </c>
    </row>
    <row r="9" spans="1:12" ht="15.75" customHeight="1" x14ac:dyDescent="0.2">
      <c r="B9" s="21">
        <v>63</v>
      </c>
      <c r="C9" s="20">
        <v>496.61919999999998</v>
      </c>
      <c r="D9" s="19"/>
      <c r="E9" s="22" t="s">
        <v>6</v>
      </c>
      <c r="F9" s="20">
        <v>440.52269999999999</v>
      </c>
      <c r="G9" s="20"/>
      <c r="H9" s="21">
        <v>43</v>
      </c>
      <c r="I9" s="20">
        <v>33.484200000000001</v>
      </c>
      <c r="J9" s="19"/>
      <c r="K9" s="21">
        <v>83</v>
      </c>
      <c r="L9" s="20">
        <v>0.15490000000000001</v>
      </c>
    </row>
    <row r="10" spans="1:12" ht="15.75" customHeight="1" x14ac:dyDescent="0.2">
      <c r="B10" s="21">
        <v>64</v>
      </c>
      <c r="C10" s="20">
        <v>510.64440000000002</v>
      </c>
      <c r="D10" s="19"/>
      <c r="E10" s="22" t="s">
        <v>7</v>
      </c>
      <c r="F10" s="20">
        <v>435.221</v>
      </c>
      <c r="G10" s="20"/>
      <c r="H10" s="21">
        <v>44</v>
      </c>
      <c r="I10" s="20">
        <v>7.5347999999999997</v>
      </c>
      <c r="J10" s="19"/>
      <c r="K10" s="21">
        <v>84</v>
      </c>
      <c r="L10" s="20">
        <v>0.14000000000000001</v>
      </c>
    </row>
    <row r="11" spans="1:12" ht="15.75" customHeight="1" x14ac:dyDescent="0.2">
      <c r="B11" s="23">
        <v>65</v>
      </c>
      <c r="C11" s="24">
        <v>519.3107</v>
      </c>
      <c r="D11" s="19"/>
      <c r="E11" s="25" t="s">
        <v>8</v>
      </c>
      <c r="F11" s="24">
        <v>434.74540000000002</v>
      </c>
      <c r="G11" s="20"/>
      <c r="H11" s="23">
        <v>45</v>
      </c>
      <c r="I11" s="24">
        <v>3.8256999999999999</v>
      </c>
      <c r="J11" s="19"/>
      <c r="K11" s="23">
        <v>85</v>
      </c>
      <c r="L11" s="24">
        <v>0.129</v>
      </c>
    </row>
    <row r="12" spans="1:12" ht="15.75" customHeight="1" x14ac:dyDescent="0.2">
      <c r="B12" s="17">
        <v>1866</v>
      </c>
      <c r="C12" s="18">
        <v>513.94320000000005</v>
      </c>
      <c r="D12" s="19"/>
      <c r="E12" s="17">
        <v>1906</v>
      </c>
      <c r="F12" s="18">
        <v>426.81549999999999</v>
      </c>
      <c r="G12" s="20"/>
      <c r="H12" s="17">
        <v>1946</v>
      </c>
      <c r="I12" s="18">
        <v>3.2416</v>
      </c>
      <c r="J12" s="19"/>
      <c r="K12" s="17">
        <v>1986</v>
      </c>
      <c r="L12" s="18">
        <v>0.1215</v>
      </c>
    </row>
    <row r="13" spans="1:12" ht="15.75" customHeight="1" x14ac:dyDescent="0.2">
      <c r="B13" s="21">
        <v>67</v>
      </c>
      <c r="C13" s="20">
        <v>501.6293</v>
      </c>
      <c r="D13" s="19"/>
      <c r="E13" s="22" t="s">
        <v>1</v>
      </c>
      <c r="F13" s="20">
        <v>407.57380000000001</v>
      </c>
      <c r="G13" s="20"/>
      <c r="H13" s="21">
        <v>47</v>
      </c>
      <c r="I13" s="20">
        <v>2.0002</v>
      </c>
      <c r="J13" s="19"/>
      <c r="K13" s="21">
        <v>87</v>
      </c>
      <c r="L13" s="20">
        <v>0.1162</v>
      </c>
    </row>
    <row r="14" spans="1:12" ht="15.75" customHeight="1" x14ac:dyDescent="0.2">
      <c r="B14" s="21">
        <v>68</v>
      </c>
      <c r="C14" s="20">
        <v>482.1721</v>
      </c>
      <c r="D14" s="19"/>
      <c r="E14" s="22" t="s">
        <v>2</v>
      </c>
      <c r="F14" s="20">
        <v>411.79300000000001</v>
      </c>
      <c r="G14" s="20"/>
      <c r="H14" s="21">
        <v>48</v>
      </c>
      <c r="I14" s="20">
        <v>1.8891</v>
      </c>
      <c r="J14" s="19"/>
      <c r="K14" s="21">
        <v>88</v>
      </c>
      <c r="L14" s="20">
        <v>0.11070000000000001</v>
      </c>
    </row>
    <row r="15" spans="1:12" ht="15.75" customHeight="1" x14ac:dyDescent="0.2">
      <c r="B15" s="21">
        <v>69</v>
      </c>
      <c r="C15" s="20">
        <v>479.26749999999998</v>
      </c>
      <c r="D15" s="19"/>
      <c r="E15" s="22" t="s">
        <v>3</v>
      </c>
      <c r="F15" s="20">
        <v>423.63369999999998</v>
      </c>
      <c r="G15" s="20"/>
      <c r="H15" s="21">
        <v>49</v>
      </c>
      <c r="I15" s="20">
        <v>1.8617999999999999</v>
      </c>
      <c r="J15" s="19"/>
      <c r="K15" s="21">
        <v>89</v>
      </c>
      <c r="L15" s="20">
        <v>0.1038</v>
      </c>
    </row>
    <row r="16" spans="1:12" ht="15.75" customHeight="1" x14ac:dyDescent="0.2">
      <c r="B16" s="23">
        <v>70</v>
      </c>
      <c r="C16" s="24">
        <v>472.43709999999999</v>
      </c>
      <c r="D16" s="19"/>
      <c r="E16" s="25" t="s">
        <v>4</v>
      </c>
      <c r="F16" s="24">
        <v>412.21969999999999</v>
      </c>
      <c r="G16" s="20"/>
      <c r="H16" s="23">
        <v>50</v>
      </c>
      <c r="I16" s="24">
        <v>1.8872</v>
      </c>
      <c r="J16" s="19"/>
      <c r="K16" s="23">
        <v>90</v>
      </c>
      <c r="L16" s="34">
        <v>9.7860000000000003E-2</v>
      </c>
    </row>
    <row r="17" spans="2:12" ht="15.75" customHeight="1" x14ac:dyDescent="0.2">
      <c r="B17" s="17">
        <v>1871</v>
      </c>
      <c r="C17" s="18">
        <v>458.28570000000002</v>
      </c>
      <c r="D17" s="19"/>
      <c r="E17" s="17">
        <v>1911</v>
      </c>
      <c r="F17" s="18">
        <v>402.21640000000002</v>
      </c>
      <c r="G17" s="20"/>
      <c r="H17" s="17">
        <v>1951</v>
      </c>
      <c r="I17" s="18">
        <v>1.7201</v>
      </c>
      <c r="J17" s="19"/>
      <c r="K17" s="17">
        <v>1991</v>
      </c>
      <c r="L17" s="32">
        <v>9.1969999999999996E-2</v>
      </c>
    </row>
    <row r="18" spans="2:12" ht="15.75" customHeight="1" x14ac:dyDescent="0.2">
      <c r="B18" s="21">
        <v>72</v>
      </c>
      <c r="C18" s="20">
        <v>405.49639999999999</v>
      </c>
      <c r="D18" s="19"/>
      <c r="E18" s="21">
        <v>12</v>
      </c>
      <c r="F18" s="20">
        <v>398.58920000000001</v>
      </c>
      <c r="G18" s="20"/>
      <c r="H18" s="21">
        <v>52</v>
      </c>
      <c r="I18" s="20">
        <v>1.65</v>
      </c>
      <c r="J18" s="19"/>
      <c r="K18" s="21">
        <v>92</v>
      </c>
      <c r="L18" s="33">
        <v>8.7249999999999994E-2</v>
      </c>
    </row>
    <row r="19" spans="2:12" ht="15.75" customHeight="1" x14ac:dyDescent="0.2">
      <c r="B19" s="21">
        <v>73</v>
      </c>
      <c r="C19" s="20">
        <v>382.4923</v>
      </c>
      <c r="D19" s="19"/>
      <c r="E19" s="21">
        <v>13</v>
      </c>
      <c r="F19" s="20">
        <v>397.79199999999997</v>
      </c>
      <c r="G19" s="20"/>
      <c r="H19" s="21">
        <v>53</v>
      </c>
      <c r="I19" s="20">
        <v>1.6185</v>
      </c>
      <c r="J19" s="19"/>
      <c r="K19" s="21">
        <v>93</v>
      </c>
      <c r="L19" s="33">
        <v>8.3729999999999999E-2</v>
      </c>
    </row>
    <row r="20" spans="2:12" ht="15.75" customHeight="1" x14ac:dyDescent="0.2">
      <c r="B20" s="21">
        <v>74</v>
      </c>
      <c r="C20" s="20">
        <v>373.5136</v>
      </c>
      <c r="D20" s="19"/>
      <c r="E20" s="21">
        <v>14</v>
      </c>
      <c r="F20" s="20">
        <v>397.79199999999997</v>
      </c>
      <c r="G20" s="20"/>
      <c r="H20" s="21">
        <v>54</v>
      </c>
      <c r="I20" s="20">
        <v>1.5761000000000001</v>
      </c>
      <c r="J20" s="19"/>
      <c r="K20" s="21">
        <v>94</v>
      </c>
      <c r="L20" s="33">
        <v>8.0560000000000007E-2</v>
      </c>
    </row>
    <row r="21" spans="2:12" ht="15.75" customHeight="1" x14ac:dyDescent="0.2">
      <c r="B21" s="23">
        <v>75</v>
      </c>
      <c r="C21" s="24">
        <v>436.17540000000002</v>
      </c>
      <c r="D21" s="19"/>
      <c r="E21" s="23">
        <v>15</v>
      </c>
      <c r="F21" s="24">
        <v>371.76819999999998</v>
      </c>
      <c r="G21" s="20"/>
      <c r="H21" s="23">
        <v>55</v>
      </c>
      <c r="I21" s="24">
        <v>1.5330999999999999</v>
      </c>
      <c r="J21" s="19"/>
      <c r="K21" s="23">
        <v>95</v>
      </c>
      <c r="L21" s="34">
        <v>7.6469999999999996E-2</v>
      </c>
    </row>
    <row r="22" spans="2:12" ht="15.75" customHeight="1" x14ac:dyDescent="0.2">
      <c r="B22" s="17">
        <v>1876</v>
      </c>
      <c r="C22" s="18">
        <v>412.21969999999999</v>
      </c>
      <c r="D22" s="19"/>
      <c r="E22" s="17">
        <v>1916</v>
      </c>
      <c r="F22" s="18">
        <v>297.08139999999997</v>
      </c>
      <c r="G22" s="20"/>
      <c r="H22" s="17">
        <v>1956</v>
      </c>
      <c r="I22" s="18">
        <v>1.4603999999999999</v>
      </c>
      <c r="J22" s="19"/>
      <c r="K22" s="17">
        <v>1996</v>
      </c>
      <c r="L22" s="32">
        <v>7.3599999999999999E-2</v>
      </c>
    </row>
    <row r="23" spans="2:12" ht="15.75" customHeight="1" x14ac:dyDescent="0.2">
      <c r="B23" s="21">
        <v>77</v>
      </c>
      <c r="C23" s="20">
        <v>396.2072</v>
      </c>
      <c r="D23" s="19"/>
      <c r="E23" s="21">
        <v>17</v>
      </c>
      <c r="F23" s="20">
        <v>210.0275</v>
      </c>
      <c r="G23" s="20"/>
      <c r="H23" s="21">
        <v>57</v>
      </c>
      <c r="I23" s="20">
        <v>1.4327000000000001</v>
      </c>
      <c r="J23" s="19"/>
      <c r="K23" s="21">
        <v>97</v>
      </c>
      <c r="L23" s="33">
        <v>7.2340000000000002E-2</v>
      </c>
    </row>
    <row r="24" spans="2:12" ht="15.75" customHeight="1" x14ac:dyDescent="0.2">
      <c r="B24" s="21">
        <v>78</v>
      </c>
      <c r="C24" s="20">
        <v>411.36709999999999</v>
      </c>
      <c r="D24" s="19"/>
      <c r="E24" s="21">
        <v>18</v>
      </c>
      <c r="F24" s="20">
        <v>150.6217</v>
      </c>
      <c r="G24" s="20"/>
      <c r="H24" s="21">
        <v>58</v>
      </c>
      <c r="I24" s="20">
        <v>1.3672</v>
      </c>
      <c r="J24" s="19"/>
      <c r="K24" s="21">
        <v>98</v>
      </c>
      <c r="L24" s="33">
        <v>7.1059999999999998E-2</v>
      </c>
    </row>
    <row r="25" spans="2:12" ht="15.75" customHeight="1" x14ac:dyDescent="0.2">
      <c r="B25" s="21">
        <v>79</v>
      </c>
      <c r="C25" s="20">
        <v>416.53609999999998</v>
      </c>
      <c r="D25" s="19"/>
      <c r="E25" s="21">
        <v>19</v>
      </c>
      <c r="F25" s="20">
        <v>148.37450000000001</v>
      </c>
      <c r="G25" s="20"/>
      <c r="H25" s="21">
        <v>59</v>
      </c>
      <c r="I25" s="20">
        <v>1.373</v>
      </c>
      <c r="J25" s="19"/>
      <c r="K25" s="21">
        <v>99</v>
      </c>
      <c r="L25" s="33">
        <v>6.9959999999999994E-2</v>
      </c>
    </row>
    <row r="26" spans="2:12" ht="15.75" customHeight="1" x14ac:dyDescent="0.2">
      <c r="B26" s="23">
        <v>80</v>
      </c>
      <c r="C26" s="24">
        <v>401.81009999999998</v>
      </c>
      <c r="D26" s="19"/>
      <c r="E26" s="23">
        <v>20</v>
      </c>
      <c r="F26" s="24">
        <v>112.91289999999999</v>
      </c>
      <c r="G26" s="26"/>
      <c r="H26" s="23">
        <v>60</v>
      </c>
      <c r="I26" s="24">
        <v>1.3374999999999999</v>
      </c>
      <c r="J26" s="19"/>
      <c r="K26" s="23">
        <v>2000</v>
      </c>
      <c r="L26" s="34">
        <v>6.8210000000000007E-2</v>
      </c>
    </row>
    <row r="27" spans="2:12" ht="15.75" customHeight="1" x14ac:dyDescent="0.2">
      <c r="B27" s="17">
        <v>1881</v>
      </c>
      <c r="C27" s="18">
        <v>429.58100000000002</v>
      </c>
      <c r="D27" s="19"/>
      <c r="E27" s="17">
        <v>1921</v>
      </c>
      <c r="F27" s="18">
        <v>95.439499999999995</v>
      </c>
      <c r="G27" s="26"/>
      <c r="H27" s="17">
        <v>1961</v>
      </c>
      <c r="I27" s="18">
        <v>1.2995000000000001</v>
      </c>
      <c r="J27" s="19"/>
      <c r="K27" s="17">
        <v>2001</v>
      </c>
      <c r="L27" s="32">
        <v>6.6430000000000003E-2</v>
      </c>
    </row>
    <row r="28" spans="2:12" ht="15.75" customHeight="1" x14ac:dyDescent="0.2">
      <c r="B28" s="21">
        <v>82</v>
      </c>
      <c r="C28" s="20">
        <v>440.03539999999998</v>
      </c>
      <c r="D28" s="19"/>
      <c r="E28" s="22">
        <v>22</v>
      </c>
      <c r="F28" s="20">
        <v>96.0154</v>
      </c>
      <c r="G28" s="26"/>
      <c r="H28" s="21">
        <v>62</v>
      </c>
      <c r="I28" s="20">
        <v>1.2363999999999999</v>
      </c>
      <c r="J28" s="19"/>
      <c r="K28" s="22" t="s">
        <v>5</v>
      </c>
      <c r="L28" s="33">
        <v>6.4860000000000001E-2</v>
      </c>
    </row>
    <row r="29" spans="2:12" ht="15.75" customHeight="1" x14ac:dyDescent="0.2">
      <c r="B29" s="21">
        <v>83</v>
      </c>
      <c r="C29" s="20">
        <v>454.61939999999998</v>
      </c>
      <c r="D29" s="19"/>
      <c r="E29" s="22">
        <v>23</v>
      </c>
      <c r="F29" s="20">
        <v>96.5749</v>
      </c>
      <c r="G29" s="26"/>
      <c r="H29" s="21">
        <v>63</v>
      </c>
      <c r="I29" s="20">
        <v>1.1499999999999999</v>
      </c>
      <c r="J29" s="19"/>
      <c r="K29" s="22" t="s">
        <v>6</v>
      </c>
      <c r="L29" s="33">
        <v>6.3299999999999995E-2</v>
      </c>
    </row>
    <row r="30" spans="2:12" ht="15.75" customHeight="1" x14ac:dyDescent="0.2">
      <c r="B30" s="21">
        <v>84</v>
      </c>
      <c r="C30" s="20">
        <v>463.62700000000001</v>
      </c>
      <c r="D30" s="19"/>
      <c r="E30" s="22">
        <v>24</v>
      </c>
      <c r="F30" s="20">
        <v>93.290800000000004</v>
      </c>
      <c r="G30" s="26"/>
      <c r="H30" s="21">
        <v>64</v>
      </c>
      <c r="I30" s="20">
        <v>1.0855999999999999</v>
      </c>
      <c r="J30" s="19"/>
      <c r="K30" s="22" t="s">
        <v>7</v>
      </c>
      <c r="L30" s="33">
        <v>6.207E-2</v>
      </c>
    </row>
    <row r="31" spans="2:12" ht="15.75" customHeight="1" x14ac:dyDescent="0.2">
      <c r="B31" s="23">
        <v>85</v>
      </c>
      <c r="C31" s="24">
        <v>453.58269999999999</v>
      </c>
      <c r="D31" s="19"/>
      <c r="E31" s="25">
        <v>25</v>
      </c>
      <c r="F31" s="24">
        <v>83.046300000000002</v>
      </c>
      <c r="G31" s="26"/>
      <c r="H31" s="23">
        <v>65</v>
      </c>
      <c r="I31" s="24">
        <v>1.0404</v>
      </c>
      <c r="J31" s="19"/>
      <c r="K31" s="22" t="s">
        <v>8</v>
      </c>
      <c r="L31" s="34">
        <v>6.1030000000000001E-2</v>
      </c>
    </row>
    <row r="32" spans="2:12" ht="15.75" customHeight="1" x14ac:dyDescent="0.2">
      <c r="B32" s="17">
        <v>1886</v>
      </c>
      <c r="C32" s="18">
        <v>454.10050000000001</v>
      </c>
      <c r="D32" s="19"/>
      <c r="E32" s="17">
        <v>1926</v>
      </c>
      <c r="F32" s="18">
        <v>76.986999999999995</v>
      </c>
      <c r="G32" s="26"/>
      <c r="H32" s="17">
        <v>1966</v>
      </c>
      <c r="I32" s="18">
        <v>1.02</v>
      </c>
      <c r="J32" s="19"/>
      <c r="K32" s="17">
        <v>2006</v>
      </c>
      <c r="L32" s="32">
        <v>5.9830000000000001E-2</v>
      </c>
    </row>
    <row r="33" spans="2:12" ht="15.75" customHeight="1" x14ac:dyDescent="0.2">
      <c r="B33" s="21">
        <v>87</v>
      </c>
      <c r="C33" s="20">
        <v>455.13959999999997</v>
      </c>
      <c r="D33" s="19"/>
      <c r="E33" s="21">
        <v>27</v>
      </c>
      <c r="F33" s="20">
        <v>84.206599999999995</v>
      </c>
      <c r="G33" s="26"/>
      <c r="H33" s="21">
        <v>67</v>
      </c>
      <c r="I33" s="20">
        <v>1</v>
      </c>
      <c r="J33" s="19"/>
      <c r="K33" s="21" t="s">
        <v>1</v>
      </c>
      <c r="L33" s="33">
        <v>5.8819999999999997E-2</v>
      </c>
    </row>
    <row r="34" spans="2:12" ht="15.75" customHeight="1" x14ac:dyDescent="0.2">
      <c r="B34" s="21">
        <v>88</v>
      </c>
      <c r="C34" s="20">
        <v>449.48250000000002</v>
      </c>
      <c r="D34" s="19"/>
      <c r="E34" s="21">
        <v>28</v>
      </c>
      <c r="F34" s="20">
        <v>90.861599999999996</v>
      </c>
      <c r="G34" s="26"/>
      <c r="H34" s="21">
        <v>68</v>
      </c>
      <c r="I34" s="20">
        <v>0.98740000000000006</v>
      </c>
      <c r="J34" s="19"/>
      <c r="K34" s="21" t="s">
        <v>2</v>
      </c>
      <c r="L34" s="33">
        <v>5.6980000000000003E-2</v>
      </c>
    </row>
    <row r="35" spans="2:12" ht="15.75" customHeight="1" x14ac:dyDescent="0.2">
      <c r="B35" s="21">
        <v>89</v>
      </c>
      <c r="C35" s="20">
        <v>441.99110000000002</v>
      </c>
      <c r="D35" s="19"/>
      <c r="E35" s="21">
        <v>29</v>
      </c>
      <c r="F35" s="20">
        <v>89.431700000000006</v>
      </c>
      <c r="G35" s="26"/>
      <c r="H35" s="21">
        <v>69</v>
      </c>
      <c r="I35" s="20">
        <v>0.96050000000000002</v>
      </c>
      <c r="J35" s="19"/>
      <c r="K35" s="21" t="s">
        <v>3</v>
      </c>
      <c r="L35" s="33">
        <v>5.6559999999999999E-2</v>
      </c>
    </row>
    <row r="36" spans="2:12" ht="15.75" customHeight="1" x14ac:dyDescent="0.2">
      <c r="B36" s="23">
        <v>90</v>
      </c>
      <c r="C36" s="24">
        <v>426.81549999999999</v>
      </c>
      <c r="D36" s="19"/>
      <c r="E36" s="23">
        <v>30</v>
      </c>
      <c r="F36" s="24">
        <v>92.359399999999994</v>
      </c>
      <c r="G36" s="26"/>
      <c r="H36" s="23">
        <v>70</v>
      </c>
      <c r="I36" s="24">
        <v>0.91400000000000003</v>
      </c>
      <c r="J36" s="19"/>
      <c r="K36" s="23" t="s">
        <v>4</v>
      </c>
      <c r="L36" s="34">
        <v>5.5690000000000003E-2</v>
      </c>
    </row>
    <row r="37" spans="2:12" ht="15.75" customHeight="1" x14ac:dyDescent="0.2">
      <c r="B37" s="17">
        <v>1891</v>
      </c>
      <c r="C37" s="18">
        <v>428.19380000000001</v>
      </c>
      <c r="D37" s="19"/>
      <c r="E37" s="17">
        <v>1931</v>
      </c>
      <c r="F37" s="18">
        <v>102.23390000000001</v>
      </c>
      <c r="G37" s="26"/>
      <c r="H37" s="17">
        <v>1971</v>
      </c>
      <c r="I37" s="18">
        <v>0.87050000000000005</v>
      </c>
      <c r="J37" s="19"/>
      <c r="K37" s="17">
        <f>+IF([1]Foglio1!K37="-",,[1]Foglio1!K37)</f>
        <v>2011</v>
      </c>
      <c r="L37" s="32">
        <f>+IF([1]Foglio1!$L37="-",,ROUND([1]Foglio1!$I$33/[1]Foglio1!L37,5))</f>
        <v>5.423E-2</v>
      </c>
    </row>
    <row r="38" spans="2:12" ht="15.75" customHeight="1" x14ac:dyDescent="0.2">
      <c r="B38" s="21">
        <v>92</v>
      </c>
      <c r="C38" s="20">
        <v>431.91309999999999</v>
      </c>
      <c r="D38" s="19"/>
      <c r="E38" s="21">
        <v>32</v>
      </c>
      <c r="F38" s="20">
        <v>104.986</v>
      </c>
      <c r="G38" s="26"/>
      <c r="H38" s="21">
        <v>72</v>
      </c>
      <c r="I38" s="20">
        <v>0.82410000000000005</v>
      </c>
      <c r="J38" s="19"/>
      <c r="K38" s="21">
        <f>+IF([1]Foglio1!K38="-",,[1]Foglio1!K38)</f>
        <v>12</v>
      </c>
      <c r="L38" s="33">
        <f>+IF([1]Foglio1!$L38="-",,ROUND([1]Foglio1!$I$33/[1]Foglio1!L38,5))</f>
        <v>5.2639999999999999E-2</v>
      </c>
    </row>
    <row r="39" spans="2:12" ht="15.75" customHeight="1" x14ac:dyDescent="0.2">
      <c r="B39" s="21">
        <v>93</v>
      </c>
      <c r="C39" s="20">
        <v>441.50060000000002</v>
      </c>
      <c r="D39" s="19"/>
      <c r="E39" s="21">
        <v>33</v>
      </c>
      <c r="F39" s="20">
        <v>111.5826</v>
      </c>
      <c r="G39" s="26"/>
      <c r="H39" s="21">
        <v>73</v>
      </c>
      <c r="I39" s="20">
        <v>0.74670000000000003</v>
      </c>
      <c r="J39" s="19"/>
      <c r="K39" s="21">
        <f>+IF([1]Foglio1!K39="-",,[1]Foglio1!K39)</f>
        <v>13</v>
      </c>
      <c r="L39" s="33">
        <f>+IF([1]Foglio1!$L39="-",,ROUND([1]Foglio1!$I$33/[1]Foglio1!L39,5))</f>
        <v>5.2049999999999999E-2</v>
      </c>
    </row>
    <row r="40" spans="2:12" ht="15.75" customHeight="1" x14ac:dyDescent="0.2">
      <c r="B40" s="21">
        <v>94</v>
      </c>
      <c r="C40" s="20">
        <v>443.46929999999998</v>
      </c>
      <c r="D40" s="19"/>
      <c r="E40" s="21">
        <v>34</v>
      </c>
      <c r="F40" s="20">
        <v>117.6551</v>
      </c>
      <c r="G40" s="26"/>
      <c r="H40" s="21">
        <v>74</v>
      </c>
      <c r="I40" s="20">
        <v>0.62519999999999998</v>
      </c>
      <c r="J40" s="19"/>
      <c r="K40" s="21">
        <f>+IF([1]Foglio1!K40="-",,[1]Foglio1!K40)</f>
        <v>14</v>
      </c>
      <c r="L40" s="33">
        <f>+IF([1]Foglio1!$L40="-",,ROUND([1]Foglio1!$I$33/[1]Foglio1!L40,5))</f>
        <v>5.1950000000000003E-2</v>
      </c>
    </row>
    <row r="41" spans="2:12" ht="15.75" customHeight="1" x14ac:dyDescent="0.2">
      <c r="B41" s="23">
        <v>95</v>
      </c>
      <c r="C41" s="24">
        <v>445.95519999999999</v>
      </c>
      <c r="D41" s="19"/>
      <c r="E41" s="23">
        <v>35</v>
      </c>
      <c r="F41" s="24">
        <v>116.0082</v>
      </c>
      <c r="G41" s="26"/>
      <c r="H41" s="23">
        <v>75</v>
      </c>
      <c r="I41" s="24">
        <v>0.53359999999999996</v>
      </c>
      <c r="J41" s="19"/>
      <c r="K41" s="23">
        <f>+IF([1]Foglio1!K41="-",,[1]Foglio1!K41)</f>
        <v>15</v>
      </c>
      <c r="L41" s="34">
        <f>+IF([1]Foglio1!$L41="-",,ROUND([1]Foglio1!$I$33/[1]Foglio1!L41,5))</f>
        <v>5.1999999999999998E-2</v>
      </c>
    </row>
    <row r="42" spans="2:12" ht="15.75" customHeight="1" x14ac:dyDescent="0.2">
      <c r="B42" s="17">
        <v>1896</v>
      </c>
      <c r="C42" s="18">
        <v>447.964</v>
      </c>
      <c r="D42" s="19"/>
      <c r="E42" s="17">
        <v>1936</v>
      </c>
      <c r="F42" s="18">
        <v>107.8612</v>
      </c>
      <c r="G42" s="26"/>
      <c r="H42" s="17">
        <v>1976</v>
      </c>
      <c r="I42" s="18">
        <v>0.45789999999999997</v>
      </c>
      <c r="J42" s="28"/>
      <c r="K42" s="17">
        <f>+IF([1]Foglio1!K42="-",,[1]Foglio1!K42)</f>
        <v>2016</v>
      </c>
      <c r="L42" s="32">
        <f>+IF([1]Foglio1!$L42="-",,ROUND([1]Foglio1!$I$33/[1]Foglio1!L42,5))</f>
        <v>5.2049999999999999E-2</v>
      </c>
    </row>
    <row r="43" spans="2:12" ht="15.75" customHeight="1" x14ac:dyDescent="0.2">
      <c r="B43" s="22">
        <v>97</v>
      </c>
      <c r="C43" s="20">
        <v>448.97519999999997</v>
      </c>
      <c r="D43" s="19"/>
      <c r="E43" s="21">
        <v>37</v>
      </c>
      <c r="F43" s="20">
        <v>98.536500000000004</v>
      </c>
      <c r="G43" s="26"/>
      <c r="H43" s="21">
        <v>77</v>
      </c>
      <c r="I43" s="20">
        <v>0.38769999999999999</v>
      </c>
      <c r="J43" s="15"/>
      <c r="K43" s="21">
        <f>+IF([1]Foglio1!K43="-",,[1]Foglio1!K43)</f>
        <v>17</v>
      </c>
      <c r="L43" s="33">
        <f>+IF([1]Foglio1!$L43="-",,ROUND([1]Foglio1!$I$33/[1]Foglio1!L43,5))</f>
        <v>5.1490000000000001E-2</v>
      </c>
    </row>
    <row r="44" spans="2:12" ht="15.75" customHeight="1" x14ac:dyDescent="0.2">
      <c r="B44" s="22">
        <v>98</v>
      </c>
      <c r="C44" s="20">
        <v>445.95519999999999</v>
      </c>
      <c r="D44" s="19"/>
      <c r="E44" s="21">
        <v>38</v>
      </c>
      <c r="F44" s="20">
        <v>91.509500000000003</v>
      </c>
      <c r="G44" s="26"/>
      <c r="H44" s="21">
        <v>78</v>
      </c>
      <c r="I44" s="20">
        <v>0.3448</v>
      </c>
      <c r="J44" s="19"/>
      <c r="K44" s="21">
        <f>+IF([1]Foglio1!K44="-",,[1]Foglio1!K44)</f>
        <v>18</v>
      </c>
      <c r="L44" s="33">
        <f>+IF([1]Foglio1!$L44="-",,ROUND([1]Foglio1!$I$33/[1]Foglio1!L44,5))</f>
        <v>5.0930000000000003E-2</v>
      </c>
    </row>
    <row r="45" spans="2:12" ht="15.75" customHeight="1" x14ac:dyDescent="0.2">
      <c r="B45" s="22">
        <v>99</v>
      </c>
      <c r="C45" s="20">
        <v>453.06610000000001</v>
      </c>
      <c r="D45" s="19"/>
      <c r="E45" s="21">
        <v>39</v>
      </c>
      <c r="F45" s="20">
        <v>87.6387</v>
      </c>
      <c r="G45" s="26"/>
      <c r="H45" s="21">
        <v>79</v>
      </c>
      <c r="I45" s="20">
        <v>0.2979</v>
      </c>
      <c r="J45" s="19"/>
      <c r="K45" s="21">
        <f>+IF([1]Foglio1!K45="-",,[1]Foglio1!K45)</f>
        <v>19</v>
      </c>
      <c r="L45" s="33">
        <f>+IF([1]Foglio1!$L45="-",,ROUND([1]Foglio1!$I$33/[1]Foglio1!L45,5))</f>
        <v>5.0680000000000003E-2</v>
      </c>
    </row>
    <row r="46" spans="2:12" ht="15.75" customHeight="1" x14ac:dyDescent="0.2">
      <c r="B46" s="25">
        <v>900</v>
      </c>
      <c r="C46" s="24">
        <v>451.01130000000001</v>
      </c>
      <c r="D46" s="19"/>
      <c r="E46" s="23">
        <v>40</v>
      </c>
      <c r="F46" s="24">
        <v>75.0976</v>
      </c>
      <c r="G46" s="26"/>
      <c r="H46" s="23">
        <v>80</v>
      </c>
      <c r="I46" s="24">
        <v>0.24590000000000001</v>
      </c>
      <c r="J46" s="19"/>
      <c r="K46" s="23">
        <f>+IF([1]Foglio1!K46="-",,[1]Foglio1!K46)</f>
        <v>20</v>
      </c>
      <c r="L46" s="34">
        <f>+IF([1]Foglio1!$L46="-",,ROUND([1]Foglio1!$I$33/[1]Foglio1!L46,5))</f>
        <v>5.083E-2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6148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6148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7"/>
  <dimension ref="A2:L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2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ht="18" x14ac:dyDescent="0.25">
      <c r="A3" s="1"/>
      <c r="B3" s="27" t="s">
        <v>17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2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2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2" x14ac:dyDescent="0.2">
      <c r="B7" s="17">
        <v>1861</v>
      </c>
      <c r="C7" s="18">
        <v>491.29509999999999</v>
      </c>
      <c r="D7" s="19"/>
      <c r="E7" s="17">
        <v>1901</v>
      </c>
      <c r="F7" s="18">
        <v>456.24239999999998</v>
      </c>
      <c r="G7" s="20"/>
      <c r="H7" s="17">
        <v>1941</v>
      </c>
      <c r="I7" s="18">
        <v>65.730500000000006</v>
      </c>
      <c r="J7" s="19"/>
      <c r="K7" s="17">
        <v>1981</v>
      </c>
      <c r="L7" s="18">
        <v>0.20979999999999999</v>
      </c>
    </row>
    <row r="8" spans="1:12" ht="15.75" customHeight="1" x14ac:dyDescent="0.2">
      <c r="B8" s="21">
        <v>62</v>
      </c>
      <c r="C8" s="20">
        <v>488.31760000000003</v>
      </c>
      <c r="D8" s="19"/>
      <c r="E8" s="22" t="s">
        <v>5</v>
      </c>
      <c r="F8" s="20">
        <v>459.36369999999999</v>
      </c>
      <c r="G8" s="20"/>
      <c r="H8" s="21">
        <v>42</v>
      </c>
      <c r="I8" s="20">
        <v>56.869300000000003</v>
      </c>
      <c r="J8" s="19"/>
      <c r="K8" s="21">
        <v>82</v>
      </c>
      <c r="L8" s="20">
        <v>0.18029999999999999</v>
      </c>
    </row>
    <row r="9" spans="1:12" ht="15.75" customHeight="1" x14ac:dyDescent="0.2">
      <c r="B9" s="21">
        <v>63</v>
      </c>
      <c r="C9" s="20">
        <v>502.94880000000001</v>
      </c>
      <c r="D9" s="19"/>
      <c r="E9" s="22" t="s">
        <v>6</v>
      </c>
      <c r="F9" s="20">
        <v>446.13729999999998</v>
      </c>
      <c r="G9" s="20"/>
      <c r="H9" s="21">
        <v>43</v>
      </c>
      <c r="I9" s="20">
        <v>33.910899999999998</v>
      </c>
      <c r="J9" s="19"/>
      <c r="K9" s="21">
        <v>83</v>
      </c>
      <c r="L9" s="20">
        <v>0.15679999999999999</v>
      </c>
    </row>
    <row r="10" spans="1:12" ht="15.75" customHeight="1" x14ac:dyDescent="0.2">
      <c r="B10" s="21">
        <v>64</v>
      </c>
      <c r="C10" s="20">
        <v>517.15279999999996</v>
      </c>
      <c r="D10" s="19"/>
      <c r="E10" s="22" t="s">
        <v>7</v>
      </c>
      <c r="F10" s="20">
        <v>440.7681</v>
      </c>
      <c r="G10" s="20"/>
      <c r="H10" s="21">
        <v>44</v>
      </c>
      <c r="I10" s="20">
        <v>7.6307999999999998</v>
      </c>
      <c r="J10" s="19"/>
      <c r="K10" s="21">
        <v>84</v>
      </c>
      <c r="L10" s="20">
        <v>0.14180000000000001</v>
      </c>
    </row>
    <row r="11" spans="1:12" ht="15.75" customHeight="1" x14ac:dyDescent="0.2">
      <c r="B11" s="23">
        <v>65</v>
      </c>
      <c r="C11" s="24">
        <v>525.92949999999996</v>
      </c>
      <c r="D11" s="19"/>
      <c r="E11" s="25" t="s">
        <v>8</v>
      </c>
      <c r="F11" s="24">
        <v>440.28629999999998</v>
      </c>
      <c r="G11" s="20"/>
      <c r="H11" s="23">
        <v>45</v>
      </c>
      <c r="I11" s="24">
        <v>3.8744000000000001</v>
      </c>
      <c r="J11" s="19"/>
      <c r="K11" s="23">
        <v>85</v>
      </c>
      <c r="L11" s="24">
        <v>0.13059999999999999</v>
      </c>
    </row>
    <row r="12" spans="1:12" ht="15.75" customHeight="1" x14ac:dyDescent="0.2">
      <c r="B12" s="17">
        <v>1866</v>
      </c>
      <c r="C12" s="18">
        <v>520.49350000000004</v>
      </c>
      <c r="D12" s="19"/>
      <c r="E12" s="17">
        <v>1906</v>
      </c>
      <c r="F12" s="18">
        <v>432.25540000000001</v>
      </c>
      <c r="G12" s="20"/>
      <c r="H12" s="17">
        <v>1946</v>
      </c>
      <c r="I12" s="18">
        <v>3.2829000000000002</v>
      </c>
      <c r="J12" s="19"/>
      <c r="K12" s="17">
        <v>1986</v>
      </c>
      <c r="L12" s="18">
        <v>0.1231</v>
      </c>
    </row>
    <row r="13" spans="1:12" ht="15.75" customHeight="1" x14ac:dyDescent="0.2">
      <c r="B13" s="21">
        <v>67</v>
      </c>
      <c r="C13" s="20">
        <v>508.02269999999999</v>
      </c>
      <c r="D13" s="19"/>
      <c r="E13" s="22" t="s">
        <v>1</v>
      </c>
      <c r="F13" s="20">
        <v>412.76839999999999</v>
      </c>
      <c r="G13" s="20"/>
      <c r="H13" s="21">
        <v>47</v>
      </c>
      <c r="I13" s="20">
        <v>2.0257000000000001</v>
      </c>
      <c r="J13" s="19"/>
      <c r="K13" s="21">
        <v>87</v>
      </c>
      <c r="L13" s="20">
        <v>0.1177</v>
      </c>
    </row>
    <row r="14" spans="1:12" ht="15.75" customHeight="1" x14ac:dyDescent="0.2">
      <c r="B14" s="21">
        <v>68</v>
      </c>
      <c r="C14" s="20">
        <v>488.31760000000003</v>
      </c>
      <c r="D14" s="19"/>
      <c r="E14" s="22" t="s">
        <v>2</v>
      </c>
      <c r="F14" s="20">
        <v>417.04140000000001</v>
      </c>
      <c r="G14" s="20"/>
      <c r="H14" s="21">
        <v>48</v>
      </c>
      <c r="I14" s="20">
        <v>1.9132</v>
      </c>
      <c r="J14" s="19"/>
      <c r="K14" s="21">
        <v>88</v>
      </c>
      <c r="L14" s="20">
        <v>0.11210000000000001</v>
      </c>
    </row>
    <row r="15" spans="1:12" ht="15.75" customHeight="1" x14ac:dyDescent="0.2">
      <c r="B15" s="21">
        <v>69</v>
      </c>
      <c r="C15" s="20">
        <v>485.3759</v>
      </c>
      <c r="D15" s="19"/>
      <c r="E15" s="22" t="s">
        <v>3</v>
      </c>
      <c r="F15" s="20">
        <v>429.03300000000002</v>
      </c>
      <c r="G15" s="20"/>
      <c r="H15" s="21">
        <v>49</v>
      </c>
      <c r="I15" s="20">
        <v>1.8855999999999999</v>
      </c>
      <c r="J15" s="19"/>
      <c r="K15" s="21">
        <v>89</v>
      </c>
      <c r="L15" s="20">
        <v>0.1052</v>
      </c>
    </row>
    <row r="16" spans="1:12" ht="15.75" customHeight="1" x14ac:dyDescent="0.2">
      <c r="B16" s="23">
        <v>70</v>
      </c>
      <c r="C16" s="24">
        <v>478.45839999999998</v>
      </c>
      <c r="D16" s="19"/>
      <c r="E16" s="25" t="s">
        <v>4</v>
      </c>
      <c r="F16" s="24">
        <v>417.47359999999998</v>
      </c>
      <c r="G16" s="20"/>
      <c r="H16" s="23">
        <v>50</v>
      </c>
      <c r="I16" s="24">
        <v>1.9112</v>
      </c>
      <c r="J16" s="19"/>
      <c r="K16" s="23">
        <v>90</v>
      </c>
      <c r="L16" s="34">
        <v>9.9110000000000004E-2</v>
      </c>
    </row>
    <row r="17" spans="2:12" ht="15.75" customHeight="1" x14ac:dyDescent="0.2">
      <c r="B17" s="17">
        <v>1871</v>
      </c>
      <c r="C17" s="18">
        <v>464.12670000000003</v>
      </c>
      <c r="D17" s="19"/>
      <c r="E17" s="17">
        <v>1911</v>
      </c>
      <c r="F17" s="18">
        <v>407.34280000000001</v>
      </c>
      <c r="G17" s="20"/>
      <c r="H17" s="17">
        <v>1951</v>
      </c>
      <c r="I17" s="18">
        <v>1.742</v>
      </c>
      <c r="J17" s="19"/>
      <c r="K17" s="17">
        <v>1991</v>
      </c>
      <c r="L17" s="32">
        <v>9.3140000000000001E-2</v>
      </c>
    </row>
    <row r="18" spans="2:12" ht="15.75" customHeight="1" x14ac:dyDescent="0.2">
      <c r="B18" s="21">
        <v>72</v>
      </c>
      <c r="C18" s="20">
        <v>410.66460000000001</v>
      </c>
      <c r="D18" s="19"/>
      <c r="E18" s="21">
        <v>12</v>
      </c>
      <c r="F18" s="20">
        <v>403.66930000000002</v>
      </c>
      <c r="G18" s="20"/>
      <c r="H18" s="21">
        <v>52</v>
      </c>
      <c r="I18" s="20">
        <v>1.671</v>
      </c>
      <c r="J18" s="19"/>
      <c r="K18" s="21">
        <v>92</v>
      </c>
      <c r="L18" s="33">
        <v>8.8359999999999994E-2</v>
      </c>
    </row>
    <row r="19" spans="2:12" ht="15.75" customHeight="1" x14ac:dyDescent="0.2">
      <c r="B19" s="21">
        <v>73</v>
      </c>
      <c r="C19" s="20">
        <v>387.3673</v>
      </c>
      <c r="D19" s="19"/>
      <c r="E19" s="21">
        <v>13</v>
      </c>
      <c r="F19" s="20">
        <v>402.86200000000002</v>
      </c>
      <c r="G19" s="20"/>
      <c r="H19" s="21">
        <v>53</v>
      </c>
      <c r="I19" s="20">
        <v>1.6391</v>
      </c>
      <c r="J19" s="19"/>
      <c r="K19" s="21">
        <v>93</v>
      </c>
      <c r="L19" s="33">
        <v>8.48E-2</v>
      </c>
    </row>
    <row r="20" spans="2:12" ht="15.75" customHeight="1" x14ac:dyDescent="0.2">
      <c r="B20" s="21">
        <v>74</v>
      </c>
      <c r="C20" s="20">
        <v>378.27420000000001</v>
      </c>
      <c r="D20" s="19"/>
      <c r="E20" s="21">
        <v>14</v>
      </c>
      <c r="F20" s="20">
        <v>402.86200000000002</v>
      </c>
      <c r="G20" s="20"/>
      <c r="H20" s="21">
        <v>54</v>
      </c>
      <c r="I20" s="20">
        <v>1.5962000000000001</v>
      </c>
      <c r="J20" s="19"/>
      <c r="K20" s="21">
        <v>94</v>
      </c>
      <c r="L20" s="33">
        <v>8.1589999999999996E-2</v>
      </c>
    </row>
    <row r="21" spans="2:12" ht="15.75" customHeight="1" x14ac:dyDescent="0.2">
      <c r="B21" s="23">
        <v>75</v>
      </c>
      <c r="C21" s="24">
        <v>441.7346</v>
      </c>
      <c r="D21" s="19"/>
      <c r="E21" s="23">
        <v>15</v>
      </c>
      <c r="F21" s="24">
        <v>376.50650000000002</v>
      </c>
      <c r="G21" s="20"/>
      <c r="H21" s="23">
        <v>55</v>
      </c>
      <c r="I21" s="24">
        <v>1.5526</v>
      </c>
      <c r="J21" s="19"/>
      <c r="K21" s="23">
        <v>95</v>
      </c>
      <c r="L21" s="34">
        <v>7.7439999999999995E-2</v>
      </c>
    </row>
    <row r="22" spans="2:12" ht="15.75" customHeight="1" x14ac:dyDescent="0.2">
      <c r="B22" s="17">
        <v>1876</v>
      </c>
      <c r="C22" s="18">
        <v>417.47359999999998</v>
      </c>
      <c r="D22" s="19"/>
      <c r="E22" s="17">
        <v>1916</v>
      </c>
      <c r="F22" s="18">
        <v>300.86779999999999</v>
      </c>
      <c r="G22" s="20"/>
      <c r="H22" s="17">
        <v>1956</v>
      </c>
      <c r="I22" s="18">
        <v>1.4790000000000001</v>
      </c>
      <c r="J22" s="19"/>
      <c r="K22" s="17">
        <v>1996</v>
      </c>
      <c r="L22" s="32">
        <v>7.4529999999999999E-2</v>
      </c>
    </row>
    <row r="23" spans="2:12" ht="15.75" customHeight="1" x14ac:dyDescent="0.2">
      <c r="B23" s="21">
        <v>77</v>
      </c>
      <c r="C23" s="20">
        <v>401.25700000000001</v>
      </c>
      <c r="D23" s="19"/>
      <c r="E23" s="21">
        <v>17</v>
      </c>
      <c r="F23" s="20">
        <v>212.70429999999999</v>
      </c>
      <c r="G23" s="20"/>
      <c r="H23" s="21">
        <v>57</v>
      </c>
      <c r="I23" s="20">
        <v>1.4510000000000001</v>
      </c>
      <c r="J23" s="19"/>
      <c r="K23" s="21">
        <v>97</v>
      </c>
      <c r="L23" s="33">
        <v>7.3260000000000006E-2</v>
      </c>
    </row>
    <row r="24" spans="2:12" ht="15.75" customHeight="1" x14ac:dyDescent="0.2">
      <c r="B24" s="21">
        <v>78</v>
      </c>
      <c r="C24" s="20">
        <v>416.61009999999999</v>
      </c>
      <c r="D24" s="19"/>
      <c r="E24" s="21">
        <v>18</v>
      </c>
      <c r="F24" s="20">
        <v>152.54150000000001</v>
      </c>
      <c r="G24" s="20"/>
      <c r="H24" s="21">
        <v>58</v>
      </c>
      <c r="I24" s="20">
        <v>1.3847</v>
      </c>
      <c r="J24" s="19"/>
      <c r="K24" s="21">
        <v>98</v>
      </c>
      <c r="L24" s="33">
        <v>7.1970000000000006E-2</v>
      </c>
    </row>
    <row r="25" spans="2:12" ht="15.75" customHeight="1" x14ac:dyDescent="0.2">
      <c r="B25" s="21">
        <v>79</v>
      </c>
      <c r="C25" s="20">
        <v>421.84500000000003</v>
      </c>
      <c r="D25" s="19"/>
      <c r="E25" s="21">
        <v>19</v>
      </c>
      <c r="F25" s="20">
        <v>150.26560000000001</v>
      </c>
      <c r="G25" s="20"/>
      <c r="H25" s="21">
        <v>59</v>
      </c>
      <c r="I25" s="20">
        <v>1.3905000000000001</v>
      </c>
      <c r="J25" s="19"/>
      <c r="K25" s="21">
        <v>99</v>
      </c>
      <c r="L25" s="33">
        <v>7.0849999999999996E-2</v>
      </c>
    </row>
    <row r="26" spans="2:12" ht="15.75" customHeight="1" x14ac:dyDescent="0.2">
      <c r="B26" s="23">
        <v>80</v>
      </c>
      <c r="C26" s="24">
        <v>406.93130000000002</v>
      </c>
      <c r="D26" s="19"/>
      <c r="E26" s="23">
        <v>20</v>
      </c>
      <c r="F26" s="24">
        <v>114.352</v>
      </c>
      <c r="G26" s="26"/>
      <c r="H26" s="23">
        <v>60</v>
      </c>
      <c r="I26" s="24">
        <v>1.3545</v>
      </c>
      <c r="J26" s="19"/>
      <c r="K26" s="23">
        <v>2000</v>
      </c>
      <c r="L26" s="34">
        <v>6.9080000000000003E-2</v>
      </c>
    </row>
    <row r="27" spans="2:12" ht="15.75" customHeight="1" x14ac:dyDescent="0.2">
      <c r="B27" s="17">
        <v>1881</v>
      </c>
      <c r="C27" s="18">
        <v>435.05619999999999</v>
      </c>
      <c r="D27" s="19"/>
      <c r="E27" s="17">
        <v>1921</v>
      </c>
      <c r="F27" s="18">
        <v>96.656000000000006</v>
      </c>
      <c r="G27" s="26"/>
      <c r="H27" s="17">
        <v>1961</v>
      </c>
      <c r="I27" s="18">
        <v>1.3160000000000001</v>
      </c>
      <c r="J27" s="19"/>
      <c r="K27" s="17">
        <v>2001</v>
      </c>
      <c r="L27" s="32">
        <v>6.7280000000000006E-2</v>
      </c>
    </row>
    <row r="28" spans="2:12" ht="15.75" customHeight="1" x14ac:dyDescent="0.2">
      <c r="B28" s="21">
        <v>82</v>
      </c>
      <c r="C28" s="20">
        <v>445.6438</v>
      </c>
      <c r="D28" s="19"/>
      <c r="E28" s="22">
        <v>22</v>
      </c>
      <c r="F28" s="20">
        <v>97.239199999999997</v>
      </c>
      <c r="G28" s="26"/>
      <c r="H28" s="21">
        <v>62</v>
      </c>
      <c r="I28" s="20">
        <v>1.2522</v>
      </c>
      <c r="J28" s="19"/>
      <c r="K28" s="22" t="s">
        <v>5</v>
      </c>
      <c r="L28" s="33">
        <v>6.5680000000000002E-2</v>
      </c>
    </row>
    <row r="29" spans="2:12" ht="15.75" customHeight="1" x14ac:dyDescent="0.2">
      <c r="B29" s="21">
        <v>83</v>
      </c>
      <c r="C29" s="20">
        <v>460.41370000000001</v>
      </c>
      <c r="D29" s="19"/>
      <c r="E29" s="22">
        <v>23</v>
      </c>
      <c r="F29" s="20">
        <v>97.805800000000005</v>
      </c>
      <c r="G29" s="26"/>
      <c r="H29" s="21">
        <v>63</v>
      </c>
      <c r="I29" s="20">
        <v>1.1646000000000001</v>
      </c>
      <c r="J29" s="19"/>
      <c r="K29" s="22" t="s">
        <v>6</v>
      </c>
      <c r="L29" s="33">
        <v>6.411E-2</v>
      </c>
    </row>
    <row r="30" spans="2:12" ht="15.75" customHeight="1" x14ac:dyDescent="0.2">
      <c r="B30" s="21">
        <v>84</v>
      </c>
      <c r="C30" s="20">
        <v>469.53609999999998</v>
      </c>
      <c r="D30" s="19"/>
      <c r="E30" s="22">
        <v>24</v>
      </c>
      <c r="F30" s="20">
        <v>94.479799999999997</v>
      </c>
      <c r="G30" s="26"/>
      <c r="H30" s="21">
        <v>64</v>
      </c>
      <c r="I30" s="20">
        <v>1.0994999999999999</v>
      </c>
      <c r="J30" s="19"/>
      <c r="K30" s="22" t="s">
        <v>7</v>
      </c>
      <c r="L30" s="33">
        <v>6.2859999999999999E-2</v>
      </c>
    </row>
    <row r="31" spans="2:12" ht="15.75" customHeight="1" x14ac:dyDescent="0.2">
      <c r="B31" s="23">
        <v>85</v>
      </c>
      <c r="C31" s="24">
        <v>459.36369999999999</v>
      </c>
      <c r="D31" s="19"/>
      <c r="E31" s="25">
        <v>25</v>
      </c>
      <c r="F31" s="24">
        <v>84.104799999999997</v>
      </c>
      <c r="G31" s="26"/>
      <c r="H31" s="23">
        <v>65</v>
      </c>
      <c r="I31" s="24">
        <v>1.0537000000000001</v>
      </c>
      <c r="J31" s="19"/>
      <c r="K31" s="22" t="s">
        <v>8</v>
      </c>
      <c r="L31" s="34">
        <v>6.1800000000000001E-2</v>
      </c>
    </row>
    <row r="32" spans="2:12" ht="15.75" customHeight="1" x14ac:dyDescent="0.2">
      <c r="B32" s="17">
        <v>1886</v>
      </c>
      <c r="C32" s="18">
        <v>459.88810000000001</v>
      </c>
      <c r="D32" s="19"/>
      <c r="E32" s="17">
        <v>1926</v>
      </c>
      <c r="F32" s="18">
        <v>77.968299999999999</v>
      </c>
      <c r="G32" s="26"/>
      <c r="H32" s="17">
        <v>1966</v>
      </c>
      <c r="I32" s="18">
        <v>1.0329999999999999</v>
      </c>
      <c r="J32" s="19"/>
      <c r="K32" s="17">
        <v>2006</v>
      </c>
      <c r="L32" s="32">
        <v>6.0589999999999998E-2</v>
      </c>
    </row>
    <row r="33" spans="2:12" ht="15.75" customHeight="1" x14ac:dyDescent="0.2">
      <c r="B33" s="21">
        <v>87</v>
      </c>
      <c r="C33" s="20">
        <v>460.94049999999999</v>
      </c>
      <c r="D33" s="19"/>
      <c r="E33" s="21">
        <v>27</v>
      </c>
      <c r="F33" s="20">
        <v>85.279799999999994</v>
      </c>
      <c r="G33" s="26"/>
      <c r="H33" s="21">
        <v>67</v>
      </c>
      <c r="I33" s="20">
        <v>1.0126999999999999</v>
      </c>
      <c r="J33" s="19"/>
      <c r="K33" s="21" t="s">
        <v>1</v>
      </c>
      <c r="L33" s="33">
        <v>5.9569999999999998E-2</v>
      </c>
    </row>
    <row r="34" spans="2:12" ht="15.75" customHeight="1" x14ac:dyDescent="0.2">
      <c r="B34" s="21">
        <v>88</v>
      </c>
      <c r="C34" s="20">
        <v>455.21129999999999</v>
      </c>
      <c r="D34" s="19"/>
      <c r="E34" s="21">
        <v>28</v>
      </c>
      <c r="F34" s="20">
        <v>92.019599999999997</v>
      </c>
      <c r="G34" s="26"/>
      <c r="H34" s="21">
        <v>68</v>
      </c>
      <c r="I34" s="20">
        <v>1</v>
      </c>
      <c r="J34" s="19"/>
      <c r="K34" s="21" t="s">
        <v>2</v>
      </c>
      <c r="L34" s="33">
        <v>5.7700000000000001E-2</v>
      </c>
    </row>
    <row r="35" spans="2:12" ht="15.75" customHeight="1" x14ac:dyDescent="0.2">
      <c r="B35" s="21">
        <v>89</v>
      </c>
      <c r="C35" s="20">
        <v>447.62439999999998</v>
      </c>
      <c r="D35" s="19"/>
      <c r="E35" s="21">
        <v>29</v>
      </c>
      <c r="F35" s="20">
        <v>90.5715</v>
      </c>
      <c r="G35" s="26"/>
      <c r="H35" s="21">
        <v>69</v>
      </c>
      <c r="I35" s="20">
        <v>0.97270000000000001</v>
      </c>
      <c r="J35" s="19"/>
      <c r="K35" s="21" t="s">
        <v>3</v>
      </c>
      <c r="L35" s="33">
        <v>5.7279999999999998E-2</v>
      </c>
    </row>
    <row r="36" spans="2:12" ht="15.75" customHeight="1" x14ac:dyDescent="0.2">
      <c r="B36" s="23">
        <v>90</v>
      </c>
      <c r="C36" s="24">
        <v>432.25540000000001</v>
      </c>
      <c r="D36" s="19"/>
      <c r="E36" s="23">
        <v>30</v>
      </c>
      <c r="F36" s="24">
        <v>93.536600000000007</v>
      </c>
      <c r="G36" s="26"/>
      <c r="H36" s="23">
        <v>70</v>
      </c>
      <c r="I36" s="24">
        <v>0.92559999999999998</v>
      </c>
      <c r="J36" s="19"/>
      <c r="K36" s="23" t="s">
        <v>4</v>
      </c>
      <c r="L36" s="34">
        <v>5.6399999999999999E-2</v>
      </c>
    </row>
    <row r="37" spans="2:12" ht="15.75" customHeight="1" x14ac:dyDescent="0.2">
      <c r="B37" s="17">
        <v>1891</v>
      </c>
      <c r="C37" s="18">
        <v>433.65120000000002</v>
      </c>
      <c r="D37" s="19"/>
      <c r="E37" s="17">
        <v>1931</v>
      </c>
      <c r="F37" s="18">
        <v>103.5369</v>
      </c>
      <c r="G37" s="26"/>
      <c r="H37" s="17">
        <v>1971</v>
      </c>
      <c r="I37" s="18">
        <v>0.88149999999999995</v>
      </c>
      <c r="J37" s="19"/>
      <c r="K37" s="17">
        <f>+IF([1]Foglio1!K37="-",,[1]Foglio1!K37)</f>
        <v>2011</v>
      </c>
      <c r="L37" s="32">
        <f>+IF([1]Foglio1!$L37="-",,ROUND([1]Foglio1!$I$34/[1]Foglio1!L37,5))</f>
        <v>5.4919999999999997E-2</v>
      </c>
    </row>
    <row r="38" spans="2:12" ht="15.75" customHeight="1" x14ac:dyDescent="0.2">
      <c r="B38" s="21">
        <v>92</v>
      </c>
      <c r="C38" s="20">
        <v>437.41800000000001</v>
      </c>
      <c r="D38" s="19"/>
      <c r="E38" s="21">
        <v>32</v>
      </c>
      <c r="F38" s="20">
        <v>106.3241</v>
      </c>
      <c r="G38" s="26"/>
      <c r="H38" s="21">
        <v>72</v>
      </c>
      <c r="I38" s="20">
        <v>0.8347</v>
      </c>
      <c r="J38" s="19"/>
      <c r="K38" s="21">
        <f>+IF([1]Foglio1!K38="-",,[1]Foglio1!K38)</f>
        <v>12</v>
      </c>
      <c r="L38" s="33">
        <f>+IF([1]Foglio1!$L38="-",,ROUND([1]Foglio1!$I$34/[1]Foglio1!L38,5))</f>
        <v>5.3310000000000003E-2</v>
      </c>
    </row>
    <row r="39" spans="2:12" ht="15.75" customHeight="1" x14ac:dyDescent="0.2">
      <c r="B39" s="21">
        <v>93</v>
      </c>
      <c r="C39" s="20">
        <v>447.12759999999997</v>
      </c>
      <c r="D39" s="19"/>
      <c r="E39" s="21">
        <v>33</v>
      </c>
      <c r="F39" s="20">
        <v>113.0048</v>
      </c>
      <c r="G39" s="26"/>
      <c r="H39" s="21">
        <v>73</v>
      </c>
      <c r="I39" s="20">
        <v>0.75619999999999998</v>
      </c>
      <c r="J39" s="19"/>
      <c r="K39" s="21">
        <f>+IF([1]Foglio1!K39="-",,[1]Foglio1!K39)</f>
        <v>13</v>
      </c>
      <c r="L39" s="33">
        <f>+IF([1]Foglio1!$L39="-",,ROUND([1]Foglio1!$I$34/[1]Foglio1!L39,5))</f>
        <v>5.271E-2</v>
      </c>
    </row>
    <row r="40" spans="2:12" ht="15.75" customHeight="1" x14ac:dyDescent="0.2">
      <c r="B40" s="21">
        <v>94</v>
      </c>
      <c r="C40" s="20">
        <v>449.12150000000003</v>
      </c>
      <c r="D40" s="19"/>
      <c r="E40" s="21">
        <v>34</v>
      </c>
      <c r="F40" s="20">
        <v>119.15470000000001</v>
      </c>
      <c r="G40" s="26"/>
      <c r="H40" s="21">
        <v>74</v>
      </c>
      <c r="I40" s="20">
        <v>0.6331</v>
      </c>
      <c r="J40" s="19"/>
      <c r="K40" s="21">
        <f>+IF([1]Foglio1!K40="-",,[1]Foglio1!K40)</f>
        <v>14</v>
      </c>
      <c r="L40" s="33">
        <f>+IF([1]Foglio1!$L40="-",,ROUND([1]Foglio1!$I$34/[1]Foglio1!L40,5))</f>
        <v>5.2609999999999997E-2</v>
      </c>
    </row>
    <row r="41" spans="2:12" ht="15.75" customHeight="1" x14ac:dyDescent="0.2">
      <c r="B41" s="23">
        <v>95</v>
      </c>
      <c r="C41" s="24">
        <v>451.63900000000001</v>
      </c>
      <c r="D41" s="19"/>
      <c r="E41" s="23">
        <v>35</v>
      </c>
      <c r="F41" s="24">
        <v>117.4867</v>
      </c>
      <c r="G41" s="26"/>
      <c r="H41" s="23">
        <v>75</v>
      </c>
      <c r="I41" s="24">
        <v>0.54039999999999999</v>
      </c>
      <c r="J41" s="19"/>
      <c r="K41" s="23">
        <f>+IF([1]Foglio1!K41="-",,[1]Foglio1!K41)</f>
        <v>15</v>
      </c>
      <c r="L41" s="34">
        <f>+IF([1]Foglio1!$L41="-",,ROUND([1]Foglio1!$I$34/[1]Foglio1!L41,5))</f>
        <v>5.2659999999999998E-2</v>
      </c>
    </row>
    <row r="42" spans="2:12" ht="15.75" customHeight="1" x14ac:dyDescent="0.2">
      <c r="B42" s="17">
        <v>1896</v>
      </c>
      <c r="C42" s="18">
        <v>453.67340000000002</v>
      </c>
      <c r="D42" s="19"/>
      <c r="E42" s="17">
        <v>1936</v>
      </c>
      <c r="F42" s="18">
        <v>109.2359</v>
      </c>
      <c r="G42" s="26"/>
      <c r="H42" s="17">
        <v>1976</v>
      </c>
      <c r="I42" s="18">
        <v>0.4637</v>
      </c>
      <c r="J42" s="28"/>
      <c r="K42" s="17">
        <f>+IF([1]Foglio1!K42="-",,[1]Foglio1!K42)</f>
        <v>2016</v>
      </c>
      <c r="L42" s="32">
        <f>+IF([1]Foglio1!$L42="-",,ROUND([1]Foglio1!$I$34/[1]Foglio1!L42,5))</f>
        <v>5.2720000000000003E-2</v>
      </c>
    </row>
    <row r="43" spans="2:12" ht="15.75" customHeight="1" x14ac:dyDescent="0.2">
      <c r="B43" s="22">
        <v>97</v>
      </c>
      <c r="C43" s="20">
        <v>454.69749999999999</v>
      </c>
      <c r="D43" s="19"/>
      <c r="E43" s="21">
        <v>37</v>
      </c>
      <c r="F43" s="20">
        <v>99.792400000000001</v>
      </c>
      <c r="G43" s="26"/>
      <c r="H43" s="21">
        <v>77</v>
      </c>
      <c r="I43" s="20">
        <v>0.39269999999999999</v>
      </c>
      <c r="J43" s="15"/>
      <c r="K43" s="21">
        <f>+IF([1]Foglio1!K43="-",,[1]Foglio1!K43)</f>
        <v>17</v>
      </c>
      <c r="L43" s="33">
        <f>+IF([1]Foglio1!$L43="-",,ROUND([1]Foglio1!$I$34/[1]Foglio1!L43,5))</f>
        <v>5.2139999999999999E-2</v>
      </c>
    </row>
    <row r="44" spans="2:12" ht="15.75" customHeight="1" x14ac:dyDescent="0.2">
      <c r="B44" s="22">
        <v>98</v>
      </c>
      <c r="C44" s="20">
        <v>451.63900000000001</v>
      </c>
      <c r="D44" s="19"/>
      <c r="E44" s="21">
        <v>38</v>
      </c>
      <c r="F44" s="20">
        <v>92.675899999999999</v>
      </c>
      <c r="G44" s="26"/>
      <c r="H44" s="21">
        <v>78</v>
      </c>
      <c r="I44" s="20">
        <v>0.34920000000000001</v>
      </c>
      <c r="J44" s="19"/>
      <c r="K44" s="21">
        <f>+IF([1]Foglio1!K44="-",,[1]Foglio1!K44)</f>
        <v>18</v>
      </c>
      <c r="L44" s="33">
        <f>+IF([1]Foglio1!$L44="-",,ROUND([1]Foglio1!$I$34/[1]Foglio1!L44,5))</f>
        <v>5.1580000000000001E-2</v>
      </c>
    </row>
    <row r="45" spans="2:12" ht="15.75" customHeight="1" x14ac:dyDescent="0.2">
      <c r="B45" s="22">
        <v>99</v>
      </c>
      <c r="C45" s="20">
        <v>458.84050000000002</v>
      </c>
      <c r="D45" s="19"/>
      <c r="E45" s="21">
        <v>39</v>
      </c>
      <c r="F45" s="20">
        <v>88.755700000000004</v>
      </c>
      <c r="G45" s="26"/>
      <c r="H45" s="21">
        <v>79</v>
      </c>
      <c r="I45" s="20">
        <v>0.30170000000000002</v>
      </c>
      <c r="J45" s="19"/>
      <c r="K45" s="21">
        <f>+IF([1]Foglio1!K45="-",,[1]Foglio1!K45)</f>
        <v>19</v>
      </c>
      <c r="L45" s="33">
        <f>+IF([1]Foglio1!$L45="-",,ROUND([1]Foglio1!$I$34/[1]Foglio1!L45,5))</f>
        <v>5.1330000000000001E-2</v>
      </c>
    </row>
    <row r="46" spans="2:12" ht="15.75" customHeight="1" x14ac:dyDescent="0.2">
      <c r="B46" s="25">
        <v>900</v>
      </c>
      <c r="C46" s="24">
        <v>456.75959999999998</v>
      </c>
      <c r="D46" s="19"/>
      <c r="E46" s="23">
        <v>40</v>
      </c>
      <c r="F46" s="24">
        <v>76.054699999999997</v>
      </c>
      <c r="G46" s="26"/>
      <c r="H46" s="23">
        <v>80</v>
      </c>
      <c r="I46" s="24">
        <v>0.24909999999999999</v>
      </c>
      <c r="J46" s="19"/>
      <c r="K46" s="23">
        <f>+IF([1]Foglio1!K46="-",,[1]Foglio1!K46)</f>
        <v>20</v>
      </c>
      <c r="L46" s="34">
        <f>+IF([1]Foglio1!$L46="-",,ROUND([1]Foglio1!$I$34/[1]Foglio1!L46,5))</f>
        <v>5.1479999999999998E-2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7172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7172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8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18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505.08780000000002</v>
      </c>
      <c r="D7" s="19"/>
      <c r="E7" s="17">
        <v>1901</v>
      </c>
      <c r="F7" s="18">
        <v>469.05099999999999</v>
      </c>
      <c r="G7" s="20"/>
      <c r="H7" s="17">
        <v>1941</v>
      </c>
      <c r="I7" s="18">
        <v>67.575800000000001</v>
      </c>
      <c r="J7" s="19"/>
      <c r="K7" s="17">
        <v>1981</v>
      </c>
      <c r="L7" s="18">
        <v>0.2157</v>
      </c>
    </row>
    <row r="8" spans="1:13" ht="15.75" customHeight="1" x14ac:dyDescent="0.2">
      <c r="B8" s="21">
        <v>62</v>
      </c>
      <c r="C8" s="20">
        <v>502.02670000000001</v>
      </c>
      <c r="D8" s="19"/>
      <c r="E8" s="22" t="s">
        <v>5</v>
      </c>
      <c r="F8" s="20">
        <v>472.26</v>
      </c>
      <c r="G8" s="20"/>
      <c r="H8" s="21">
        <v>42</v>
      </c>
      <c r="I8" s="20">
        <v>58.465800000000002</v>
      </c>
      <c r="J8" s="19"/>
      <c r="K8" s="21">
        <v>82</v>
      </c>
      <c r="L8" s="20">
        <v>0.18540000000000001</v>
      </c>
    </row>
    <row r="9" spans="1:13" ht="15.75" customHeight="1" x14ac:dyDescent="0.2">
      <c r="B9" s="21">
        <v>63</v>
      </c>
      <c r="C9" s="20">
        <v>517.06870000000004</v>
      </c>
      <c r="D9" s="19"/>
      <c r="E9" s="22" t="s">
        <v>6</v>
      </c>
      <c r="F9" s="20">
        <v>458.66219999999998</v>
      </c>
      <c r="G9" s="20"/>
      <c r="H9" s="21">
        <v>43</v>
      </c>
      <c r="I9" s="20">
        <v>34.863</v>
      </c>
      <c r="J9" s="19"/>
      <c r="K9" s="21">
        <v>83</v>
      </c>
      <c r="L9" s="20">
        <v>0.16120000000000001</v>
      </c>
    </row>
    <row r="10" spans="1:13" ht="15.75" customHeight="1" x14ac:dyDescent="0.2">
      <c r="B10" s="21">
        <v>64</v>
      </c>
      <c r="C10" s="20">
        <v>531.67139999999995</v>
      </c>
      <c r="D10" s="19"/>
      <c r="E10" s="22" t="s">
        <v>7</v>
      </c>
      <c r="F10" s="20">
        <v>453.1422</v>
      </c>
      <c r="G10" s="20"/>
      <c r="H10" s="21">
        <v>44</v>
      </c>
      <c r="I10" s="20">
        <v>7.8451000000000004</v>
      </c>
      <c r="J10" s="19"/>
      <c r="K10" s="21">
        <v>84</v>
      </c>
      <c r="L10" s="20">
        <v>0.14580000000000001</v>
      </c>
    </row>
    <row r="11" spans="1:13" ht="15.75" customHeight="1" x14ac:dyDescent="0.2">
      <c r="B11" s="23">
        <v>65</v>
      </c>
      <c r="C11" s="24">
        <v>540.69449999999995</v>
      </c>
      <c r="D11" s="19"/>
      <c r="E11" s="25" t="s">
        <v>8</v>
      </c>
      <c r="F11" s="24">
        <v>452.64699999999999</v>
      </c>
      <c r="G11" s="20"/>
      <c r="H11" s="23">
        <v>45</v>
      </c>
      <c r="I11" s="24">
        <v>3.9832000000000001</v>
      </c>
      <c r="J11" s="19"/>
      <c r="K11" s="23">
        <v>85</v>
      </c>
      <c r="L11" s="24">
        <v>0.1343</v>
      </c>
    </row>
    <row r="12" spans="1:13" ht="15.75" customHeight="1" x14ac:dyDescent="0.2">
      <c r="B12" s="17">
        <v>1866</v>
      </c>
      <c r="C12" s="18">
        <v>535.10590000000002</v>
      </c>
      <c r="D12" s="19"/>
      <c r="E12" s="17">
        <v>1906</v>
      </c>
      <c r="F12" s="18">
        <v>444.39060000000001</v>
      </c>
      <c r="G12" s="20"/>
      <c r="H12" s="17">
        <v>1946</v>
      </c>
      <c r="I12" s="18">
        <v>3.375</v>
      </c>
      <c r="J12" s="19"/>
      <c r="K12" s="17">
        <v>1986</v>
      </c>
      <c r="L12" s="18">
        <v>0.1265</v>
      </c>
      <c r="M12" s="35"/>
    </row>
    <row r="13" spans="1:13" ht="15.75" customHeight="1" x14ac:dyDescent="0.2">
      <c r="B13" s="21">
        <v>67</v>
      </c>
      <c r="C13" s="20">
        <v>522.28499999999997</v>
      </c>
      <c r="D13" s="19"/>
      <c r="E13" s="22" t="s">
        <v>1</v>
      </c>
      <c r="F13" s="20">
        <v>424.35660000000001</v>
      </c>
      <c r="G13" s="20"/>
      <c r="H13" s="21">
        <v>47</v>
      </c>
      <c r="I13" s="20">
        <v>2.0825999999999998</v>
      </c>
      <c r="J13" s="19"/>
      <c r="K13" s="21">
        <v>87</v>
      </c>
      <c r="L13" s="20">
        <v>0.121</v>
      </c>
      <c r="M13" s="35"/>
    </row>
    <row r="14" spans="1:13" ht="15.75" customHeight="1" x14ac:dyDescent="0.2">
      <c r="B14" s="21">
        <v>68</v>
      </c>
      <c r="C14" s="20">
        <v>502.02670000000001</v>
      </c>
      <c r="D14" s="19"/>
      <c r="E14" s="22" t="s">
        <v>2</v>
      </c>
      <c r="F14" s="20">
        <v>428.74950000000001</v>
      </c>
      <c r="G14" s="20"/>
      <c r="H14" s="21">
        <v>48</v>
      </c>
      <c r="I14" s="20">
        <v>1.9669000000000001</v>
      </c>
      <c r="J14" s="19"/>
      <c r="K14" s="21">
        <v>88</v>
      </c>
      <c r="L14" s="20">
        <v>0.1153</v>
      </c>
      <c r="M14" s="35"/>
    </row>
    <row r="15" spans="1:13" ht="15.75" customHeight="1" x14ac:dyDescent="0.2">
      <c r="B15" s="21">
        <v>69</v>
      </c>
      <c r="C15" s="20">
        <v>499.00240000000002</v>
      </c>
      <c r="D15" s="19"/>
      <c r="E15" s="22" t="s">
        <v>3</v>
      </c>
      <c r="F15" s="20">
        <v>441.07769999999999</v>
      </c>
      <c r="G15" s="20"/>
      <c r="H15" s="21">
        <v>49</v>
      </c>
      <c r="I15" s="20">
        <v>1.9384999999999999</v>
      </c>
      <c r="J15" s="19"/>
      <c r="K15" s="21">
        <v>89</v>
      </c>
      <c r="L15" s="20">
        <v>0.1081</v>
      </c>
      <c r="M15" s="35"/>
    </row>
    <row r="16" spans="1:13" ht="15.75" customHeight="1" x14ac:dyDescent="0.2">
      <c r="B16" s="23">
        <v>70</v>
      </c>
      <c r="C16" s="24">
        <v>491.89069999999998</v>
      </c>
      <c r="D16" s="19"/>
      <c r="E16" s="25" t="s">
        <v>4</v>
      </c>
      <c r="F16" s="24">
        <v>429.19380000000001</v>
      </c>
      <c r="G16" s="20"/>
      <c r="H16" s="23">
        <v>50</v>
      </c>
      <c r="I16" s="24">
        <v>1.9649000000000001</v>
      </c>
      <c r="J16" s="19"/>
      <c r="K16" s="23">
        <v>90</v>
      </c>
      <c r="L16" s="24">
        <v>0.1019</v>
      </c>
      <c r="M16" s="35"/>
    </row>
    <row r="17" spans="2:12" ht="15.75" customHeight="1" x14ac:dyDescent="0.2">
      <c r="B17" s="17">
        <v>1871</v>
      </c>
      <c r="C17" s="18">
        <v>477.1567</v>
      </c>
      <c r="D17" s="19"/>
      <c r="E17" s="17">
        <v>1911</v>
      </c>
      <c r="F17" s="18">
        <v>418.77859999999998</v>
      </c>
      <c r="G17" s="20"/>
      <c r="H17" s="17">
        <v>1951</v>
      </c>
      <c r="I17" s="18">
        <v>1.7908999999999999</v>
      </c>
      <c r="J17" s="19"/>
      <c r="K17" s="17">
        <v>1991</v>
      </c>
      <c r="L17" s="32">
        <v>9.5750000000000002E-2</v>
      </c>
    </row>
    <row r="18" spans="2:12" ht="15.75" customHeight="1" x14ac:dyDescent="0.2">
      <c r="B18" s="21">
        <v>72</v>
      </c>
      <c r="C18" s="20">
        <v>422.19369999999998</v>
      </c>
      <c r="D18" s="19"/>
      <c r="E18" s="21">
        <v>12</v>
      </c>
      <c r="F18" s="20">
        <v>415.00200000000001</v>
      </c>
      <c r="G18" s="20"/>
      <c r="H18" s="21">
        <v>52</v>
      </c>
      <c r="I18" s="20">
        <v>1.718</v>
      </c>
      <c r="J18" s="19"/>
      <c r="K18" s="21">
        <v>92</v>
      </c>
      <c r="L18" s="33">
        <v>9.0840000000000004E-2</v>
      </c>
    </row>
    <row r="19" spans="2:12" ht="15.75" customHeight="1" x14ac:dyDescent="0.2">
      <c r="B19" s="21">
        <v>73</v>
      </c>
      <c r="C19" s="20">
        <v>398.2423</v>
      </c>
      <c r="D19" s="19"/>
      <c r="E19" s="21">
        <v>13</v>
      </c>
      <c r="F19" s="20">
        <v>414.17200000000003</v>
      </c>
      <c r="G19" s="20"/>
      <c r="H19" s="21">
        <v>53</v>
      </c>
      <c r="I19" s="20">
        <v>1.6851</v>
      </c>
      <c r="J19" s="19"/>
      <c r="K19" s="21">
        <v>93</v>
      </c>
      <c r="L19" s="33">
        <v>8.7179999999999994E-2</v>
      </c>
    </row>
    <row r="20" spans="2:12" ht="15.75" customHeight="1" x14ac:dyDescent="0.2">
      <c r="B20" s="21">
        <v>74</v>
      </c>
      <c r="C20" s="20">
        <v>388.89389999999997</v>
      </c>
      <c r="D20" s="19"/>
      <c r="E20" s="21">
        <v>14</v>
      </c>
      <c r="F20" s="20">
        <v>414.17200000000003</v>
      </c>
      <c r="G20" s="20"/>
      <c r="H20" s="21">
        <v>54</v>
      </c>
      <c r="I20" s="20">
        <v>1.641</v>
      </c>
      <c r="J20" s="19"/>
      <c r="K20" s="21">
        <v>94</v>
      </c>
      <c r="L20" s="33">
        <v>8.3879999999999996E-2</v>
      </c>
    </row>
    <row r="21" spans="2:12" ht="15.75" customHeight="1" x14ac:dyDescent="0.2">
      <c r="B21" s="23">
        <v>75</v>
      </c>
      <c r="C21" s="24">
        <v>454.13600000000002</v>
      </c>
      <c r="D21" s="19"/>
      <c r="E21" s="23">
        <v>15</v>
      </c>
      <c r="F21" s="24">
        <v>387.07659999999998</v>
      </c>
      <c r="G21" s="20"/>
      <c r="H21" s="23">
        <v>55</v>
      </c>
      <c r="I21" s="24">
        <v>1.5962000000000001</v>
      </c>
      <c r="J21" s="19"/>
      <c r="K21" s="23">
        <v>95</v>
      </c>
      <c r="L21" s="34">
        <v>7.961E-2</v>
      </c>
    </row>
    <row r="22" spans="2:12" ht="15.75" customHeight="1" x14ac:dyDescent="0.2">
      <c r="B22" s="17">
        <v>1876</v>
      </c>
      <c r="C22" s="18">
        <v>429.19380000000001</v>
      </c>
      <c r="D22" s="19"/>
      <c r="E22" s="17">
        <v>1916</v>
      </c>
      <c r="F22" s="18">
        <v>309.31439999999998</v>
      </c>
      <c r="G22" s="20"/>
      <c r="H22" s="17">
        <v>1956</v>
      </c>
      <c r="I22" s="18">
        <v>1.5206</v>
      </c>
      <c r="J22" s="19"/>
      <c r="K22" s="17">
        <v>1996</v>
      </c>
      <c r="L22" s="32">
        <v>7.6630000000000004E-2</v>
      </c>
    </row>
    <row r="23" spans="2:12" ht="15.75" customHeight="1" x14ac:dyDescent="0.2">
      <c r="B23" s="21">
        <v>77</v>
      </c>
      <c r="C23" s="20">
        <v>412.52190000000002</v>
      </c>
      <c r="D23" s="19"/>
      <c r="E23" s="21">
        <v>17</v>
      </c>
      <c r="F23" s="20">
        <v>218.67580000000001</v>
      </c>
      <c r="G23" s="20"/>
      <c r="H23" s="21">
        <v>57</v>
      </c>
      <c r="I23" s="20">
        <v>1.4917</v>
      </c>
      <c r="J23" s="19"/>
      <c r="K23" s="21">
        <v>97</v>
      </c>
      <c r="L23" s="33">
        <v>7.5319999999999998E-2</v>
      </c>
    </row>
    <row r="24" spans="2:12" ht="15.75" customHeight="1" x14ac:dyDescent="0.2">
      <c r="B24" s="21">
        <v>78</v>
      </c>
      <c r="C24" s="20">
        <v>428.30610000000001</v>
      </c>
      <c r="D24" s="19"/>
      <c r="E24" s="21">
        <v>18</v>
      </c>
      <c r="F24" s="20">
        <v>156.82390000000001</v>
      </c>
      <c r="G24" s="20"/>
      <c r="H24" s="21">
        <v>58</v>
      </c>
      <c r="I24" s="20">
        <v>1.4235</v>
      </c>
      <c r="J24" s="19"/>
      <c r="K24" s="21">
        <v>98</v>
      </c>
      <c r="L24" s="33">
        <v>7.399E-2</v>
      </c>
    </row>
    <row r="25" spans="2:12" ht="15.75" customHeight="1" x14ac:dyDescent="0.2">
      <c r="B25" s="21">
        <v>79</v>
      </c>
      <c r="C25" s="20">
        <v>433.68799999999999</v>
      </c>
      <c r="D25" s="19"/>
      <c r="E25" s="21">
        <v>19</v>
      </c>
      <c r="F25" s="20">
        <v>154.48410000000001</v>
      </c>
      <c r="G25" s="20"/>
      <c r="H25" s="21">
        <v>59</v>
      </c>
      <c r="I25" s="20">
        <v>1.4295</v>
      </c>
      <c r="J25" s="19"/>
      <c r="K25" s="21">
        <v>99</v>
      </c>
      <c r="L25" s="33">
        <v>7.2840000000000002E-2</v>
      </c>
    </row>
    <row r="26" spans="2:12" ht="15.75" customHeight="1" x14ac:dyDescent="0.2">
      <c r="B26" s="23">
        <v>80</v>
      </c>
      <c r="C26" s="24">
        <v>418.35559999999998</v>
      </c>
      <c r="D26" s="19"/>
      <c r="E26" s="23">
        <v>20</v>
      </c>
      <c r="F26" s="24">
        <v>117.56229999999999</v>
      </c>
      <c r="G26" s="26"/>
      <c r="H26" s="23">
        <v>60</v>
      </c>
      <c r="I26" s="24">
        <v>1.3925000000000001</v>
      </c>
      <c r="J26" s="19"/>
      <c r="K26" s="23">
        <v>2000</v>
      </c>
      <c r="L26" s="34">
        <v>7.102E-2</v>
      </c>
    </row>
    <row r="27" spans="2:12" ht="15.75" customHeight="1" x14ac:dyDescent="0.2">
      <c r="B27" s="17">
        <v>1881</v>
      </c>
      <c r="C27" s="18">
        <v>447.27</v>
      </c>
      <c r="D27" s="19"/>
      <c r="E27" s="17">
        <v>1921</v>
      </c>
      <c r="F27" s="18">
        <v>99.369500000000002</v>
      </c>
      <c r="G27" s="26"/>
      <c r="H27" s="17">
        <v>1961</v>
      </c>
      <c r="I27" s="18">
        <v>1.353</v>
      </c>
      <c r="J27" s="19"/>
      <c r="K27" s="17">
        <v>2001</v>
      </c>
      <c r="L27" s="32">
        <v>6.9169999999999995E-2</v>
      </c>
    </row>
    <row r="28" spans="2:12" ht="15.75" customHeight="1" x14ac:dyDescent="0.2">
      <c r="B28" s="21">
        <v>82</v>
      </c>
      <c r="C28" s="20">
        <v>458.1549</v>
      </c>
      <c r="D28" s="19"/>
      <c r="E28" s="22">
        <v>22</v>
      </c>
      <c r="F28" s="20">
        <v>99.969099999999997</v>
      </c>
      <c r="G28" s="26"/>
      <c r="H28" s="21">
        <v>62</v>
      </c>
      <c r="I28" s="20">
        <v>1.2873000000000001</v>
      </c>
      <c r="J28" s="19"/>
      <c r="K28" s="22" t="s">
        <v>5</v>
      </c>
      <c r="L28" s="33">
        <v>6.7530000000000007E-2</v>
      </c>
    </row>
    <row r="29" spans="2:12" ht="15.75" customHeight="1" x14ac:dyDescent="0.2">
      <c r="B29" s="21">
        <v>83</v>
      </c>
      <c r="C29" s="20">
        <v>473.33940000000001</v>
      </c>
      <c r="D29" s="19"/>
      <c r="E29" s="22">
        <v>23</v>
      </c>
      <c r="F29" s="20">
        <v>100.55159999999999</v>
      </c>
      <c r="G29" s="26"/>
      <c r="H29" s="21">
        <v>63</v>
      </c>
      <c r="I29" s="20">
        <v>1.1973</v>
      </c>
      <c r="J29" s="19"/>
      <c r="K29" s="22" t="s">
        <v>6</v>
      </c>
      <c r="L29" s="33">
        <v>6.5909999999999996E-2</v>
      </c>
    </row>
    <row r="30" spans="2:12" ht="15.75" customHeight="1" x14ac:dyDescent="0.2">
      <c r="B30" s="21">
        <v>84</v>
      </c>
      <c r="C30" s="20">
        <v>482.71789999999999</v>
      </c>
      <c r="D30" s="19"/>
      <c r="E30" s="22">
        <v>24</v>
      </c>
      <c r="F30" s="20">
        <v>97.132300000000001</v>
      </c>
      <c r="G30" s="26"/>
      <c r="H30" s="21">
        <v>64</v>
      </c>
      <c r="I30" s="20">
        <v>1.1303000000000001</v>
      </c>
      <c r="J30" s="19"/>
      <c r="K30" s="22" t="s">
        <v>7</v>
      </c>
      <c r="L30" s="33">
        <v>6.4619999999999997E-2</v>
      </c>
    </row>
    <row r="31" spans="2:12" ht="15.75" customHeight="1" x14ac:dyDescent="0.2">
      <c r="B31" s="23">
        <v>85</v>
      </c>
      <c r="C31" s="24">
        <v>472.26</v>
      </c>
      <c r="D31" s="19"/>
      <c r="E31" s="25">
        <v>25</v>
      </c>
      <c r="F31" s="24">
        <v>86.465999999999994</v>
      </c>
      <c r="G31" s="26"/>
      <c r="H31" s="23">
        <v>65</v>
      </c>
      <c r="I31" s="24">
        <v>1.0832999999999999</v>
      </c>
      <c r="J31" s="19"/>
      <c r="K31" s="22" t="s">
        <v>8</v>
      </c>
      <c r="L31" s="34">
        <v>6.3539999999999999E-2</v>
      </c>
    </row>
    <row r="32" spans="2:12" ht="15.75" customHeight="1" x14ac:dyDescent="0.2">
      <c r="B32" s="17">
        <v>1886</v>
      </c>
      <c r="C32" s="18">
        <v>472.79910000000001</v>
      </c>
      <c r="D32" s="19"/>
      <c r="E32" s="17">
        <v>1926</v>
      </c>
      <c r="F32" s="18">
        <v>80.157200000000003</v>
      </c>
      <c r="G32" s="26"/>
      <c r="H32" s="17">
        <v>1966</v>
      </c>
      <c r="I32" s="18">
        <v>1.0620000000000001</v>
      </c>
      <c r="J32" s="19"/>
      <c r="K32" s="17">
        <v>2006</v>
      </c>
      <c r="L32" s="32">
        <v>6.2300000000000001E-2</v>
      </c>
    </row>
    <row r="33" spans="2:12" ht="15.75" customHeight="1" x14ac:dyDescent="0.2">
      <c r="B33" s="21">
        <v>87</v>
      </c>
      <c r="C33" s="20">
        <v>473.88099999999997</v>
      </c>
      <c r="D33" s="19"/>
      <c r="E33" s="21">
        <v>27</v>
      </c>
      <c r="F33" s="20">
        <v>87.674000000000007</v>
      </c>
      <c r="G33" s="26"/>
      <c r="H33" s="21">
        <v>67</v>
      </c>
      <c r="I33" s="20">
        <v>1.0411999999999999</v>
      </c>
      <c r="J33" s="19"/>
      <c r="K33" s="21" t="s">
        <v>1</v>
      </c>
      <c r="L33" s="33">
        <v>6.1240000000000003E-2</v>
      </c>
    </row>
    <row r="34" spans="2:12" ht="15.75" customHeight="1" x14ac:dyDescent="0.2">
      <c r="B34" s="21">
        <v>88</v>
      </c>
      <c r="C34" s="20">
        <v>467.99099999999999</v>
      </c>
      <c r="D34" s="19"/>
      <c r="E34" s="21">
        <v>28</v>
      </c>
      <c r="F34" s="20">
        <v>94.602999999999994</v>
      </c>
      <c r="G34" s="26"/>
      <c r="H34" s="21">
        <v>68</v>
      </c>
      <c r="I34" s="20">
        <v>1.0281</v>
      </c>
      <c r="J34" s="19"/>
      <c r="K34" s="21" t="s">
        <v>2</v>
      </c>
      <c r="L34" s="33">
        <v>5.9319999999999998E-2</v>
      </c>
    </row>
    <row r="35" spans="2:12" ht="15.75" customHeight="1" x14ac:dyDescent="0.2">
      <c r="B35" s="21">
        <v>89</v>
      </c>
      <c r="C35" s="20">
        <v>460.19110000000001</v>
      </c>
      <c r="D35" s="19"/>
      <c r="E35" s="21">
        <v>29</v>
      </c>
      <c r="F35" s="20">
        <v>93.114199999999997</v>
      </c>
      <c r="G35" s="26"/>
      <c r="H35" s="21">
        <v>69</v>
      </c>
      <c r="I35" s="20">
        <v>1</v>
      </c>
      <c r="J35" s="19"/>
      <c r="K35" s="21" t="s">
        <v>3</v>
      </c>
      <c r="L35" s="33">
        <v>5.8889999999999998E-2</v>
      </c>
    </row>
    <row r="36" spans="2:12" ht="15.75" customHeight="1" x14ac:dyDescent="0.2">
      <c r="B36" s="23">
        <v>90</v>
      </c>
      <c r="C36" s="24">
        <v>444.39060000000001</v>
      </c>
      <c r="D36" s="19"/>
      <c r="E36" s="23">
        <v>30</v>
      </c>
      <c r="F36" s="24">
        <v>96.162499999999994</v>
      </c>
      <c r="G36" s="26"/>
      <c r="H36" s="23">
        <v>70</v>
      </c>
      <c r="I36" s="24">
        <v>0.9516</v>
      </c>
      <c r="J36" s="19"/>
      <c r="K36" s="23" t="s">
        <v>4</v>
      </c>
      <c r="L36" s="34">
        <v>5.799E-2</v>
      </c>
    </row>
    <row r="37" spans="2:12" ht="15.75" customHeight="1" x14ac:dyDescent="0.2">
      <c r="B37" s="17">
        <v>1891</v>
      </c>
      <c r="C37" s="18">
        <v>445.82560000000001</v>
      </c>
      <c r="D37" s="19"/>
      <c r="E37" s="17">
        <v>1931</v>
      </c>
      <c r="F37" s="18">
        <v>106.4436</v>
      </c>
      <c r="G37" s="26"/>
      <c r="H37" s="17">
        <v>1971</v>
      </c>
      <c r="I37" s="18">
        <v>0.90629999999999999</v>
      </c>
      <c r="J37" s="19"/>
      <c r="K37" s="17">
        <f>+IF([1]Foglio1!K37="-",,[1]Foglio1!K37)</f>
        <v>2011</v>
      </c>
      <c r="L37" s="32">
        <f>+IF([1]Foglio1!$L37="-",,ROUND([1]Foglio1!$I$35/[1]Foglio1!L37,5))</f>
        <v>5.6460000000000003E-2</v>
      </c>
    </row>
    <row r="38" spans="2:12" ht="15.75" customHeight="1" x14ac:dyDescent="0.2">
      <c r="B38" s="21">
        <v>92</v>
      </c>
      <c r="C38" s="20">
        <v>449.69819999999999</v>
      </c>
      <c r="D38" s="19"/>
      <c r="E38" s="21">
        <v>32</v>
      </c>
      <c r="F38" s="20">
        <v>109.3091</v>
      </c>
      <c r="G38" s="26"/>
      <c r="H38" s="21">
        <v>72</v>
      </c>
      <c r="I38" s="20">
        <v>0.85809999999999997</v>
      </c>
      <c r="J38" s="19"/>
      <c r="K38" s="21">
        <f>+IF([1]Foglio1!K38="-",,[1]Foglio1!K38)</f>
        <v>12</v>
      </c>
      <c r="L38" s="33">
        <f>+IF([1]Foglio1!$L38="-",,ROUND([1]Foglio1!$I$35/[1]Foglio1!L38,5))</f>
        <v>5.4809999999999998E-2</v>
      </c>
    </row>
    <row r="39" spans="2:12" ht="15.75" customHeight="1" x14ac:dyDescent="0.2">
      <c r="B39" s="21">
        <v>93</v>
      </c>
      <c r="C39" s="20">
        <v>459.68040000000002</v>
      </c>
      <c r="D39" s="19"/>
      <c r="E39" s="21">
        <v>33</v>
      </c>
      <c r="F39" s="20">
        <v>116.1773</v>
      </c>
      <c r="G39" s="26"/>
      <c r="H39" s="21">
        <v>73</v>
      </c>
      <c r="I39" s="20">
        <v>0.77749999999999997</v>
      </c>
      <c r="J39" s="19"/>
      <c r="K39" s="21">
        <f>+IF([1]Foglio1!K39="-",,[1]Foglio1!K39)</f>
        <v>13</v>
      </c>
      <c r="L39" s="33">
        <f>+IF([1]Foglio1!$L39="-",,ROUND([1]Foglio1!$I$35/[1]Foglio1!L39,5))</f>
        <v>5.4190000000000002E-2</v>
      </c>
    </row>
    <row r="40" spans="2:12" ht="15.75" customHeight="1" x14ac:dyDescent="0.2">
      <c r="B40" s="21">
        <v>94</v>
      </c>
      <c r="C40" s="20">
        <v>461.73020000000002</v>
      </c>
      <c r="D40" s="19"/>
      <c r="E40" s="21">
        <v>34</v>
      </c>
      <c r="F40" s="20">
        <v>122.4999</v>
      </c>
      <c r="G40" s="26"/>
      <c r="H40" s="21">
        <v>74</v>
      </c>
      <c r="I40" s="20">
        <v>0.65090000000000003</v>
      </c>
      <c r="J40" s="19"/>
      <c r="K40" s="21">
        <f>+IF([1]Foglio1!K40="-",,[1]Foglio1!K40)</f>
        <v>14</v>
      </c>
      <c r="L40" s="33">
        <f>+IF([1]Foglio1!$L40="-",,ROUND([1]Foglio1!$I$35/[1]Foglio1!L40,5))</f>
        <v>5.4089999999999999E-2</v>
      </c>
    </row>
    <row r="41" spans="2:12" ht="15.75" customHeight="1" x14ac:dyDescent="0.2">
      <c r="B41" s="23">
        <v>95</v>
      </c>
      <c r="C41" s="24">
        <v>464.3184</v>
      </c>
      <c r="D41" s="19"/>
      <c r="E41" s="23">
        <v>35</v>
      </c>
      <c r="F41" s="24">
        <v>120.7851</v>
      </c>
      <c r="G41" s="26"/>
      <c r="H41" s="23">
        <v>75</v>
      </c>
      <c r="I41" s="24">
        <v>0.55549999999999999</v>
      </c>
      <c r="J41" s="19"/>
      <c r="K41" s="23">
        <f>+IF([1]Foglio1!K41="-",,[1]Foglio1!K41)</f>
        <v>15</v>
      </c>
      <c r="L41" s="34">
        <f>+IF([1]Foglio1!$L41="-",,ROUND([1]Foglio1!$I$35/[1]Foglio1!L41,5))</f>
        <v>5.4140000000000001E-2</v>
      </c>
    </row>
    <row r="42" spans="2:12" ht="15.75" customHeight="1" x14ac:dyDescent="0.2">
      <c r="B42" s="17">
        <v>1896</v>
      </c>
      <c r="C42" s="18">
        <v>466.40989999999999</v>
      </c>
      <c r="D42" s="19"/>
      <c r="E42" s="17">
        <v>1936</v>
      </c>
      <c r="F42" s="18">
        <v>112.3026</v>
      </c>
      <c r="G42" s="26"/>
      <c r="H42" s="17">
        <v>1976</v>
      </c>
      <c r="I42" s="18">
        <v>0.4768</v>
      </c>
      <c r="J42" s="28"/>
      <c r="K42" s="17">
        <f>+IF([1]Foglio1!K42="-",,[1]Foglio1!K42)</f>
        <v>2016</v>
      </c>
      <c r="L42" s="32">
        <f>+IF([1]Foglio1!$L42="-",,ROUND([1]Foglio1!$I$35/[1]Foglio1!L42,5))</f>
        <v>5.4199999999999998E-2</v>
      </c>
    </row>
    <row r="43" spans="2:12" ht="15.75" customHeight="1" x14ac:dyDescent="0.2">
      <c r="B43" s="22">
        <v>97</v>
      </c>
      <c r="C43" s="20">
        <v>467.46280000000002</v>
      </c>
      <c r="D43" s="19"/>
      <c r="E43" s="21">
        <v>37</v>
      </c>
      <c r="F43" s="20">
        <v>102.59399999999999</v>
      </c>
      <c r="G43" s="26"/>
      <c r="H43" s="21">
        <v>77</v>
      </c>
      <c r="I43" s="20">
        <v>0.4037</v>
      </c>
      <c r="J43" s="15"/>
      <c r="K43" s="21">
        <f>+IF([1]Foglio1!K43="-",,[1]Foglio1!K43)</f>
        <v>17</v>
      </c>
      <c r="L43" s="33">
        <f>+IF([1]Foglio1!$L43="-",,ROUND([1]Foglio1!$I$35/[1]Foglio1!L43,5))</f>
        <v>5.3609999999999998E-2</v>
      </c>
    </row>
    <row r="44" spans="2:12" ht="15.75" customHeight="1" x14ac:dyDescent="0.2">
      <c r="B44" s="22">
        <v>98</v>
      </c>
      <c r="C44" s="20">
        <v>464.3184</v>
      </c>
      <c r="D44" s="19"/>
      <c r="E44" s="21">
        <v>38</v>
      </c>
      <c r="F44" s="20">
        <v>95.277699999999996</v>
      </c>
      <c r="G44" s="26"/>
      <c r="H44" s="21">
        <v>78</v>
      </c>
      <c r="I44" s="20">
        <v>0.35899999999999999</v>
      </c>
      <c r="J44" s="19"/>
      <c r="K44" s="21">
        <f>+IF([1]Foglio1!K44="-",,[1]Foglio1!K44)</f>
        <v>18</v>
      </c>
      <c r="L44" s="33">
        <f>+IF([1]Foglio1!$L44="-",,ROUND([1]Foglio1!$I$35/[1]Foglio1!L44,5))</f>
        <v>5.3030000000000001E-2</v>
      </c>
    </row>
    <row r="45" spans="2:12" ht="15.75" customHeight="1" x14ac:dyDescent="0.2">
      <c r="B45" s="22">
        <v>99</v>
      </c>
      <c r="C45" s="20">
        <v>471.72210000000001</v>
      </c>
      <c r="D45" s="19"/>
      <c r="E45" s="21">
        <v>39</v>
      </c>
      <c r="F45" s="20">
        <v>91.247399999999999</v>
      </c>
      <c r="G45" s="26"/>
      <c r="H45" s="21">
        <v>79</v>
      </c>
      <c r="I45" s="20">
        <v>0.31019999999999998</v>
      </c>
      <c r="J45" s="19"/>
      <c r="K45" s="21">
        <f>+IF([1]Foglio1!K45="-",,[1]Foglio1!K45)</f>
        <v>19</v>
      </c>
      <c r="L45" s="33">
        <f>+IF([1]Foglio1!$L45="-",,ROUND([1]Foglio1!$I$35/[1]Foglio1!L45,5))</f>
        <v>5.2769999999999997E-2</v>
      </c>
    </row>
    <row r="46" spans="2:12" ht="15.75" customHeight="1" x14ac:dyDescent="0.2">
      <c r="B46" s="25">
        <v>900</v>
      </c>
      <c r="C46" s="24">
        <v>469.58280000000002</v>
      </c>
      <c r="D46" s="19"/>
      <c r="E46" s="23">
        <v>40</v>
      </c>
      <c r="F46" s="24">
        <v>78.189899999999994</v>
      </c>
      <c r="G46" s="26"/>
      <c r="H46" s="23">
        <v>80</v>
      </c>
      <c r="I46" s="24">
        <v>0.25600000000000001</v>
      </c>
      <c r="J46" s="19"/>
      <c r="K46" s="23">
        <f>+IF([1]Foglio1!K46="-",,[1]Foglio1!K46)</f>
        <v>20</v>
      </c>
      <c r="L46" s="34">
        <f>+IF([1]Foglio1!$L46="-",,ROUND([1]Foglio1!$I$35/[1]Foglio1!L46,5))</f>
        <v>5.2920000000000002E-2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8196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8196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oglio9"/>
  <dimension ref="A2:M87"/>
  <sheetViews>
    <sheetView showGridLines="0" workbookViewId="0"/>
  </sheetViews>
  <sheetFormatPr defaultRowHeight="12.75" x14ac:dyDescent="0.2"/>
  <cols>
    <col min="2" max="2" width="7.85546875" customWidth="1"/>
    <col min="3" max="3" width="12.7109375" customWidth="1"/>
    <col min="4" max="4" width="1.85546875" customWidth="1"/>
    <col min="5" max="5" width="7.85546875" customWidth="1"/>
    <col min="6" max="6" width="13.7109375" customWidth="1"/>
    <col min="7" max="7" width="2" customWidth="1"/>
    <col min="8" max="8" width="7.85546875" customWidth="1"/>
    <col min="9" max="9" width="13.7109375" customWidth="1"/>
    <col min="10" max="10" width="2" customWidth="1"/>
    <col min="11" max="11" width="7.85546875" customWidth="1"/>
    <col min="12" max="12" width="13.7109375" customWidth="1"/>
  </cols>
  <sheetData>
    <row r="2" spans="1:13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3" ht="18" x14ac:dyDescent="0.25">
      <c r="A3" s="1"/>
      <c r="B3" s="27" t="s">
        <v>19</v>
      </c>
      <c r="C3" s="4"/>
      <c r="D3" s="4"/>
      <c r="E3" s="4"/>
      <c r="F3" s="4"/>
      <c r="G3" s="4"/>
      <c r="H3" s="4"/>
      <c r="I3" s="4"/>
      <c r="J3" s="4"/>
      <c r="K3" s="4"/>
      <c r="L3" s="4"/>
    </row>
    <row r="4" spans="1:13" x14ac:dyDescent="0.2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5"/>
    </row>
    <row r="5" spans="1:13" ht="27" customHeight="1" x14ac:dyDescent="0.2">
      <c r="B5" s="11" t="s">
        <v>0</v>
      </c>
      <c r="C5" s="11" t="s">
        <v>9</v>
      </c>
      <c r="D5" s="12"/>
      <c r="E5" s="11" t="s">
        <v>0</v>
      </c>
      <c r="F5" s="11" t="s">
        <v>9</v>
      </c>
      <c r="G5" s="12"/>
      <c r="H5" s="11" t="s">
        <v>0</v>
      </c>
      <c r="I5" s="11" t="s">
        <v>9</v>
      </c>
      <c r="J5" s="13"/>
      <c r="K5" s="11" t="s">
        <v>0</v>
      </c>
      <c r="L5" s="11" t="s">
        <v>9</v>
      </c>
    </row>
    <row r="6" spans="1:13" ht="6.75" customHeight="1" x14ac:dyDescent="0.2">
      <c r="A6" s="1"/>
      <c r="B6" s="14"/>
      <c r="C6" s="15"/>
      <c r="D6" s="14"/>
      <c r="E6" s="14"/>
      <c r="F6" s="14"/>
      <c r="G6" s="14"/>
      <c r="H6" s="16"/>
      <c r="I6" s="16"/>
      <c r="J6" s="14"/>
      <c r="K6" s="14"/>
      <c r="L6" s="15"/>
    </row>
    <row r="7" spans="1:13" x14ac:dyDescent="0.2">
      <c r="B7" s="17">
        <v>1861</v>
      </c>
      <c r="C7" s="18">
        <v>530.76949999999999</v>
      </c>
      <c r="D7" s="19"/>
      <c r="E7" s="17">
        <v>1901</v>
      </c>
      <c r="F7" s="18">
        <v>492.90030000000002</v>
      </c>
      <c r="G7" s="20"/>
      <c r="H7" s="17">
        <v>1941</v>
      </c>
      <c r="I7" s="18">
        <v>71.011700000000005</v>
      </c>
      <c r="J7" s="19"/>
      <c r="K7" s="17">
        <v>1981</v>
      </c>
      <c r="L7" s="18">
        <v>0.22670000000000001</v>
      </c>
    </row>
    <row r="8" spans="1:13" ht="15.75" customHeight="1" x14ac:dyDescent="0.2">
      <c r="B8" s="21">
        <v>62</v>
      </c>
      <c r="C8" s="20">
        <v>527.55269999999996</v>
      </c>
      <c r="D8" s="19"/>
      <c r="E8" s="22" t="s">
        <v>5</v>
      </c>
      <c r="F8" s="20">
        <v>496.27249999999998</v>
      </c>
      <c r="G8" s="20"/>
      <c r="H8" s="21">
        <v>42</v>
      </c>
      <c r="I8" s="20">
        <v>61.438600000000001</v>
      </c>
      <c r="J8" s="19"/>
      <c r="K8" s="21">
        <v>82</v>
      </c>
      <c r="L8" s="20">
        <v>0.1948</v>
      </c>
    </row>
    <row r="9" spans="1:13" ht="15.75" customHeight="1" x14ac:dyDescent="0.2">
      <c r="B9" s="21">
        <v>63</v>
      </c>
      <c r="C9" s="20">
        <v>543.3596</v>
      </c>
      <c r="D9" s="19"/>
      <c r="E9" s="22" t="s">
        <v>6</v>
      </c>
      <c r="F9" s="20">
        <v>481.98340000000002</v>
      </c>
      <c r="G9" s="20"/>
      <c r="H9" s="21">
        <v>43</v>
      </c>
      <c r="I9" s="20">
        <v>36.635599999999997</v>
      </c>
      <c r="J9" s="19"/>
      <c r="K9" s="21">
        <v>83</v>
      </c>
      <c r="L9" s="20">
        <v>0.1694</v>
      </c>
    </row>
    <row r="10" spans="1:13" ht="15.75" customHeight="1" x14ac:dyDescent="0.2">
      <c r="B10" s="21">
        <v>64</v>
      </c>
      <c r="C10" s="20">
        <v>558.7047</v>
      </c>
      <c r="D10" s="19"/>
      <c r="E10" s="22" t="s">
        <v>7</v>
      </c>
      <c r="F10" s="20">
        <v>476.18270000000001</v>
      </c>
      <c r="G10" s="20"/>
      <c r="H10" s="21">
        <v>44</v>
      </c>
      <c r="I10" s="20">
        <v>8.2439</v>
      </c>
      <c r="J10" s="19"/>
      <c r="K10" s="21">
        <v>84</v>
      </c>
      <c r="L10" s="20">
        <v>0.1532</v>
      </c>
    </row>
    <row r="11" spans="1:13" ht="15.75" customHeight="1" x14ac:dyDescent="0.2">
      <c r="B11" s="23">
        <v>65</v>
      </c>
      <c r="C11" s="24">
        <v>568.18669999999997</v>
      </c>
      <c r="D11" s="19"/>
      <c r="E11" s="25" t="s">
        <v>8</v>
      </c>
      <c r="F11" s="24">
        <v>475.66230000000002</v>
      </c>
      <c r="G11" s="20"/>
      <c r="H11" s="23">
        <v>45</v>
      </c>
      <c r="I11" s="24">
        <v>4.1856999999999998</v>
      </c>
      <c r="J11" s="19"/>
      <c r="K11" s="23">
        <v>85</v>
      </c>
      <c r="L11" s="24">
        <v>0.1411</v>
      </c>
    </row>
    <row r="12" spans="1:13" ht="15.75" customHeight="1" x14ac:dyDescent="0.2">
      <c r="B12" s="17">
        <v>1866</v>
      </c>
      <c r="C12" s="18">
        <v>562.31399999999996</v>
      </c>
      <c r="D12" s="19"/>
      <c r="E12" s="17">
        <v>1906</v>
      </c>
      <c r="F12" s="18">
        <v>466.98610000000002</v>
      </c>
      <c r="G12" s="20"/>
      <c r="H12" s="17">
        <v>1946</v>
      </c>
      <c r="I12" s="18">
        <v>3.5467</v>
      </c>
      <c r="J12" s="19"/>
      <c r="K12" s="17">
        <v>1986</v>
      </c>
      <c r="L12" s="18">
        <v>0.13300000000000001</v>
      </c>
      <c r="M12" s="35"/>
    </row>
    <row r="13" spans="1:13" ht="15.75" customHeight="1" x14ac:dyDescent="0.2">
      <c r="B13" s="21">
        <v>67</v>
      </c>
      <c r="C13" s="20">
        <v>548.84109999999998</v>
      </c>
      <c r="D13" s="19"/>
      <c r="E13" s="22" t="s">
        <v>1</v>
      </c>
      <c r="F13" s="20">
        <v>445.93340000000001</v>
      </c>
      <c r="G13" s="20"/>
      <c r="H13" s="21">
        <v>47</v>
      </c>
      <c r="I13" s="20">
        <v>2.1884999999999999</v>
      </c>
      <c r="J13" s="19"/>
      <c r="K13" s="21">
        <v>87</v>
      </c>
      <c r="L13" s="20">
        <v>0.12709999999999999</v>
      </c>
      <c r="M13" s="35"/>
    </row>
    <row r="14" spans="1:13" ht="15.75" customHeight="1" x14ac:dyDescent="0.2">
      <c r="B14" s="21">
        <v>68</v>
      </c>
      <c r="C14" s="20">
        <v>527.55269999999996</v>
      </c>
      <c r="D14" s="19"/>
      <c r="E14" s="22" t="s">
        <v>2</v>
      </c>
      <c r="F14" s="20">
        <v>450.54969999999997</v>
      </c>
      <c r="G14" s="20"/>
      <c r="H14" s="21">
        <v>48</v>
      </c>
      <c r="I14" s="20">
        <v>2.0669</v>
      </c>
      <c r="J14" s="19"/>
      <c r="K14" s="21">
        <v>88</v>
      </c>
      <c r="L14" s="20">
        <v>0.1211</v>
      </c>
      <c r="M14" s="35"/>
    </row>
    <row r="15" spans="1:13" ht="15.75" customHeight="1" x14ac:dyDescent="0.2">
      <c r="B15" s="21">
        <v>69</v>
      </c>
      <c r="C15" s="20">
        <v>524.37469999999996</v>
      </c>
      <c r="D15" s="19"/>
      <c r="E15" s="22" t="s">
        <v>3</v>
      </c>
      <c r="F15" s="20">
        <v>463.50479999999999</v>
      </c>
      <c r="G15" s="20"/>
      <c r="H15" s="21">
        <v>49</v>
      </c>
      <c r="I15" s="20">
        <v>2.0371000000000001</v>
      </c>
      <c r="J15" s="19"/>
      <c r="K15" s="21">
        <v>89</v>
      </c>
      <c r="L15" s="20">
        <v>0.11360000000000001</v>
      </c>
      <c r="M15" s="35"/>
    </row>
    <row r="16" spans="1:13" ht="15.75" customHeight="1" x14ac:dyDescent="0.2">
      <c r="B16" s="23">
        <v>70</v>
      </c>
      <c r="C16" s="24">
        <v>516.90139999999997</v>
      </c>
      <c r="D16" s="19"/>
      <c r="E16" s="25" t="s">
        <v>4</v>
      </c>
      <c r="F16" s="24">
        <v>451.01659999999998</v>
      </c>
      <c r="G16" s="20"/>
      <c r="H16" s="23">
        <v>50</v>
      </c>
      <c r="I16" s="24">
        <v>2.0648</v>
      </c>
      <c r="J16" s="19"/>
      <c r="K16" s="23">
        <v>90</v>
      </c>
      <c r="L16" s="24">
        <v>0.1071</v>
      </c>
      <c r="M16" s="35"/>
    </row>
    <row r="17" spans="2:13" ht="15.75" customHeight="1" x14ac:dyDescent="0.2">
      <c r="B17" s="17">
        <v>1871</v>
      </c>
      <c r="C17" s="18">
        <v>501.41820000000001</v>
      </c>
      <c r="D17" s="19"/>
      <c r="E17" s="17">
        <v>1911</v>
      </c>
      <c r="F17" s="18">
        <v>440.0718</v>
      </c>
      <c r="G17" s="20"/>
      <c r="H17" s="17">
        <v>1951</v>
      </c>
      <c r="I17" s="18">
        <v>1.8819999999999999</v>
      </c>
      <c r="J17" s="19"/>
      <c r="K17" s="17">
        <v>1991</v>
      </c>
      <c r="L17" s="18">
        <v>0.10059999999999999</v>
      </c>
      <c r="M17" s="35"/>
    </row>
    <row r="18" spans="2:13" ht="15.75" customHeight="1" x14ac:dyDescent="0.2">
      <c r="B18" s="21">
        <v>72</v>
      </c>
      <c r="C18" s="20">
        <v>443.66059999999999</v>
      </c>
      <c r="D18" s="19"/>
      <c r="E18" s="21">
        <v>12</v>
      </c>
      <c r="F18" s="20">
        <v>436.10320000000002</v>
      </c>
      <c r="G18" s="20"/>
      <c r="H18" s="21">
        <v>52</v>
      </c>
      <c r="I18" s="20">
        <v>1.8052999999999999</v>
      </c>
      <c r="J18" s="19"/>
      <c r="K18" s="21">
        <v>92</v>
      </c>
      <c r="L18" s="33">
        <v>9.5460000000000003E-2</v>
      </c>
    </row>
    <row r="19" spans="2:13" ht="15.75" customHeight="1" x14ac:dyDescent="0.2">
      <c r="B19" s="21">
        <v>73</v>
      </c>
      <c r="C19" s="20">
        <v>418.49130000000002</v>
      </c>
      <c r="D19" s="19"/>
      <c r="E19" s="21">
        <v>13</v>
      </c>
      <c r="F19" s="20">
        <v>435.23099999999999</v>
      </c>
      <c r="G19" s="20"/>
      <c r="H19" s="21">
        <v>53</v>
      </c>
      <c r="I19" s="20">
        <v>1.7707999999999999</v>
      </c>
      <c r="J19" s="19"/>
      <c r="K19" s="21">
        <v>93</v>
      </c>
      <c r="L19" s="33">
        <v>9.1609999999999997E-2</v>
      </c>
    </row>
    <row r="20" spans="2:13" ht="15.75" customHeight="1" x14ac:dyDescent="0.2">
      <c r="B20" s="21">
        <v>74</v>
      </c>
      <c r="C20" s="20">
        <v>408.66759999999999</v>
      </c>
      <c r="D20" s="19"/>
      <c r="E20" s="21">
        <v>14</v>
      </c>
      <c r="F20" s="20">
        <v>435.23099999999999</v>
      </c>
      <c r="G20" s="20"/>
      <c r="H20" s="21">
        <v>54</v>
      </c>
      <c r="I20" s="20">
        <v>1.7244999999999999</v>
      </c>
      <c r="J20" s="19"/>
      <c r="K20" s="21">
        <v>94</v>
      </c>
      <c r="L20" s="33">
        <v>8.8139999999999996E-2</v>
      </c>
    </row>
    <row r="21" spans="2:13" ht="15.75" customHeight="1" x14ac:dyDescent="0.2">
      <c r="B21" s="23">
        <v>75</v>
      </c>
      <c r="C21" s="24">
        <v>477.22699999999998</v>
      </c>
      <c r="D21" s="19"/>
      <c r="E21" s="23">
        <v>15</v>
      </c>
      <c r="F21" s="24">
        <v>406.75790000000001</v>
      </c>
      <c r="G21" s="20"/>
      <c r="H21" s="23">
        <v>55</v>
      </c>
      <c r="I21" s="24">
        <v>1.6774</v>
      </c>
      <c r="J21" s="19"/>
      <c r="K21" s="23">
        <v>95</v>
      </c>
      <c r="L21" s="34">
        <v>8.3659999999999998E-2</v>
      </c>
    </row>
    <row r="22" spans="2:13" ht="15.75" customHeight="1" x14ac:dyDescent="0.2">
      <c r="B22" s="17">
        <v>1876</v>
      </c>
      <c r="C22" s="18">
        <v>451.01659999999998</v>
      </c>
      <c r="D22" s="19"/>
      <c r="E22" s="17">
        <v>1916</v>
      </c>
      <c r="F22" s="18">
        <v>325.04180000000002</v>
      </c>
      <c r="G22" s="20"/>
      <c r="H22" s="17">
        <v>1956</v>
      </c>
      <c r="I22" s="18">
        <v>1.5979000000000001</v>
      </c>
      <c r="J22" s="19"/>
      <c r="K22" s="17">
        <v>1996</v>
      </c>
      <c r="L22" s="32">
        <v>8.0519999999999994E-2</v>
      </c>
    </row>
    <row r="23" spans="2:13" ht="15.75" customHeight="1" x14ac:dyDescent="0.2">
      <c r="B23" s="21">
        <v>77</v>
      </c>
      <c r="C23" s="20">
        <v>433.49700000000001</v>
      </c>
      <c r="D23" s="19"/>
      <c r="E23" s="21">
        <v>17</v>
      </c>
      <c r="F23" s="20">
        <v>229.7946</v>
      </c>
      <c r="G23" s="20"/>
      <c r="H23" s="21">
        <v>57</v>
      </c>
      <c r="I23" s="20">
        <v>1.5676000000000001</v>
      </c>
      <c r="J23" s="19"/>
      <c r="K23" s="21">
        <v>97</v>
      </c>
      <c r="L23" s="33">
        <v>7.9149999999999998E-2</v>
      </c>
    </row>
    <row r="24" spans="2:13" ht="15.75" customHeight="1" x14ac:dyDescent="0.2">
      <c r="B24" s="21">
        <v>78</v>
      </c>
      <c r="C24" s="20">
        <v>450.0838</v>
      </c>
      <c r="D24" s="19"/>
      <c r="E24" s="21">
        <v>18</v>
      </c>
      <c r="F24" s="20">
        <v>164.7978</v>
      </c>
      <c r="G24" s="20"/>
      <c r="H24" s="21">
        <v>58</v>
      </c>
      <c r="I24" s="20">
        <v>1.4959</v>
      </c>
      <c r="J24" s="19"/>
      <c r="K24" s="21">
        <v>98</v>
      </c>
      <c r="L24" s="33">
        <v>7.775E-2</v>
      </c>
    </row>
    <row r="25" spans="2:13" ht="15.75" customHeight="1" x14ac:dyDescent="0.2">
      <c r="B25" s="21">
        <v>79</v>
      </c>
      <c r="C25" s="20">
        <v>455.73930000000001</v>
      </c>
      <c r="D25" s="19"/>
      <c r="E25" s="21">
        <v>19</v>
      </c>
      <c r="F25" s="20">
        <v>162.3391</v>
      </c>
      <c r="G25" s="20"/>
      <c r="H25" s="21">
        <v>59</v>
      </c>
      <c r="I25" s="20">
        <v>1.5022</v>
      </c>
      <c r="J25" s="19"/>
      <c r="K25" s="21">
        <v>99</v>
      </c>
      <c r="L25" s="33">
        <v>7.6539999999999997E-2</v>
      </c>
    </row>
    <row r="26" spans="2:13" ht="15.75" customHeight="1" x14ac:dyDescent="0.2">
      <c r="B26" s="23">
        <v>80</v>
      </c>
      <c r="C26" s="24">
        <v>439.62729999999999</v>
      </c>
      <c r="D26" s="19"/>
      <c r="E26" s="23">
        <v>20</v>
      </c>
      <c r="F26" s="24">
        <v>123.5399</v>
      </c>
      <c r="G26" s="26"/>
      <c r="H26" s="23">
        <v>60</v>
      </c>
      <c r="I26" s="24">
        <v>1.4633</v>
      </c>
      <c r="J26" s="19"/>
      <c r="K26" s="23">
        <v>2000</v>
      </c>
      <c r="L26" s="34">
        <v>7.4630000000000002E-2</v>
      </c>
    </row>
    <row r="27" spans="2:13" ht="15.75" customHeight="1" x14ac:dyDescent="0.2">
      <c r="B27" s="17">
        <v>1881</v>
      </c>
      <c r="C27" s="18">
        <v>470.01190000000003</v>
      </c>
      <c r="D27" s="19"/>
      <c r="E27" s="17">
        <v>1921</v>
      </c>
      <c r="F27" s="18">
        <v>104.422</v>
      </c>
      <c r="G27" s="26"/>
      <c r="H27" s="17">
        <v>1961</v>
      </c>
      <c r="I27" s="18">
        <v>1.4218</v>
      </c>
      <c r="J27" s="19"/>
      <c r="K27" s="17">
        <v>2001</v>
      </c>
      <c r="L27" s="32">
        <v>7.2690000000000005E-2</v>
      </c>
    </row>
    <row r="28" spans="2:13" ht="15.75" customHeight="1" x14ac:dyDescent="0.2">
      <c r="B28" s="21">
        <v>82</v>
      </c>
      <c r="C28" s="20">
        <v>481.4502</v>
      </c>
      <c r="D28" s="19"/>
      <c r="E28" s="22">
        <v>22</v>
      </c>
      <c r="F28" s="20">
        <v>105.0521</v>
      </c>
      <c r="G28" s="26"/>
      <c r="H28" s="21">
        <v>62</v>
      </c>
      <c r="I28" s="20">
        <v>1.3528</v>
      </c>
      <c r="J28" s="19"/>
      <c r="K28" s="22" t="s">
        <v>5</v>
      </c>
      <c r="L28" s="33">
        <v>7.0959999999999995E-2</v>
      </c>
    </row>
    <row r="29" spans="2:13" ht="15.75" customHeight="1" x14ac:dyDescent="0.2">
      <c r="B29" s="21">
        <v>83</v>
      </c>
      <c r="C29" s="20">
        <v>497.40690000000001</v>
      </c>
      <c r="D29" s="19"/>
      <c r="E29" s="22">
        <v>23</v>
      </c>
      <c r="F29" s="20">
        <v>105.66419999999999</v>
      </c>
      <c r="G29" s="26"/>
      <c r="H29" s="21">
        <v>63</v>
      </c>
      <c r="I29" s="20">
        <v>1.2582</v>
      </c>
      <c r="J29" s="19"/>
      <c r="K29" s="22" t="s">
        <v>6</v>
      </c>
      <c r="L29" s="33">
        <v>6.9260000000000002E-2</v>
      </c>
    </row>
    <row r="30" spans="2:13" ht="15.75" customHeight="1" x14ac:dyDescent="0.2">
      <c r="B30" s="21">
        <v>84</v>
      </c>
      <c r="C30" s="20">
        <v>507.26220000000001</v>
      </c>
      <c r="D30" s="19"/>
      <c r="E30" s="22">
        <v>24</v>
      </c>
      <c r="F30" s="20">
        <v>102.0711</v>
      </c>
      <c r="G30" s="26"/>
      <c r="H30" s="21">
        <v>64</v>
      </c>
      <c r="I30" s="20">
        <v>1.1878</v>
      </c>
      <c r="J30" s="19"/>
      <c r="K30" s="22" t="s">
        <v>7</v>
      </c>
      <c r="L30" s="33">
        <v>6.7909999999999998E-2</v>
      </c>
    </row>
    <row r="31" spans="2:13" ht="15.75" customHeight="1" x14ac:dyDescent="0.2">
      <c r="B31" s="23">
        <v>85</v>
      </c>
      <c r="C31" s="24">
        <v>496.27249999999998</v>
      </c>
      <c r="D31" s="19"/>
      <c r="E31" s="25">
        <v>25</v>
      </c>
      <c r="F31" s="24">
        <v>90.862399999999994</v>
      </c>
      <c r="G31" s="26"/>
      <c r="H31" s="23">
        <v>65</v>
      </c>
      <c r="I31" s="24">
        <v>1.1383000000000001</v>
      </c>
      <c r="J31" s="19"/>
      <c r="K31" s="22" t="s">
        <v>8</v>
      </c>
      <c r="L31" s="34">
        <v>6.6769999999999996E-2</v>
      </c>
    </row>
    <row r="32" spans="2:13" ht="15.75" customHeight="1" x14ac:dyDescent="0.2">
      <c r="B32" s="17">
        <v>1886</v>
      </c>
      <c r="C32" s="18">
        <v>496.839</v>
      </c>
      <c r="D32" s="19"/>
      <c r="E32" s="17">
        <v>1926</v>
      </c>
      <c r="F32" s="18">
        <v>84.232799999999997</v>
      </c>
      <c r="G32" s="26"/>
      <c r="H32" s="17">
        <v>1966</v>
      </c>
      <c r="I32" s="18">
        <v>1.1160000000000001</v>
      </c>
      <c r="J32" s="19"/>
      <c r="K32" s="17">
        <v>2006</v>
      </c>
      <c r="L32" s="32">
        <v>6.5460000000000004E-2</v>
      </c>
    </row>
    <row r="33" spans="2:12" ht="15.75" customHeight="1" x14ac:dyDescent="0.2">
      <c r="B33" s="21">
        <v>87</v>
      </c>
      <c r="C33" s="20">
        <v>497.976</v>
      </c>
      <c r="D33" s="19"/>
      <c r="E33" s="21">
        <v>27</v>
      </c>
      <c r="F33" s="20">
        <v>92.131900000000002</v>
      </c>
      <c r="G33" s="26"/>
      <c r="H33" s="21">
        <v>67</v>
      </c>
      <c r="I33" s="20">
        <v>1.0941000000000001</v>
      </c>
      <c r="J33" s="19"/>
      <c r="K33" s="21" t="s">
        <v>1</v>
      </c>
      <c r="L33" s="33">
        <v>6.4360000000000001E-2</v>
      </c>
    </row>
    <row r="34" spans="2:12" ht="15.75" customHeight="1" x14ac:dyDescent="0.2">
      <c r="B34" s="21">
        <v>88</v>
      </c>
      <c r="C34" s="20">
        <v>491.78640000000001</v>
      </c>
      <c r="D34" s="19"/>
      <c r="E34" s="21">
        <v>28</v>
      </c>
      <c r="F34" s="20">
        <v>99.413200000000003</v>
      </c>
      <c r="G34" s="26"/>
      <c r="H34" s="21">
        <v>68</v>
      </c>
      <c r="I34" s="20">
        <v>1.0803</v>
      </c>
      <c r="J34" s="19"/>
      <c r="K34" s="21" t="s">
        <v>2</v>
      </c>
      <c r="L34" s="33">
        <v>6.234E-2</v>
      </c>
    </row>
    <row r="35" spans="2:12" ht="15.75" customHeight="1" x14ac:dyDescent="0.2">
      <c r="B35" s="21">
        <v>89</v>
      </c>
      <c r="C35" s="20">
        <v>483.59</v>
      </c>
      <c r="D35" s="19"/>
      <c r="E35" s="21">
        <v>29</v>
      </c>
      <c r="F35" s="20">
        <v>97.848699999999994</v>
      </c>
      <c r="G35" s="26"/>
      <c r="H35" s="21">
        <v>69</v>
      </c>
      <c r="I35" s="20">
        <v>1.0508</v>
      </c>
      <c r="J35" s="19"/>
      <c r="K35" s="21" t="s">
        <v>3</v>
      </c>
      <c r="L35" s="33">
        <v>6.1879999999999998E-2</v>
      </c>
    </row>
    <row r="36" spans="2:12" ht="15.75" customHeight="1" x14ac:dyDescent="0.2">
      <c r="B36" s="23">
        <v>90</v>
      </c>
      <c r="C36" s="24">
        <v>466.98610000000002</v>
      </c>
      <c r="D36" s="19"/>
      <c r="E36" s="23">
        <v>30</v>
      </c>
      <c r="F36" s="24">
        <v>101.05200000000001</v>
      </c>
      <c r="G36" s="26"/>
      <c r="H36" s="23">
        <v>70</v>
      </c>
      <c r="I36" s="24">
        <v>1</v>
      </c>
      <c r="J36" s="19"/>
      <c r="K36" s="23" t="s">
        <v>4</v>
      </c>
      <c r="L36" s="34">
        <v>6.0929999999999998E-2</v>
      </c>
    </row>
    <row r="37" spans="2:12" ht="15.75" customHeight="1" x14ac:dyDescent="0.2">
      <c r="B37" s="17">
        <v>1891</v>
      </c>
      <c r="C37" s="18">
        <v>468.4941</v>
      </c>
      <c r="D37" s="19"/>
      <c r="E37" s="17">
        <v>1931</v>
      </c>
      <c r="F37" s="18">
        <v>111.8558</v>
      </c>
      <c r="G37" s="26"/>
      <c r="H37" s="17">
        <v>1971</v>
      </c>
      <c r="I37" s="18">
        <v>0.95240000000000002</v>
      </c>
      <c r="J37" s="19"/>
      <c r="K37" s="17">
        <f>+IF([1]Foglio1!K37="-",,[1]Foglio1!K37)</f>
        <v>2011</v>
      </c>
      <c r="L37" s="32">
        <f>+IF([1]Foglio1!$L37="-",,ROUND([1]Foglio1!$I$36/[1]Foglio1!L37,5))</f>
        <v>5.9330000000000001E-2</v>
      </c>
    </row>
    <row r="38" spans="2:12" ht="15.75" customHeight="1" x14ac:dyDescent="0.2">
      <c r="B38" s="21">
        <v>92</v>
      </c>
      <c r="C38" s="20">
        <v>472.56349999999998</v>
      </c>
      <c r="D38" s="19"/>
      <c r="E38" s="21">
        <v>32</v>
      </c>
      <c r="F38" s="20">
        <v>114.867</v>
      </c>
      <c r="G38" s="26"/>
      <c r="H38" s="21">
        <v>72</v>
      </c>
      <c r="I38" s="20">
        <v>0.90169999999999995</v>
      </c>
      <c r="J38" s="19"/>
      <c r="K38" s="21">
        <f>+IF([1]Foglio1!K38="-",,[1]Foglio1!K38)</f>
        <v>12</v>
      </c>
      <c r="L38" s="33">
        <f>+IF([1]Foglio1!$L38="-",,ROUND([1]Foglio1!$I$36/[1]Foglio1!L38,5))</f>
        <v>5.7590000000000002E-2</v>
      </c>
    </row>
    <row r="39" spans="2:12" ht="15.75" customHeight="1" x14ac:dyDescent="0.2">
      <c r="B39" s="21">
        <v>93</v>
      </c>
      <c r="C39" s="20">
        <v>483.05329999999998</v>
      </c>
      <c r="D39" s="19"/>
      <c r="E39" s="21">
        <v>33</v>
      </c>
      <c r="F39" s="20">
        <v>122.0844</v>
      </c>
      <c r="G39" s="26"/>
      <c r="H39" s="21">
        <v>73</v>
      </c>
      <c r="I39" s="20">
        <v>0.81699999999999995</v>
      </c>
      <c r="J39" s="19"/>
      <c r="K39" s="21">
        <f>+IF([1]Foglio1!K39="-",,[1]Foglio1!K39)</f>
        <v>13</v>
      </c>
      <c r="L39" s="33">
        <f>+IF([1]Foglio1!$L39="-",,ROUND([1]Foglio1!$I$36/[1]Foglio1!L39,5))</f>
        <v>5.6950000000000001E-2</v>
      </c>
    </row>
    <row r="40" spans="2:12" ht="15.75" customHeight="1" x14ac:dyDescent="0.2">
      <c r="B40" s="21">
        <v>94</v>
      </c>
      <c r="C40" s="20">
        <v>485.20740000000001</v>
      </c>
      <c r="D40" s="19"/>
      <c r="E40" s="21">
        <v>34</v>
      </c>
      <c r="F40" s="20">
        <v>128.7285</v>
      </c>
      <c r="G40" s="26"/>
      <c r="H40" s="21">
        <v>74</v>
      </c>
      <c r="I40" s="20">
        <v>0.68400000000000005</v>
      </c>
      <c r="J40" s="19"/>
      <c r="K40" s="21">
        <f>+IF([1]Foglio1!K40="-",,[1]Foglio1!K40)</f>
        <v>14</v>
      </c>
      <c r="L40" s="33">
        <f>+IF([1]Foglio1!$L40="-",,ROUND([1]Foglio1!$I$36/[1]Foglio1!L40,5))</f>
        <v>5.6840000000000002E-2</v>
      </c>
    </row>
    <row r="41" spans="2:12" ht="15.75" customHeight="1" x14ac:dyDescent="0.2">
      <c r="B41" s="23">
        <v>95</v>
      </c>
      <c r="C41" s="24">
        <v>487.9271</v>
      </c>
      <c r="D41" s="19"/>
      <c r="E41" s="23">
        <v>35</v>
      </c>
      <c r="F41" s="24">
        <v>126.9265</v>
      </c>
      <c r="G41" s="26"/>
      <c r="H41" s="23">
        <v>75</v>
      </c>
      <c r="I41" s="24">
        <v>0.58379999999999999</v>
      </c>
      <c r="J41" s="19"/>
      <c r="K41" s="23">
        <f>+IF([1]Foglio1!K41="-",,[1]Foglio1!K41)</f>
        <v>15</v>
      </c>
      <c r="L41" s="34">
        <f>+IF([1]Foglio1!$L41="-",,ROUND([1]Foglio1!$I$36/[1]Foglio1!L41,5))</f>
        <v>5.6890000000000003E-2</v>
      </c>
    </row>
    <row r="42" spans="2:12" ht="15.75" customHeight="1" x14ac:dyDescent="0.2">
      <c r="B42" s="17">
        <v>1896</v>
      </c>
      <c r="C42" s="18">
        <v>490.125</v>
      </c>
      <c r="D42" s="19"/>
      <c r="E42" s="17">
        <v>1936</v>
      </c>
      <c r="F42" s="18">
        <v>118.0127</v>
      </c>
      <c r="G42" s="26"/>
      <c r="H42" s="17">
        <v>1976</v>
      </c>
      <c r="I42" s="18">
        <v>0.501</v>
      </c>
      <c r="J42" s="28"/>
      <c r="K42" s="17">
        <f>+IF([1]Foglio1!K42="-",,[1]Foglio1!K42)</f>
        <v>2016</v>
      </c>
      <c r="L42" s="32">
        <f>+IF([1]Foglio1!$L42="-",,ROUND([1]Foglio1!$I$36/[1]Foglio1!L42,5))</f>
        <v>5.6950000000000001E-2</v>
      </c>
    </row>
    <row r="43" spans="2:12" ht="15.75" customHeight="1" x14ac:dyDescent="0.2">
      <c r="B43" s="22">
        <v>97</v>
      </c>
      <c r="C43" s="20">
        <v>491.23140000000001</v>
      </c>
      <c r="D43" s="19"/>
      <c r="E43" s="21">
        <v>37</v>
      </c>
      <c r="F43" s="20">
        <v>107.8105</v>
      </c>
      <c r="G43" s="26"/>
      <c r="H43" s="21">
        <v>77</v>
      </c>
      <c r="I43" s="20">
        <v>0.42420000000000002</v>
      </c>
      <c r="J43" s="15"/>
      <c r="K43" s="21">
        <f>+IF([1]Foglio1!K43="-",,[1]Foglio1!K43)</f>
        <v>17</v>
      </c>
      <c r="L43" s="33">
        <f>+IF([1]Foglio1!$L43="-",,ROUND([1]Foglio1!$I$36/[1]Foglio1!L43,5))</f>
        <v>5.6329999999999998E-2</v>
      </c>
    </row>
    <row r="44" spans="2:12" ht="15.75" customHeight="1" x14ac:dyDescent="0.2">
      <c r="B44" s="22">
        <v>98</v>
      </c>
      <c r="C44" s="20">
        <v>487.9271</v>
      </c>
      <c r="D44" s="19"/>
      <c r="E44" s="21">
        <v>38</v>
      </c>
      <c r="F44" s="20">
        <v>100.12220000000001</v>
      </c>
      <c r="G44" s="26"/>
      <c r="H44" s="21">
        <v>78</v>
      </c>
      <c r="I44" s="20">
        <v>0.37730000000000002</v>
      </c>
      <c r="J44" s="19"/>
      <c r="K44" s="21">
        <f>+IF([1]Foglio1!K44="-",,[1]Foglio1!K44)</f>
        <v>18</v>
      </c>
      <c r="L44" s="33">
        <f>+IF([1]Foglio1!$L44="-",,ROUND([1]Foglio1!$I$36/[1]Foglio1!L44,5))</f>
        <v>5.5719999999999999E-2</v>
      </c>
    </row>
    <row r="45" spans="2:12" ht="15.75" customHeight="1" x14ac:dyDescent="0.2">
      <c r="B45" s="22">
        <v>99</v>
      </c>
      <c r="C45" s="20">
        <v>495.70729999999998</v>
      </c>
      <c r="D45" s="19"/>
      <c r="E45" s="21">
        <v>39</v>
      </c>
      <c r="F45" s="20">
        <v>95.887</v>
      </c>
      <c r="G45" s="26"/>
      <c r="H45" s="21">
        <v>79</v>
      </c>
      <c r="I45" s="20">
        <v>0.32600000000000001</v>
      </c>
      <c r="J45" s="19"/>
      <c r="K45" s="21">
        <f>+IF([1]Foglio1!K45="-",,[1]Foglio1!K45)</f>
        <v>19</v>
      </c>
      <c r="L45" s="33">
        <f>+IF([1]Foglio1!$L45="-",,ROUND([1]Foglio1!$I$36/[1]Foglio1!L45,5))</f>
        <v>5.5449999999999999E-2</v>
      </c>
    </row>
    <row r="46" spans="2:12" ht="15.75" customHeight="1" x14ac:dyDescent="0.2">
      <c r="B46" s="25">
        <v>900</v>
      </c>
      <c r="C46" s="24">
        <v>493.45920000000001</v>
      </c>
      <c r="D46" s="19"/>
      <c r="E46" s="23">
        <v>40</v>
      </c>
      <c r="F46" s="24">
        <v>82.165599999999998</v>
      </c>
      <c r="G46" s="26"/>
      <c r="H46" s="23">
        <v>80</v>
      </c>
      <c r="I46" s="24">
        <v>0.26910000000000001</v>
      </c>
      <c r="J46" s="19"/>
      <c r="K46" s="23">
        <f>+IF([1]Foglio1!K46="-",,[1]Foglio1!K46)</f>
        <v>20</v>
      </c>
      <c r="L46" s="34">
        <f>+IF([1]Foglio1!$L46="-",,ROUND([1]Foglio1!$I$36/[1]Foglio1!L46,5))</f>
        <v>5.5620000000000003E-2</v>
      </c>
    </row>
    <row r="47" spans="2:12" ht="12.75" customHeight="1" x14ac:dyDescent="0.2">
      <c r="B47" s="30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2:12" ht="36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2" ht="9" customHeight="1" x14ac:dyDescent="0.2"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2:12" x14ac:dyDescent="0.2">
      <c r="B50" s="8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2:12" x14ac:dyDescent="0.2"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2:12" x14ac:dyDescent="0.2">
      <c r="B52" s="8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2:12" x14ac:dyDescent="0.2">
      <c r="C53" s="6"/>
      <c r="D53" s="7"/>
      <c r="E53" s="7"/>
      <c r="F53" s="7"/>
      <c r="G53" s="7"/>
      <c r="L53" s="6"/>
    </row>
    <row r="54" spans="2:12" x14ac:dyDescent="0.2">
      <c r="C54" s="6"/>
      <c r="D54" s="7"/>
      <c r="E54" s="7"/>
      <c r="F54" s="7"/>
      <c r="G54" s="7"/>
      <c r="L54" s="9"/>
    </row>
    <row r="55" spans="2:12" x14ac:dyDescent="0.2">
      <c r="C55" s="6"/>
      <c r="D55" s="7"/>
      <c r="E55" s="7"/>
      <c r="F55" s="7"/>
      <c r="G55" s="7"/>
      <c r="L55" s="9"/>
    </row>
    <row r="59" spans="2:12" x14ac:dyDescent="0.2">
      <c r="L59" s="10"/>
    </row>
    <row r="84" spans="1:1" x14ac:dyDescent="0.2">
      <c r="A84" s="1"/>
    </row>
    <row r="85" spans="1:1" x14ac:dyDescent="0.2">
      <c r="A85" s="1"/>
    </row>
    <row r="86" spans="1:1" x14ac:dyDescent="0.2">
      <c r="A86" s="1"/>
    </row>
    <row r="87" spans="1:1" x14ac:dyDescent="0.2">
      <c r="A87" s="1"/>
    </row>
  </sheetData>
  <phoneticPr fontId="9" type="noConversion"/>
  <printOptions horizontalCentered="1" verticalCentered="1" gridLinesSet="0"/>
  <pageMargins left="0.78740157480314965" right="0.78740157480314965" top="0.78740157480314965" bottom="0.59055118110236227" header="0.51181102362204722" footer="0.19685039370078741"/>
  <pageSetup paperSize="9" scale="92" firstPageNumber="114" orientation="portrait" horizontalDpi="300" verticalDpi="300" r:id="rId1"/>
  <headerFooter alignWithMargins="0">
    <oddFooter>&amp;C&amp;P</oddFooter>
  </headerFooter>
  <ignoredErrors>
    <ignoredError sqref="K28:K36 E8:E16" numberStoredAsText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9220" r:id="rId4">
          <objectPr defaultSize="0" r:id="rId5">
            <anchor moveWithCells="1">
              <from>
                <xdr:col>0</xdr:col>
                <xdr:colOff>590550</xdr:colOff>
                <xdr:row>46</xdr:row>
                <xdr:rowOff>57150</xdr:rowOff>
              </from>
              <to>
                <xdr:col>12</xdr:col>
                <xdr:colOff>142875</xdr:colOff>
                <xdr:row>52</xdr:row>
                <xdr:rowOff>57150</xdr:rowOff>
              </to>
            </anchor>
          </objectPr>
        </oleObject>
      </mc:Choice>
      <mc:Fallback>
        <oleObject progId="Word.Document.8" shapeId="922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1962</vt:lpstr>
      <vt:lpstr>1963</vt:lpstr>
      <vt:lpstr>1964</vt:lpstr>
      <vt:lpstr>1965</vt:lpstr>
      <vt:lpstr>1966</vt:lpstr>
      <vt:lpstr>1967</vt:lpstr>
      <vt:lpstr>1968</vt:lpstr>
      <vt:lpstr>1969</vt:lpstr>
      <vt:lpstr>1970</vt:lpstr>
      <vt:lpstr>1971</vt:lpstr>
      <vt:lpstr>1972</vt:lpstr>
      <vt:lpstr>1973</vt:lpstr>
      <vt:lpstr>1974</vt:lpstr>
      <vt:lpstr>1975</vt:lpstr>
      <vt:lpstr>1976</vt:lpstr>
      <vt:lpstr>1977</vt:lpstr>
      <vt:lpstr>1978</vt:lpstr>
      <vt:lpstr>1979</vt:lpstr>
      <vt:lpstr>1980</vt:lpstr>
      <vt:lpstr>1981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Sistemi Informativi</dc:creator>
  <cp:lastModifiedBy>giovanna</cp:lastModifiedBy>
  <cp:lastPrinted>2021-06-09T07:29:24Z</cp:lastPrinted>
  <dcterms:created xsi:type="dcterms:W3CDTF">2000-02-22T10:18:42Z</dcterms:created>
  <dcterms:modified xsi:type="dcterms:W3CDTF">2021-06-11T17:53:34Z</dcterms:modified>
</cp:coreProperties>
</file>