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952"/>
  </bookViews>
  <sheets>
    <sheet name="Indice" sheetId="146" r:id="rId1"/>
    <sheet name="7.1" sheetId="134" r:id="rId2"/>
    <sheet name="7.2" sheetId="135" r:id="rId3"/>
    <sheet name="7.3" sheetId="136" r:id="rId4"/>
    <sheet name="7.4" sheetId="137" r:id="rId5"/>
    <sheet name="7.5" sheetId="138" r:id="rId6"/>
    <sheet name="7.6" sheetId="147" r:id="rId7"/>
    <sheet name="7.7" sheetId="148" r:id="rId8"/>
    <sheet name="7.8" sheetId="149" r:id="rId9"/>
    <sheet name="7.9" sheetId="150" r:id="rId10"/>
    <sheet name="7.10" sheetId="151" r:id="rId11"/>
    <sheet name="7.11" sheetId="152" r:id="rId12"/>
    <sheet name="7.12" sheetId="153" r:id="rId13"/>
    <sheet name="7.13" sheetId="154" r:id="rId14"/>
    <sheet name="7.14" sheetId="139" r:id="rId15"/>
    <sheet name="7.15" sheetId="140" r:id="rId16"/>
    <sheet name="7.15segue" sheetId="141" r:id="rId17"/>
    <sheet name="7.16" sheetId="142" r:id="rId18"/>
    <sheet name="7.17" sheetId="145" r:id="rId19"/>
    <sheet name="7.18" sheetId="155" r:id="rId20"/>
    <sheet name="7.19" sheetId="156" r:id="rId21"/>
    <sheet name="7.20" sheetId="157" r:id="rId22"/>
    <sheet name="7.21" sheetId="158" r:id="rId2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" i="137" l="1"/>
  <c r="G54" i="137"/>
  <c r="G55" i="137"/>
  <c r="G57" i="137"/>
  <c r="G58" i="137"/>
  <c r="G59" i="137"/>
  <c r="G60" i="137"/>
  <c r="G61" i="137"/>
  <c r="G62" i="137"/>
  <c r="G63" i="137"/>
  <c r="G64" i="137"/>
  <c r="G65" i="137"/>
  <c r="G66" i="137"/>
  <c r="G67" i="137"/>
  <c r="G68" i="137"/>
  <c r="G69" i="137"/>
  <c r="G70" i="137"/>
  <c r="G71" i="137"/>
  <c r="G72" i="137"/>
  <c r="G73" i="137"/>
  <c r="G74" i="137"/>
  <c r="G75" i="137"/>
  <c r="G76" i="137"/>
  <c r="G77" i="137"/>
  <c r="G78" i="137"/>
  <c r="G79" i="137"/>
  <c r="G52" i="137"/>
  <c r="B53" i="137"/>
  <c r="C53" i="137"/>
  <c r="E53" i="137"/>
  <c r="F53" i="137"/>
  <c r="B54" i="137"/>
  <c r="C54" i="137"/>
  <c r="E54" i="137"/>
  <c r="F54" i="137"/>
  <c r="B55" i="137"/>
  <c r="C55" i="137"/>
  <c r="E55" i="137"/>
  <c r="F55" i="137"/>
  <c r="B57" i="137"/>
  <c r="C57" i="137"/>
  <c r="E57" i="137"/>
  <c r="B58" i="137"/>
  <c r="C58" i="137"/>
  <c r="E58" i="137"/>
  <c r="B59" i="137"/>
  <c r="C59" i="137"/>
  <c r="E59" i="137"/>
  <c r="F59" i="137"/>
  <c r="B60" i="137"/>
  <c r="C60" i="137"/>
  <c r="E60" i="137"/>
  <c r="F60" i="137"/>
  <c r="B61" i="137"/>
  <c r="C61" i="137"/>
  <c r="E61" i="137"/>
  <c r="F61" i="137"/>
  <c r="B62" i="137"/>
  <c r="C62" i="137"/>
  <c r="E62" i="137"/>
  <c r="F62" i="137"/>
  <c r="B63" i="137"/>
  <c r="C63" i="137"/>
  <c r="E63" i="137"/>
  <c r="F63" i="137"/>
  <c r="B64" i="137"/>
  <c r="C64" i="137"/>
  <c r="E64" i="137"/>
  <c r="F64" i="137"/>
  <c r="B65" i="137"/>
  <c r="C65" i="137"/>
  <c r="E65" i="137"/>
  <c r="F65" i="137"/>
  <c r="B66" i="137"/>
  <c r="C66" i="137"/>
  <c r="E66" i="137"/>
  <c r="F66" i="137"/>
  <c r="B67" i="137"/>
  <c r="C67" i="137"/>
  <c r="E67" i="137"/>
  <c r="F67" i="137"/>
  <c r="B68" i="137"/>
  <c r="C68" i="137"/>
  <c r="E68" i="137"/>
  <c r="F68" i="137"/>
  <c r="B69" i="137"/>
  <c r="C69" i="137"/>
  <c r="E69" i="137"/>
  <c r="F69" i="137"/>
  <c r="B70" i="137"/>
  <c r="C70" i="137"/>
  <c r="F70" i="137"/>
  <c r="B71" i="137"/>
  <c r="C71" i="137"/>
  <c r="E71" i="137"/>
  <c r="F71" i="137"/>
  <c r="B72" i="137"/>
  <c r="C72" i="137"/>
  <c r="E72" i="137"/>
  <c r="F72" i="137"/>
  <c r="B73" i="137"/>
  <c r="C73" i="137"/>
  <c r="E73" i="137"/>
  <c r="F73" i="137"/>
  <c r="B74" i="137"/>
  <c r="C74" i="137"/>
  <c r="E74" i="137"/>
  <c r="F74" i="137"/>
  <c r="B75" i="137"/>
  <c r="C75" i="137"/>
  <c r="E75" i="137"/>
  <c r="F75" i="137"/>
  <c r="B76" i="137"/>
  <c r="C76" i="137"/>
  <c r="E76" i="137"/>
  <c r="F76" i="137"/>
  <c r="B77" i="137"/>
  <c r="C77" i="137"/>
  <c r="E77" i="137"/>
  <c r="F77" i="137"/>
  <c r="B78" i="137"/>
  <c r="C78" i="137"/>
  <c r="E78" i="137"/>
  <c r="F78" i="137"/>
  <c r="B79" i="137"/>
  <c r="C79" i="137"/>
  <c r="E79" i="137"/>
  <c r="F79" i="137"/>
  <c r="F52" i="137"/>
  <c r="E52" i="137"/>
  <c r="C52" i="137"/>
  <c r="B52" i="137"/>
  <c r="I53" i="137"/>
  <c r="K53" i="137"/>
  <c r="I54" i="137"/>
  <c r="J54" i="137"/>
  <c r="I55" i="137"/>
  <c r="L55" i="137"/>
  <c r="I56" i="137"/>
  <c r="I57" i="137"/>
  <c r="I58" i="137"/>
  <c r="I59" i="137"/>
  <c r="I60" i="137"/>
  <c r="J60" i="137"/>
  <c r="K60" i="137"/>
  <c r="L60" i="137"/>
  <c r="J61" i="137"/>
  <c r="I62" i="137"/>
  <c r="L62" i="137"/>
  <c r="I63" i="137"/>
  <c r="J63" i="137"/>
  <c r="I64" i="137"/>
  <c r="J64" i="137"/>
  <c r="L64" i="137"/>
  <c r="I65" i="137"/>
  <c r="I66" i="137"/>
  <c r="J66" i="137"/>
  <c r="L66" i="137"/>
  <c r="I67" i="137"/>
  <c r="J67" i="137"/>
  <c r="J68" i="137"/>
  <c r="I69" i="137"/>
  <c r="J69" i="137"/>
  <c r="I72" i="137"/>
  <c r="J72" i="137"/>
  <c r="K72" i="137"/>
  <c r="I73" i="137"/>
  <c r="J73" i="137"/>
  <c r="I74" i="137"/>
  <c r="J74" i="137"/>
  <c r="K74" i="137"/>
  <c r="L74" i="137"/>
  <c r="I75" i="137"/>
  <c r="J75" i="137"/>
  <c r="K75" i="137"/>
  <c r="L75" i="137"/>
  <c r="I76" i="137"/>
  <c r="J76" i="137"/>
  <c r="L76" i="137"/>
  <c r="I77" i="137"/>
  <c r="J77" i="137"/>
  <c r="L77" i="137"/>
  <c r="I78" i="137"/>
  <c r="J78" i="137"/>
  <c r="K78" i="137"/>
  <c r="I79" i="137"/>
  <c r="J79" i="137"/>
  <c r="K79" i="137"/>
  <c r="L79" i="137"/>
  <c r="M52" i="137"/>
  <c r="M53" i="137" l="1"/>
  <c r="M54" i="137"/>
  <c r="M55" i="137"/>
  <c r="J52" i="137"/>
  <c r="I52" i="137"/>
  <c r="G25" i="137" l="1"/>
  <c r="E25" i="137"/>
  <c r="L64" i="142"/>
  <c r="L63" i="142"/>
  <c r="L62" i="142"/>
  <c r="L61" i="142"/>
  <c r="L60" i="142"/>
  <c r="I64" i="142"/>
  <c r="I63" i="142"/>
  <c r="I62" i="142"/>
  <c r="I61" i="142"/>
  <c r="I60" i="142"/>
  <c r="F64" i="142"/>
  <c r="F63" i="142"/>
  <c r="F62" i="142"/>
  <c r="F61" i="142"/>
  <c r="F60" i="142"/>
  <c r="C64" i="142"/>
  <c r="C63" i="142"/>
  <c r="C62" i="142"/>
  <c r="C61" i="142"/>
  <c r="C60" i="142"/>
  <c r="L56" i="142"/>
  <c r="L54" i="142"/>
  <c r="L53" i="142"/>
  <c r="L52" i="142"/>
  <c r="I56" i="142"/>
  <c r="I54" i="142"/>
  <c r="I53" i="142"/>
  <c r="I52" i="142"/>
  <c r="F56" i="142"/>
  <c r="F54" i="142"/>
  <c r="F53" i="142"/>
  <c r="F52" i="142"/>
  <c r="C56" i="142"/>
  <c r="C54" i="142"/>
  <c r="C53" i="142"/>
  <c r="C52" i="142"/>
  <c r="L46" i="142"/>
  <c r="L45" i="142"/>
  <c r="L44" i="142"/>
  <c r="L43" i="142"/>
  <c r="L42" i="142"/>
  <c r="I46" i="142"/>
  <c r="I45" i="142"/>
  <c r="I44" i="142"/>
  <c r="I43" i="142"/>
  <c r="I42" i="142"/>
  <c r="F46" i="142"/>
  <c r="F45" i="142"/>
  <c r="F44" i="142"/>
  <c r="F43" i="142"/>
  <c r="F42" i="142"/>
  <c r="C46" i="142"/>
  <c r="C45" i="142"/>
  <c r="C44" i="142"/>
  <c r="C43" i="142"/>
  <c r="C42" i="142"/>
  <c r="L38" i="142"/>
  <c r="L36" i="142"/>
  <c r="L35" i="142"/>
  <c r="L34" i="142"/>
  <c r="I38" i="142"/>
  <c r="I36" i="142"/>
  <c r="I35" i="142"/>
  <c r="I34" i="142"/>
  <c r="F38" i="142"/>
  <c r="F36" i="142"/>
  <c r="F35" i="142"/>
  <c r="F34" i="142"/>
  <c r="C38" i="142"/>
  <c r="C36" i="142"/>
  <c r="C35" i="142"/>
  <c r="C34" i="142"/>
  <c r="L27" i="142"/>
  <c r="L26" i="142"/>
  <c r="L25" i="142"/>
  <c r="L24" i="142"/>
  <c r="L23" i="142"/>
  <c r="I27" i="142"/>
  <c r="I26" i="142"/>
  <c r="I25" i="142"/>
  <c r="I24" i="142"/>
  <c r="I23" i="142"/>
  <c r="F27" i="142"/>
  <c r="F26" i="142"/>
  <c r="F25" i="142"/>
  <c r="F24" i="142"/>
  <c r="F23" i="142"/>
  <c r="C27" i="142"/>
  <c r="C26" i="142"/>
  <c r="C25" i="142"/>
  <c r="C24" i="142"/>
  <c r="C23" i="142"/>
  <c r="L19" i="142"/>
  <c r="L17" i="142"/>
  <c r="L16" i="142"/>
  <c r="L15" i="142"/>
  <c r="I19" i="142"/>
  <c r="I17" i="142"/>
  <c r="I16" i="142"/>
  <c r="I15" i="142"/>
  <c r="F19" i="142"/>
  <c r="F17" i="142"/>
  <c r="F16" i="142"/>
  <c r="F15" i="142"/>
  <c r="C19" i="142"/>
  <c r="C17" i="142"/>
  <c r="C16" i="142"/>
  <c r="C15" i="142"/>
  <c r="N55" i="142"/>
  <c r="K55" i="142"/>
  <c r="L55" i="142" s="1"/>
  <c r="H55" i="142"/>
  <c r="I55" i="142" s="1"/>
  <c r="E55" i="142"/>
  <c r="F55" i="142" s="1"/>
  <c r="B55" i="142"/>
  <c r="C55" i="142" s="1"/>
  <c r="N37" i="142"/>
  <c r="K37" i="142"/>
  <c r="H37" i="142"/>
  <c r="I37" i="142" s="1"/>
  <c r="E37" i="142"/>
  <c r="B37" i="142"/>
  <c r="C37" i="142" s="1"/>
  <c r="N18" i="142"/>
  <c r="K18" i="142"/>
  <c r="L18" i="142" s="1"/>
  <c r="H18" i="142"/>
  <c r="I18" i="142" s="1"/>
  <c r="E18" i="142"/>
  <c r="F18" i="142" s="1"/>
  <c r="B18" i="142"/>
  <c r="C18" i="142" s="1"/>
  <c r="Q36" i="140"/>
  <c r="O36" i="140" s="1"/>
  <c r="N36" i="140"/>
  <c r="K36" i="140"/>
  <c r="H36" i="140"/>
  <c r="E36" i="140"/>
  <c r="B36" i="140"/>
  <c r="K35" i="140"/>
  <c r="B39" i="140"/>
  <c r="B38" i="140"/>
  <c r="B37" i="140"/>
  <c r="B35" i="140"/>
  <c r="B40" i="140" s="1"/>
  <c r="O34" i="141"/>
  <c r="O33" i="141"/>
  <c r="O32" i="141"/>
  <c r="O31" i="141"/>
  <c r="O30" i="141"/>
  <c r="O29" i="141"/>
  <c r="O28" i="141"/>
  <c r="O27" i="141"/>
  <c r="O26" i="141"/>
  <c r="O25" i="141"/>
  <c r="O24" i="141"/>
  <c r="O23" i="141"/>
  <c r="O22" i="141"/>
  <c r="O21" i="141"/>
  <c r="O20" i="141"/>
  <c r="O19" i="141"/>
  <c r="O18" i="141"/>
  <c r="O17" i="141"/>
  <c r="O16" i="141"/>
  <c r="O15" i="141"/>
  <c r="O14" i="141"/>
  <c r="O13" i="141"/>
  <c r="L34" i="141"/>
  <c r="L33" i="141"/>
  <c r="L32" i="141"/>
  <c r="L31" i="141"/>
  <c r="L30" i="141"/>
  <c r="L29" i="141"/>
  <c r="L28" i="141"/>
  <c r="L27" i="141"/>
  <c r="L26" i="141"/>
  <c r="L25" i="141"/>
  <c r="L24" i="141"/>
  <c r="L23" i="141"/>
  <c r="L22" i="141"/>
  <c r="L21" i="141"/>
  <c r="L20" i="141"/>
  <c r="L19" i="141"/>
  <c r="L18" i="141"/>
  <c r="L17" i="141"/>
  <c r="L16" i="141"/>
  <c r="L15" i="141"/>
  <c r="L14" i="141"/>
  <c r="L13" i="141"/>
  <c r="I34" i="141"/>
  <c r="I33" i="141"/>
  <c r="I32" i="141"/>
  <c r="I31" i="141"/>
  <c r="I30" i="141"/>
  <c r="I29" i="141"/>
  <c r="I28" i="141"/>
  <c r="I27" i="141"/>
  <c r="I26" i="141"/>
  <c r="I25" i="141"/>
  <c r="I24" i="141"/>
  <c r="I23" i="141"/>
  <c r="I22" i="141"/>
  <c r="I21" i="141"/>
  <c r="I20" i="141"/>
  <c r="I19" i="141"/>
  <c r="I18" i="141"/>
  <c r="I17" i="141"/>
  <c r="I16" i="141"/>
  <c r="I15" i="141"/>
  <c r="I14" i="141"/>
  <c r="I13" i="141"/>
  <c r="F34" i="141"/>
  <c r="F33" i="141"/>
  <c r="F32" i="141"/>
  <c r="F31" i="141"/>
  <c r="F30" i="141"/>
  <c r="F29" i="141"/>
  <c r="F28" i="141"/>
  <c r="F27" i="141"/>
  <c r="F26" i="141"/>
  <c r="F25" i="141"/>
  <c r="F24" i="141"/>
  <c r="F23" i="141"/>
  <c r="F22" i="141"/>
  <c r="F21" i="141"/>
  <c r="F20" i="141"/>
  <c r="F19" i="141"/>
  <c r="F18" i="141"/>
  <c r="F17" i="141"/>
  <c r="F16" i="141"/>
  <c r="F15" i="141"/>
  <c r="F14" i="141"/>
  <c r="F13" i="141"/>
  <c r="C14" i="141"/>
  <c r="C34" i="141"/>
  <c r="C33" i="141"/>
  <c r="C32" i="141"/>
  <c r="C31" i="141"/>
  <c r="C30" i="141"/>
  <c r="C29" i="141"/>
  <c r="C28" i="141"/>
  <c r="C27" i="141"/>
  <c r="C26" i="141"/>
  <c r="C25" i="141"/>
  <c r="C24" i="141"/>
  <c r="C23" i="141"/>
  <c r="C22" i="141"/>
  <c r="C21" i="141"/>
  <c r="C20" i="141"/>
  <c r="C19" i="141"/>
  <c r="C18" i="141"/>
  <c r="C17" i="141"/>
  <c r="C16" i="141"/>
  <c r="C15" i="141"/>
  <c r="C13" i="141"/>
  <c r="Q39" i="141"/>
  <c r="N39" i="141"/>
  <c r="O39" i="141" s="1"/>
  <c r="K39" i="141"/>
  <c r="L39" i="141" s="1"/>
  <c r="H39" i="141"/>
  <c r="I39" i="141" s="1"/>
  <c r="E39" i="141"/>
  <c r="F39" i="141" s="1"/>
  <c r="B39" i="141"/>
  <c r="C39" i="141" s="1"/>
  <c r="Q38" i="141"/>
  <c r="N38" i="141"/>
  <c r="O38" i="141" s="1"/>
  <c r="K38" i="141"/>
  <c r="L38" i="141" s="1"/>
  <c r="H38" i="141"/>
  <c r="I38" i="141" s="1"/>
  <c r="E38" i="141"/>
  <c r="F38" i="141" s="1"/>
  <c r="B38" i="141"/>
  <c r="C38" i="141" s="1"/>
  <c r="Q37" i="141"/>
  <c r="N37" i="141"/>
  <c r="O37" i="141" s="1"/>
  <c r="K37" i="141"/>
  <c r="L37" i="141" s="1"/>
  <c r="H37" i="141"/>
  <c r="I37" i="141" s="1"/>
  <c r="E37" i="141"/>
  <c r="F37" i="141" s="1"/>
  <c r="B37" i="141"/>
  <c r="C37" i="141" s="1"/>
  <c r="Q36" i="141"/>
  <c r="N36" i="141"/>
  <c r="O36" i="141" s="1"/>
  <c r="K36" i="141"/>
  <c r="L36" i="141" s="1"/>
  <c r="H36" i="141"/>
  <c r="I36" i="141" s="1"/>
  <c r="E36" i="141"/>
  <c r="F36" i="141" s="1"/>
  <c r="B36" i="141"/>
  <c r="C36" i="141" s="1"/>
  <c r="Q35" i="141"/>
  <c r="Q40" i="141" s="1"/>
  <c r="N35" i="141"/>
  <c r="O35" i="141" s="1"/>
  <c r="K35" i="141"/>
  <c r="K40" i="141" s="1"/>
  <c r="L40" i="141" s="1"/>
  <c r="H35" i="141"/>
  <c r="I35" i="141" s="1"/>
  <c r="E35" i="141"/>
  <c r="E40" i="141" s="1"/>
  <c r="F40" i="141" s="1"/>
  <c r="B35" i="141"/>
  <c r="C35" i="141" s="1"/>
  <c r="Q37" i="140"/>
  <c r="N37" i="140"/>
  <c r="O37" i="140" s="1"/>
  <c r="K37" i="140"/>
  <c r="H37" i="140"/>
  <c r="I37" i="140" s="1"/>
  <c r="E37" i="140"/>
  <c r="Q35" i="140"/>
  <c r="F35" i="140" s="1"/>
  <c r="N35" i="140"/>
  <c r="H35" i="140"/>
  <c r="E35" i="140"/>
  <c r="Q38" i="140"/>
  <c r="C38" i="140" s="1"/>
  <c r="N38" i="140"/>
  <c r="K38" i="140"/>
  <c r="L38" i="140" s="1"/>
  <c r="H38" i="140"/>
  <c r="E38" i="140"/>
  <c r="Q39" i="140"/>
  <c r="N39" i="140"/>
  <c r="K39" i="140"/>
  <c r="L39" i="140" s="1"/>
  <c r="H39" i="140"/>
  <c r="E39" i="140"/>
  <c r="F39" i="140" s="1"/>
  <c r="Q68" i="140"/>
  <c r="C68" i="140" s="1"/>
  <c r="N68" i="140"/>
  <c r="K68" i="140"/>
  <c r="L68" i="140" s="1"/>
  <c r="H68" i="140"/>
  <c r="E68" i="140"/>
  <c r="B68" i="140"/>
  <c r="Q67" i="140"/>
  <c r="N67" i="140"/>
  <c r="K67" i="140"/>
  <c r="L67" i="140" s="1"/>
  <c r="H67" i="140"/>
  <c r="E67" i="140"/>
  <c r="B67" i="140"/>
  <c r="Q69" i="140"/>
  <c r="I69" i="140" s="1"/>
  <c r="N69" i="140"/>
  <c r="K69" i="140"/>
  <c r="L69" i="140" s="1"/>
  <c r="H69" i="140"/>
  <c r="E69" i="140"/>
  <c r="F69" i="140" s="1"/>
  <c r="B69" i="140"/>
  <c r="Q70" i="140"/>
  <c r="O70" i="140" s="1"/>
  <c r="N70" i="140"/>
  <c r="K70" i="140"/>
  <c r="L70" i="140" s="1"/>
  <c r="H70" i="140"/>
  <c r="E70" i="140"/>
  <c r="B70" i="140"/>
  <c r="Q71" i="140"/>
  <c r="N71" i="140"/>
  <c r="K71" i="140"/>
  <c r="L71" i="140" s="1"/>
  <c r="H71" i="140"/>
  <c r="E71" i="140"/>
  <c r="B71" i="140"/>
  <c r="O69" i="140"/>
  <c r="O66" i="140"/>
  <c r="O65" i="140"/>
  <c r="O64" i="140"/>
  <c r="O63" i="140"/>
  <c r="O62" i="140"/>
  <c r="O61" i="140"/>
  <c r="O60" i="140"/>
  <c r="O59" i="140"/>
  <c r="O58" i="140"/>
  <c r="O57" i="140"/>
  <c r="O56" i="140"/>
  <c r="O55" i="140"/>
  <c r="O54" i="140"/>
  <c r="O53" i="140"/>
  <c r="O52" i="140"/>
  <c r="O51" i="140"/>
  <c r="O50" i="140"/>
  <c r="O49" i="140"/>
  <c r="O48" i="140"/>
  <c r="O47" i="140"/>
  <c r="O46" i="140"/>
  <c r="O45" i="140"/>
  <c r="L66" i="140"/>
  <c r="L65" i="140"/>
  <c r="L64" i="140"/>
  <c r="L63" i="140"/>
  <c r="L62" i="140"/>
  <c r="L61" i="140"/>
  <c r="L60" i="140"/>
  <c r="L59" i="140"/>
  <c r="L58" i="140"/>
  <c r="L57" i="140"/>
  <c r="L56" i="140"/>
  <c r="L55" i="140"/>
  <c r="L54" i="140"/>
  <c r="L53" i="140"/>
  <c r="L52" i="140"/>
  <c r="L51" i="140"/>
  <c r="L50" i="140"/>
  <c r="L49" i="140"/>
  <c r="L48" i="140"/>
  <c r="L47" i="140"/>
  <c r="L46" i="140"/>
  <c r="L45" i="140"/>
  <c r="I71" i="140"/>
  <c r="I66" i="140"/>
  <c r="I65" i="140"/>
  <c r="I64" i="140"/>
  <c r="I63" i="140"/>
  <c r="I62" i="140"/>
  <c r="I61" i="140"/>
  <c r="I60" i="140"/>
  <c r="I59" i="140"/>
  <c r="I58" i="140"/>
  <c r="I57" i="140"/>
  <c r="I56" i="140"/>
  <c r="I55" i="140"/>
  <c r="I54" i="140"/>
  <c r="I53" i="140"/>
  <c r="I52" i="140"/>
  <c r="I51" i="140"/>
  <c r="I50" i="140"/>
  <c r="I49" i="140"/>
  <c r="I48" i="140"/>
  <c r="I47" i="140"/>
  <c r="I46" i="140"/>
  <c r="I45" i="140"/>
  <c r="F71" i="140"/>
  <c r="F68" i="140"/>
  <c r="F66" i="140"/>
  <c r="F65" i="140"/>
  <c r="F64" i="140"/>
  <c r="F63" i="140"/>
  <c r="F62" i="140"/>
  <c r="F61" i="140"/>
  <c r="F60" i="140"/>
  <c r="F59" i="140"/>
  <c r="F58" i="140"/>
  <c r="F57" i="140"/>
  <c r="F56" i="140"/>
  <c r="F55" i="140"/>
  <c r="F54" i="140"/>
  <c r="F53" i="140"/>
  <c r="F52" i="140"/>
  <c r="F51" i="140"/>
  <c r="F50" i="140"/>
  <c r="F49" i="140"/>
  <c r="F48" i="140"/>
  <c r="F47" i="140"/>
  <c r="F46" i="140"/>
  <c r="F45" i="140"/>
  <c r="C66" i="140"/>
  <c r="C65" i="140"/>
  <c r="C64" i="140"/>
  <c r="C63" i="140"/>
  <c r="C62" i="140"/>
  <c r="C61" i="140"/>
  <c r="C60" i="140"/>
  <c r="C59" i="140"/>
  <c r="C58" i="140"/>
  <c r="C57" i="140"/>
  <c r="C56" i="140"/>
  <c r="C55" i="140"/>
  <c r="C54" i="140"/>
  <c r="C53" i="140"/>
  <c r="C52" i="140"/>
  <c r="C51" i="140"/>
  <c r="C50" i="140"/>
  <c r="C49" i="140"/>
  <c r="C48" i="140"/>
  <c r="C47" i="140"/>
  <c r="C46" i="140"/>
  <c r="C45" i="140"/>
  <c r="O34" i="140"/>
  <c r="O33" i="140"/>
  <c r="O32" i="140"/>
  <c r="O31" i="140"/>
  <c r="O30" i="140"/>
  <c r="O29" i="140"/>
  <c r="O28" i="140"/>
  <c r="O27" i="140"/>
  <c r="O26" i="140"/>
  <c r="O25" i="140"/>
  <c r="O24" i="140"/>
  <c r="O23" i="140"/>
  <c r="O22" i="140"/>
  <c r="O21" i="140"/>
  <c r="O20" i="140"/>
  <c r="O19" i="140"/>
  <c r="O18" i="140"/>
  <c r="O17" i="140"/>
  <c r="O16" i="140"/>
  <c r="O15" i="140"/>
  <c r="O14" i="140"/>
  <c r="O13" i="140"/>
  <c r="L34" i="140"/>
  <c r="L33" i="140"/>
  <c r="L32" i="140"/>
  <c r="L31" i="140"/>
  <c r="L30" i="140"/>
  <c r="L29" i="140"/>
  <c r="L28" i="140"/>
  <c r="L27" i="140"/>
  <c r="L26" i="140"/>
  <c r="L25" i="140"/>
  <c r="L24" i="140"/>
  <c r="L23" i="140"/>
  <c r="L22" i="140"/>
  <c r="L21" i="140"/>
  <c r="L20" i="140"/>
  <c r="L19" i="140"/>
  <c r="L18" i="140"/>
  <c r="L17" i="140"/>
  <c r="L16" i="140"/>
  <c r="L15" i="140"/>
  <c r="L14" i="140"/>
  <c r="L13" i="140"/>
  <c r="I34" i="140"/>
  <c r="I33" i="140"/>
  <c r="I32" i="140"/>
  <c r="I31" i="140"/>
  <c r="I30" i="140"/>
  <c r="I29" i="140"/>
  <c r="I28" i="140"/>
  <c r="I27" i="140"/>
  <c r="I26" i="140"/>
  <c r="I25" i="140"/>
  <c r="I24" i="140"/>
  <c r="I23" i="140"/>
  <c r="I22" i="140"/>
  <c r="I21" i="140"/>
  <c r="I20" i="140"/>
  <c r="I19" i="140"/>
  <c r="I18" i="140"/>
  <c r="I17" i="140"/>
  <c r="I16" i="140"/>
  <c r="I15" i="140"/>
  <c r="I14" i="140"/>
  <c r="I13" i="140"/>
  <c r="F34" i="140"/>
  <c r="F33" i="140"/>
  <c r="F32" i="140"/>
  <c r="F31" i="140"/>
  <c r="F30" i="140"/>
  <c r="F29" i="140"/>
  <c r="F28" i="140"/>
  <c r="F27" i="140"/>
  <c r="F26" i="140"/>
  <c r="F25" i="140"/>
  <c r="F24" i="140"/>
  <c r="F23" i="140"/>
  <c r="F22" i="140"/>
  <c r="F21" i="140"/>
  <c r="F20" i="140"/>
  <c r="F19" i="140"/>
  <c r="F18" i="140"/>
  <c r="F17" i="140"/>
  <c r="F16" i="140"/>
  <c r="F15" i="140"/>
  <c r="F14" i="140"/>
  <c r="F13" i="140"/>
  <c r="C34" i="140"/>
  <c r="C33" i="140"/>
  <c r="C32" i="140"/>
  <c r="C31" i="140"/>
  <c r="C30" i="140"/>
  <c r="C29" i="140"/>
  <c r="C28" i="140"/>
  <c r="C27" i="140"/>
  <c r="C26" i="140"/>
  <c r="C25" i="140"/>
  <c r="C24" i="140"/>
  <c r="C23" i="140"/>
  <c r="C22" i="140"/>
  <c r="C21" i="140"/>
  <c r="C20" i="140"/>
  <c r="C19" i="140"/>
  <c r="C18" i="140"/>
  <c r="C17" i="140"/>
  <c r="C16" i="140"/>
  <c r="C15" i="140"/>
  <c r="C14" i="140"/>
  <c r="C13" i="140"/>
  <c r="O54" i="139"/>
  <c r="R54" i="139" s="1"/>
  <c r="O53" i="139"/>
  <c r="O52" i="139"/>
  <c r="R52" i="139" s="1"/>
  <c r="O51" i="139"/>
  <c r="O50" i="139"/>
  <c r="R50" i="139" s="1"/>
  <c r="O49" i="139"/>
  <c r="O48" i="139"/>
  <c r="R48" i="139" s="1"/>
  <c r="O47" i="139"/>
  <c r="O46" i="139"/>
  <c r="R46" i="139" s="1"/>
  <c r="O45" i="139"/>
  <c r="O44" i="139"/>
  <c r="R44" i="139" s="1"/>
  <c r="O43" i="139"/>
  <c r="L54" i="139"/>
  <c r="L53" i="139"/>
  <c r="L52" i="139"/>
  <c r="L51" i="139"/>
  <c r="L50" i="139"/>
  <c r="L49" i="139"/>
  <c r="L48" i="139"/>
  <c r="L47" i="139"/>
  <c r="L46" i="139"/>
  <c r="L45" i="139"/>
  <c r="L44" i="139"/>
  <c r="L43" i="139"/>
  <c r="I54" i="139"/>
  <c r="I53" i="139"/>
  <c r="I52" i="139"/>
  <c r="I51" i="139"/>
  <c r="I50" i="139"/>
  <c r="I49" i="139"/>
  <c r="I48" i="139"/>
  <c r="I47" i="139"/>
  <c r="I46" i="139"/>
  <c r="I45" i="139"/>
  <c r="I44" i="139"/>
  <c r="I43" i="139"/>
  <c r="F54" i="139"/>
  <c r="F53" i="139"/>
  <c r="F52" i="139"/>
  <c r="F51" i="139"/>
  <c r="F50" i="139"/>
  <c r="F49" i="139"/>
  <c r="F48" i="139"/>
  <c r="F47" i="139"/>
  <c r="F46" i="139"/>
  <c r="F45" i="139"/>
  <c r="F44" i="139"/>
  <c r="F43" i="139"/>
  <c r="C54" i="139"/>
  <c r="C53" i="139"/>
  <c r="C52" i="139"/>
  <c r="C51" i="139"/>
  <c r="C50" i="139"/>
  <c r="C49" i="139"/>
  <c r="C48" i="139"/>
  <c r="C47" i="139"/>
  <c r="C46" i="139"/>
  <c r="C45" i="139"/>
  <c r="C44" i="139"/>
  <c r="C39" i="139"/>
  <c r="C38" i="139"/>
  <c r="C37" i="139"/>
  <c r="C36" i="139"/>
  <c r="C35" i="139"/>
  <c r="C34" i="139"/>
  <c r="C33" i="139"/>
  <c r="C32" i="139"/>
  <c r="C31" i="139"/>
  <c r="C30" i="139"/>
  <c r="C29" i="139"/>
  <c r="O39" i="139"/>
  <c r="O38" i="139"/>
  <c r="R38" i="139" s="1"/>
  <c r="O37" i="139"/>
  <c r="O36" i="139"/>
  <c r="O35" i="139"/>
  <c r="O34" i="139"/>
  <c r="R34" i="139" s="1"/>
  <c r="O33" i="139"/>
  <c r="O32" i="139"/>
  <c r="O31" i="139"/>
  <c r="O30" i="139"/>
  <c r="R30" i="139" s="1"/>
  <c r="O29" i="139"/>
  <c r="O28" i="139"/>
  <c r="L39" i="139"/>
  <c r="L38" i="139"/>
  <c r="L37" i="139"/>
  <c r="L36" i="139"/>
  <c r="L35" i="139"/>
  <c r="L34" i="139"/>
  <c r="L33" i="139"/>
  <c r="L32" i="139"/>
  <c r="L31" i="139"/>
  <c r="L30" i="139"/>
  <c r="L29" i="139"/>
  <c r="L28" i="139"/>
  <c r="I39" i="139"/>
  <c r="I38" i="139"/>
  <c r="I37" i="139"/>
  <c r="I36" i="139"/>
  <c r="I35" i="139"/>
  <c r="I34" i="139"/>
  <c r="I33" i="139"/>
  <c r="I32" i="139"/>
  <c r="I31" i="139"/>
  <c r="I30" i="139"/>
  <c r="I29" i="139"/>
  <c r="I28" i="139"/>
  <c r="F39" i="139"/>
  <c r="F38" i="139"/>
  <c r="F37" i="139"/>
  <c r="F36" i="139"/>
  <c r="F35" i="139"/>
  <c r="F34" i="139"/>
  <c r="F33" i="139"/>
  <c r="F32" i="139"/>
  <c r="F31" i="139"/>
  <c r="F30" i="139"/>
  <c r="F29" i="139"/>
  <c r="F28" i="139"/>
  <c r="O14" i="139"/>
  <c r="O15" i="139"/>
  <c r="R15" i="139" s="1"/>
  <c r="O16" i="139"/>
  <c r="O17" i="139"/>
  <c r="O18" i="139"/>
  <c r="O19" i="139"/>
  <c r="R19" i="139" s="1"/>
  <c r="O20" i="139"/>
  <c r="O21" i="139"/>
  <c r="O22" i="139"/>
  <c r="O23" i="139"/>
  <c r="R23" i="139" s="1"/>
  <c r="O24" i="139"/>
  <c r="O13" i="139"/>
  <c r="L24" i="139"/>
  <c r="L23" i="139"/>
  <c r="L22" i="139"/>
  <c r="L21" i="139"/>
  <c r="L20" i="139"/>
  <c r="L19" i="139"/>
  <c r="L18" i="139"/>
  <c r="L17" i="139"/>
  <c r="L16" i="139"/>
  <c r="L15" i="139"/>
  <c r="L14" i="139"/>
  <c r="L13" i="139"/>
  <c r="I24" i="139"/>
  <c r="I23" i="139"/>
  <c r="I22" i="139"/>
  <c r="I21" i="139"/>
  <c r="I20" i="139"/>
  <c r="I19" i="139"/>
  <c r="I18" i="139"/>
  <c r="I17" i="139"/>
  <c r="I16" i="139"/>
  <c r="I15" i="139"/>
  <c r="I14" i="139"/>
  <c r="I13" i="139"/>
  <c r="F24" i="139"/>
  <c r="F23" i="139"/>
  <c r="F22" i="139"/>
  <c r="F21" i="139"/>
  <c r="F20" i="139"/>
  <c r="F19" i="139"/>
  <c r="F18" i="139"/>
  <c r="F17" i="139"/>
  <c r="F16" i="139"/>
  <c r="F15" i="139"/>
  <c r="F14" i="139"/>
  <c r="F13" i="139"/>
  <c r="C24" i="139"/>
  <c r="C23" i="139"/>
  <c r="C22" i="139"/>
  <c r="C21" i="139"/>
  <c r="C20" i="139"/>
  <c r="C19" i="139"/>
  <c r="C18" i="139"/>
  <c r="C17" i="139"/>
  <c r="C16" i="139"/>
  <c r="C15" i="139"/>
  <c r="C14" i="139"/>
  <c r="I67" i="140"/>
  <c r="F67" i="140"/>
  <c r="C71" i="140"/>
  <c r="R53" i="139"/>
  <c r="R51" i="139"/>
  <c r="R49" i="139"/>
  <c r="R47" i="139"/>
  <c r="R45" i="139"/>
  <c r="R43" i="139"/>
  <c r="R36" i="139"/>
  <c r="R32" i="139"/>
  <c r="R28" i="139"/>
  <c r="R21" i="139"/>
  <c r="R17" i="139"/>
  <c r="R13" i="139"/>
  <c r="F37" i="140"/>
  <c r="F36" i="140"/>
  <c r="C39" i="140"/>
  <c r="N40" i="140"/>
  <c r="L37" i="140"/>
  <c r="L35" i="140"/>
  <c r="C37" i="140"/>
  <c r="L36" i="140"/>
  <c r="C35" i="140" l="1"/>
  <c r="I38" i="140"/>
  <c r="R24" i="139"/>
  <c r="R22" i="139"/>
  <c r="R20" i="139"/>
  <c r="R18" i="139"/>
  <c r="R16" i="139"/>
  <c r="R14" i="139"/>
  <c r="R29" i="139"/>
  <c r="R31" i="139"/>
  <c r="R33" i="139"/>
  <c r="R35" i="139"/>
  <c r="R37" i="139"/>
  <c r="R39" i="139"/>
  <c r="O71" i="140"/>
  <c r="C70" i="140"/>
  <c r="I70" i="140"/>
  <c r="C69" i="140"/>
  <c r="I68" i="140"/>
  <c r="O68" i="140"/>
  <c r="I39" i="140"/>
  <c r="E56" i="137"/>
  <c r="B56" i="137"/>
  <c r="C56" i="137"/>
  <c r="G56" i="137"/>
  <c r="B72" i="140"/>
  <c r="H72" i="140"/>
  <c r="N72" i="140"/>
  <c r="H40" i="140"/>
  <c r="Q40" i="140"/>
  <c r="C40" i="140" s="1"/>
  <c r="K40" i="140"/>
  <c r="O38" i="140"/>
  <c r="I35" i="140"/>
  <c r="C36" i="140"/>
  <c r="O39" i="140"/>
  <c r="I36" i="140"/>
  <c r="O67" i="140"/>
  <c r="F70" i="140"/>
  <c r="E72" i="140"/>
  <c r="K72" i="140"/>
  <c r="Q72" i="140"/>
  <c r="F38" i="140"/>
  <c r="E40" i="140"/>
  <c r="O35" i="140"/>
  <c r="F37" i="142"/>
  <c r="L37" i="142"/>
  <c r="C67" i="140"/>
  <c r="B40" i="141"/>
  <c r="C40" i="141" s="1"/>
  <c r="H40" i="141"/>
  <c r="I40" i="141" s="1"/>
  <c r="N40" i="141"/>
  <c r="O40" i="141" s="1"/>
  <c r="F35" i="141"/>
  <c r="L35" i="141"/>
  <c r="L40" i="140" l="1"/>
  <c r="F40" i="140"/>
  <c r="F72" i="140"/>
  <c r="O72" i="140"/>
  <c r="C72" i="140"/>
  <c r="O40" i="140"/>
  <c r="L72" i="140"/>
  <c r="I40" i="140"/>
  <c r="I72" i="140"/>
</calcChain>
</file>

<file path=xl/sharedStrings.xml><?xml version="1.0" encoding="utf-8"?>
<sst xmlns="http://schemas.openxmlformats.org/spreadsheetml/2006/main" count="1694" uniqueCount="444">
  <si>
    <t>Piemonte</t>
  </si>
  <si>
    <t>Lombardia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</si>
  <si>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</si>
  <si>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</si>
  <si>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</si>
  <si>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</si>
  <si>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</si>
  <si>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</si>
  <si>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</si>
  <si>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</si>
  <si>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</si>
  <si>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</si>
  <si>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</si>
  <si>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</si>
  <si>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</si>
  <si>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</si>
  <si>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</si>
  <si>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</si>
  <si>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</si>
  <si>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</si>
  <si>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Bolzano/Bozen</t>
  </si>
  <si>
    <t>Friuli-Venezia Giulia</t>
  </si>
  <si>
    <t>Valle d'Aosta/Vallée d'Aoste</t>
  </si>
  <si>
    <t>Trentino-Alto Adige/Südtirol</t>
  </si>
  <si>
    <t>-</t>
  </si>
  <si>
    <t>REGIONI</t>
  </si>
  <si>
    <t>Maschi</t>
  </si>
  <si>
    <t>Femmine</t>
  </si>
  <si>
    <t>Totale</t>
  </si>
  <si>
    <t>Isole</t>
  </si>
  <si>
    <t>Sud</t>
  </si>
  <si>
    <t>Nord-est</t>
  </si>
  <si>
    <t>Nord-ovest</t>
  </si>
  <si>
    <t>2014/2015</t>
  </si>
  <si>
    <t>2015/2016</t>
  </si>
  <si>
    <t>2016/2017</t>
  </si>
  <si>
    <t xml:space="preserve"> </t>
  </si>
  <si>
    <t>Tavola 7.1</t>
  </si>
  <si>
    <t>Scuole e alunni delle scuole dell'infanzia, primarie e secondarie di primo grado per regione</t>
  </si>
  <si>
    <t>Tavola 7.2</t>
  </si>
  <si>
    <t>Scuole e studenti delle scuole secondarie di secondo grado per regione</t>
  </si>
  <si>
    <t>Tavola 7.3</t>
  </si>
  <si>
    <t>Indicatori dell'istruzione secondaria di secondo grado per sesso e regione</t>
  </si>
  <si>
    <t>Tavola 7.4</t>
  </si>
  <si>
    <t>Allievi iscritti ai percorsi triennali di istruzione e formazione professionale (Iefp) per sesso, tipo di percorso e regione</t>
  </si>
  <si>
    <t>Tavola 7.5</t>
  </si>
  <si>
    <t>Alunni di cittadinanza straniera iscritti nelle scuole dell'infanzia, primarie e secondarie di primo e secondo grado per regione</t>
  </si>
  <si>
    <t>Tavola 7.15</t>
  </si>
  <si>
    <t>Popolazione residente di 15 anni e oltre per titolo di studio, sesso e classe di età</t>
  </si>
  <si>
    <t>Tavola 7.16</t>
  </si>
  <si>
    <t>Popolazione residente di 15 anni e oltre per titolo di studio, sesso e regione</t>
  </si>
  <si>
    <t>Tavola 7.17</t>
  </si>
  <si>
    <t>Indicatori sull'istruzione in alcuni paesi dell'Ocse</t>
  </si>
  <si>
    <t>Italia</t>
  </si>
  <si>
    <t>ANNI SCOLASTICI 
REGIONI</t>
  </si>
  <si>
    <t>Scuole dell'infanzia</t>
  </si>
  <si>
    <t>Scuole primarie</t>
  </si>
  <si>
    <t>Scuole secondarie di primo grado</t>
  </si>
  <si>
    <t>Scuole</t>
  </si>
  <si>
    <t>Bambini</t>
  </si>
  <si>
    <t>Bambini 
per 
sezione</t>
  </si>
  <si>
    <t>Alunni</t>
  </si>
  <si>
    <t>Alunni 
per 
classe</t>
  </si>
  <si>
    <t>Fonte: Istat, Istruzione e formazione scolastica (E)</t>
  </si>
  <si>
    <t xml:space="preserve">
Scuole</t>
  </si>
  <si>
    <t xml:space="preserve">Ripetenti </t>
  </si>
  <si>
    <t>Valori
 assoluti</t>
  </si>
  <si>
    <t>Per 
classe</t>
  </si>
  <si>
    <t>Femmine
sul totale
(%)</t>
  </si>
  <si>
    <t>Per 100 
iscritti in 
totale</t>
  </si>
  <si>
    <t>Femmine
per 100 
iscritte</t>
  </si>
  <si>
    <t>statali</t>
  </si>
  <si>
    <t>per  100</t>
  </si>
  <si>
    <t>iscritti</t>
  </si>
  <si>
    <t>in</t>
  </si>
  <si>
    <t>complesso</t>
  </si>
  <si>
    <t xml:space="preserve">Bolzano/Bozen </t>
  </si>
  <si>
    <t>ANNI SCOLASTICI
REGIONI</t>
  </si>
  <si>
    <t>Maschi e femmine</t>
  </si>
  <si>
    <t>Tasso di partecipazione al sistema di istruzione e formazione (a)</t>
  </si>
  <si>
    <t>Diplomati per 
100 giovani di 19 anni (b)</t>
  </si>
  <si>
    <t>ANNI FORMATIVI
REGIONI</t>
  </si>
  <si>
    <t xml:space="preserve">Allievi iscritti </t>
  </si>
  <si>
    <t>Di cui: Iscritti al I anno</t>
  </si>
  <si>
    <t>Sesso</t>
  </si>
  <si>
    <t>Tipo di percorso</t>
  </si>
  <si>
    <t xml:space="preserve"> Istituzioni formative</t>
  </si>
  <si>
    <t xml:space="preserve">Istituzioni scolastiche </t>
  </si>
  <si>
    <t xml:space="preserve">Sussidiarietà integrativa </t>
  </si>
  <si>
    <t xml:space="preserve">Sussidiarietà complementare </t>
  </si>
  <si>
    <t>VALORI ASSOLUTI</t>
  </si>
  <si>
    <t xml:space="preserve">Toscana </t>
  </si>
  <si>
    <t xml:space="preserve">Campania </t>
  </si>
  <si>
    <t xml:space="preserve">Calabria </t>
  </si>
  <si>
    <t>COMPOSIZIONI PERCENTUALI</t>
  </si>
  <si>
    <t>% sul totale iscritti</t>
  </si>
  <si>
    <t>CLASSI
DI ETÀ</t>
  </si>
  <si>
    <t>Dottorato, laurea, diploma universitario</t>
  </si>
  <si>
    <t>Diploma di scuola 
secondaria superiore</t>
  </si>
  <si>
    <t>Qualifica
professionale</t>
  </si>
  <si>
    <t>Licenza 
media</t>
  </si>
  <si>
    <t>Licenza elementare,
nessun titolo</t>
  </si>
  <si>
    <t>%</t>
  </si>
  <si>
    <t>MASCHI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</si>
  <si>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</si>
  <si>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</si>
  <si>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</si>
  <si>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</si>
  <si>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</si>
  <si>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</si>
  <si>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</si>
  <si>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</si>
  <si>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</si>
  <si>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</si>
  <si>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 e oltre</t>
  </si>
  <si>
    <t>FEMMINE</t>
  </si>
  <si>
    <t xml:space="preserve">                MASCHI  E FEMMINE</t>
  </si>
  <si>
    <t>Fonte: Istat, Rilevazione sulle forze di lavoro (R)</t>
  </si>
  <si>
    <t>Dottorato, laurea, diploma
universitario</t>
  </si>
  <si>
    <t>Diploma di 
scuola secondaria
superiore</t>
  </si>
  <si>
    <t>Licenza media</t>
  </si>
  <si>
    <t>Licenza
elementare,
nessun titolo</t>
  </si>
  <si>
    <t xml:space="preserve">MASCHI </t>
  </si>
  <si>
    <t>MASCHI  E FEMMINE</t>
  </si>
  <si>
    <t>CLASSI D'ETÁ
RIPARTIZIONI 
GEOGRAFICHE</t>
  </si>
  <si>
    <t>CLASSI D'ETÁ</t>
  </si>
  <si>
    <t>15-24</t>
  </si>
  <si>
    <t>25-34</t>
  </si>
  <si>
    <t>35-64</t>
  </si>
  <si>
    <t>65 e più</t>
  </si>
  <si>
    <t>RIPARTIZIONI GEOGRAFICHE</t>
  </si>
  <si>
    <t>Mezzogiorno</t>
  </si>
  <si>
    <t>PAESI</t>
  </si>
  <si>
    <t>Anni</t>
  </si>
  <si>
    <t>Spesa pubblica per
l'istruzione in % sul Pil (a)</t>
  </si>
  <si>
    <t>Studenti
per insegnante (b)</t>
  </si>
  <si>
    <t xml:space="preserve">Tasso di
scolarità
dei giovani
di 15-19
anni (c) </t>
  </si>
  <si>
    <t>Tasso di
conseguimento (d)</t>
  </si>
  <si>
    <t>Totale
(incluse
spese non
divisibili)</t>
  </si>
  <si>
    <t>Di cui per
l'istruzione
terziaria</t>
  </si>
  <si>
    <t>Istruzione
primaria</t>
  </si>
  <si>
    <t xml:space="preserve">Istruzione
secondaria
</t>
  </si>
  <si>
    <t>Istruzione
terziaria</t>
  </si>
  <si>
    <t>Istruzione
secondaria 
di secondo
 grado</t>
  </si>
  <si>
    <t xml:space="preserve">Istruzione
terziaria  (e) </t>
  </si>
  <si>
    <t>UNIONE EUROPEA</t>
  </si>
  <si>
    <t xml:space="preserve">Italia </t>
  </si>
  <si>
    <t>....</t>
  </si>
  <si>
    <t xml:space="preserve">Austria               </t>
  </si>
  <si>
    <t xml:space="preserve">Belgio </t>
  </si>
  <si>
    <t xml:space="preserve">Danimarca </t>
  </si>
  <si>
    <t xml:space="preserve">Finlandia </t>
  </si>
  <si>
    <t xml:space="preserve">Francia </t>
  </si>
  <si>
    <t>Germania</t>
  </si>
  <si>
    <t>Grecia</t>
  </si>
  <si>
    <t>Irlanda</t>
  </si>
  <si>
    <t>Lussemburgo</t>
  </si>
  <si>
    <t>Paesi Bassi</t>
  </si>
  <si>
    <t>Portogallo</t>
  </si>
  <si>
    <t>Regno Unito</t>
  </si>
  <si>
    <t>Spagna</t>
  </si>
  <si>
    <t>Svezia</t>
  </si>
  <si>
    <t>ALTRI PAESI OCSE</t>
  </si>
  <si>
    <t>Canada</t>
  </si>
  <si>
    <t>Stati Uniti</t>
  </si>
  <si>
    <t>Australia</t>
  </si>
  <si>
    <t>Giappone</t>
  </si>
  <si>
    <t>(b) L'istruzione secondaria comprende quella di I e II grado.</t>
  </si>
  <si>
    <t xml:space="preserve">(c) Il tasso di scolarità dei giovani di 15-19 anni è dato dal rapporto tra gli iscritti a qualsiasi livello di istruzione di età compresa tra 15 e 19 anni e la popolazione della stessa fascia d'età. </t>
  </si>
  <si>
    <t xml:space="preserve">(e) Dall’anno 2013 il tasso di primo conseguimento del livello di istruzione terziaria è calcolato considerando i titoli dei livelli 5, 6, 7, 8 della Isced-2011. </t>
  </si>
  <si>
    <t xml:space="preserve">Fonte: Istat, Istruzione e formazione scolastica (E); Popolazione residente comunale per sesso, anno di nascita e stato civile (R) </t>
  </si>
  <si>
    <t xml:space="preserve">(a) L'indicatore esprime la spesa pubblica per l'istruzione in percentuale sul Pil per tutti i livelli di istruzione. Comprende le sovvenzioni pubbliche alle famiglie attribuibili agli istituti scolastici e le spese dirette ad istituti scolastici provenienti da fonti internazionali. </t>
  </si>
  <si>
    <t>Scuole secondarie di secondo grado (a)</t>
  </si>
  <si>
    <t>(a) Il tasso di partecipazione al sistema di istruzione e formazione viene calcolato rapportando il totale degli iscritti alla scuola secondaria superiore di secondo grado e ai percorsi Iefp (corsi triennali e IV anno, esclusi gli studenti degli Istituti Professionali in sussidiarietà integrativa), alla popolazione di 14-18 anni. Può assumere valori superiori a 100 per la presenza di ripetenze, anticipi di frequenza o di studenti residenti in altre regioni.</t>
  </si>
  <si>
    <t>(a) Sono compresi gli studenti stranieri iscritti negli istituti professionali in modalità di sussidiarietà complementare con i percorsi IeFP.</t>
  </si>
  <si>
    <t>Studenti(a)</t>
  </si>
  <si>
    <t>In scuole
pubbliche 
per 100 
iscritti in 
totale
(b)</t>
  </si>
  <si>
    <t xml:space="preserve">(a) Sono esclusi gli studenti che frequentano i percorsi IeFP negli istituti professionali in modalità di Sussidarietà complementare. </t>
  </si>
  <si>
    <t>(b) A partire dall'a.s. 2014/15, l'indicatore si riferisce al totale delle scuole pubbliche (statali e non statali pubbliche). Per gli a.s. precedenti l'indicatore è calcolato per le sole scuole statali.</t>
  </si>
  <si>
    <t>(b) I diplomati degli anni scolastici t-1/t si riferiscono all'anno di conseguimento del titolo t.</t>
  </si>
  <si>
    <t xml:space="preserve">Popolazione straniera di 15 anni e oltre per titolo di studio, sesso, classe di età e ripartizione geografica </t>
  </si>
  <si>
    <t>Anno 2019, valori assoluti in migliaia</t>
  </si>
  <si>
    <t>Anni 2017-2018</t>
  </si>
  <si>
    <t>Anno scolastico  2018/2019</t>
  </si>
  <si>
    <t>Anno formativo 2018/2019</t>
  </si>
  <si>
    <t>Anno scolastico 2018/2019</t>
  </si>
  <si>
    <t>ANNO SCOLASTICO 2018/2019 - PER REGIONE</t>
  </si>
  <si>
    <t xml:space="preserve">ANNO SCOLASTICO 2018/2019 - PER REGIONE </t>
  </si>
  <si>
    <t xml:space="preserve">ANNO FORMATIVO 2018/2019 - PER REGIONE </t>
  </si>
  <si>
    <t>..</t>
  </si>
  <si>
    <t>2017/2018</t>
  </si>
  <si>
    <t xml:space="preserve">Nuova Sussidiarietà  </t>
  </si>
  <si>
    <t xml:space="preserve">Fonte: Oecd, 2020, Education at a glance, Paris; Oecd, Family database </t>
  </si>
  <si>
    <t>(d) Il tasso di conseguimento è dato dal rapporto tra gli studenti che hanno conseguito per la prima volta un titolo di istruzione secondaria superiore o terziaria e le popolazioni dell'età corrispondente. Per l'istruzione secondaria superiore è stata considerata la popolazione studentesca di età inferiore ai 25 anni, per l'istruzione terziaria quella di età inferiore ai 30 anni.</t>
  </si>
  <si>
    <t>Tavola 7.14</t>
  </si>
  <si>
    <t>Capitolo 7 - Istruzione e formazione</t>
  </si>
  <si>
    <t>Tavola 7.6</t>
  </si>
  <si>
    <t>Tavola 7.7</t>
  </si>
  <si>
    <t>Tavola 7.8</t>
  </si>
  <si>
    <t>Tavola 7.9</t>
  </si>
  <si>
    <t>Tavola 7.10</t>
  </si>
  <si>
    <t>Tavola 7.11</t>
  </si>
  <si>
    <t>Tavola 7.12</t>
  </si>
  <si>
    <t>Docenti di ruolo per livello professionale, sesso e area scientifico-disciplinare di afferenza</t>
  </si>
  <si>
    <t>Tavola 7.13</t>
  </si>
  <si>
    <t>Indicatori dell'istruzione universitaria per sesso e regione di residenza degli studenti</t>
  </si>
  <si>
    <t>Iscritti al primo anno, iscritti totali e diplomati nei corsi superiori dell'Alta formazione artistica e musicale (Afam) per sesso, tipologia di istituto e tipo di corsi</t>
  </si>
  <si>
    <t>Popolazione straniera di 15 anni e oltre per titolo di studio, sesso, classe di età e ripartizione geografica</t>
  </si>
  <si>
    <t>Tavola 7.18</t>
  </si>
  <si>
    <t>Tavola 7.19</t>
  </si>
  <si>
    <t>Tavola 7.20</t>
  </si>
  <si>
    <t>Tavola 7.21</t>
  </si>
  <si>
    <t>Anno accademico 2018/2019</t>
  </si>
  <si>
    <t>ANNI ACCADEMICI
GRUPPI DI CLASSI DI LAUREA
REGIONI</t>
  </si>
  <si>
    <t>Corsi di laurea di I livello</t>
  </si>
  <si>
    <t>Corsi di laurea magistrale a ciclo unico</t>
  </si>
  <si>
    <t xml:space="preserve">Valori 
assoluti </t>
  </si>
  <si>
    <t xml:space="preserve">Variazione % 
sull'anno 
precedente </t>
  </si>
  <si>
    <t xml:space="preserve">Femmine 
per 100 
immatricolati </t>
  </si>
  <si>
    <t>ANNO ACCADEMICO 2018/2019</t>
  </si>
  <si>
    <t>GRUPPI DI CLASSI DI LAUREA (b)</t>
  </si>
  <si>
    <t xml:space="preserve">Insegnamento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</si>
  <si>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 e Design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</si>
  <si>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Letterario-Umanistico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</si>
  <si>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Linguistico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</si>
  <si>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Politico-Sociale e Comunicazione             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</si>
  <si>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</si>
  <si>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</si>
  <si>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Giuridico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</si>
  <si>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Scientifico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</si>
  <si>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Informatica e Tecnologie ICT                                                                                                                                                                                                                              </t>
  </si>
  <si>
    <t xml:space="preserve">Architettura e Ingegneria civile                                                                                                                                                                                                                          </t>
  </si>
  <si>
    <t xml:space="preserve">Ingegneria industriale e dell'informazione                                                                                                                                                                                                                </t>
  </si>
  <si>
    <t xml:space="preserve">Agrario-Forestale e Veterinario                                                                                                                                                                                                                           </t>
  </si>
  <si>
    <t xml:space="preserve">Medico-Sanitario e Farmaceutico                                                                                                                                                                                                                 </t>
  </si>
  <si>
    <t xml:space="preserve">Scienze motorie e sportive                                                                                                                                                                                                                                </t>
  </si>
  <si>
    <t>REGIONI (c)</t>
  </si>
  <si>
    <t>Fonte: Istat, Elaborazione dati sui corsi di laurea (E)</t>
  </si>
  <si>
    <r>
      <t xml:space="preserve">Immatricolati per tipologia di corso di laurea, gruppo di classi di laurea e regione </t>
    </r>
    <r>
      <rPr>
        <sz val="9"/>
        <rFont val="Arial"/>
        <family val="2"/>
      </rPr>
      <t>(a)</t>
    </r>
  </si>
  <si>
    <t>Immatricolati per tipologia di corso di laurea, gruppo di classi di laurea e regione</t>
  </si>
  <si>
    <t>Iscritti per tipologia di corso di laurea, gruppo di classi di laurea e regione</t>
  </si>
  <si>
    <t xml:space="preserve">Femmine 
per 100 
iscritti </t>
  </si>
  <si>
    <t>Iscritti</t>
  </si>
  <si>
    <t>(a) Sono incluse le università telematiche.</t>
  </si>
  <si>
    <t>(a) Gli immatricolati dell'a.a. t-1/t sono gli iscritti per la prima volta al sistema universitario. A partire dall’a.a. 2017/18 i dati comprendono anche coloro che in corso d’anno abbandonano gli studi, uscendo dal sistema universitario nazionale, mentre in precedenza si riferivano a chi risultava ancora iscritto al 31 luglio dell'anno t. La serie storica riportata nella tavola, pertanto, è stata ricalcolata in base alla definizione corrente. Sono incluse le università telematiche.</t>
  </si>
  <si>
    <t xml:space="preserve">(b) A seguito dell'adozione della nuova Classificazione internazionale dei campi di studio (ISCED-F 2013) l'Istat e il Miur hanno definito la Classificazione dei Gruppi di Classi di laurea che, a partire dall'a.a. 2017/18, sostituisce la precedente classificazione dei Gruppi di Corsi. </t>
  </si>
  <si>
    <t>(c) Le regioni si riferiscono alla collocazione geografica della sede didattica universitaria in cui si svolge il corso. Per le università telematiche si fa riferimento alla sede amministrativa.</t>
  </si>
  <si>
    <r>
      <t xml:space="preserve">Iscritti per tipologia di corso di laurea, gruppo di classi di laurea e regione </t>
    </r>
    <r>
      <rPr>
        <sz val="9"/>
        <rFont val="Arial"/>
        <family val="2"/>
      </rPr>
      <t>(a)</t>
    </r>
  </si>
  <si>
    <t>Laureati per tipologia di laurea, gruppo di classi di laurea e regione</t>
  </si>
  <si>
    <t>Laurea di I livello</t>
  </si>
  <si>
    <t>Laurea magistrale a ciclo unico</t>
  </si>
  <si>
    <t xml:space="preserve">Femmine 
per 100 
laureati </t>
  </si>
  <si>
    <t>(a) Per l'anno accademico t-1/t i laureati si riferiscono all'anno solare t-1. Sono incluse le università telematiche.</t>
  </si>
  <si>
    <r>
      <t xml:space="preserve">Laureati per tipologia di laurea, gruppo di classi di laurea e regione </t>
    </r>
    <r>
      <rPr>
        <sz val="9"/>
        <rFont val="Arial"/>
        <family val="2"/>
      </rPr>
      <t>(a)</t>
    </r>
  </si>
  <si>
    <t>ANNI ACCADEMICI                           REGIONI</t>
  </si>
  <si>
    <t>Tasso di passaggio dalla 
 scuola secondaria di 
secondo grado all'università 
(a)</t>
  </si>
  <si>
    <t xml:space="preserve">Tasso di iscrizione 
all'università 
(b)
</t>
  </si>
  <si>
    <t>Tasso di conseguimento dei titoli universitari (c)</t>
  </si>
  <si>
    <t>Giovani che conseguono 
 un titolo universitario 
per la prima volta 
(d)</t>
  </si>
  <si>
    <t xml:space="preserve">Giovani che conseguono 
una laurea magistrale 
(e)
</t>
  </si>
  <si>
    <t>Maschi
 e femmine</t>
  </si>
  <si>
    <t>Maschi e 
femmine</t>
  </si>
  <si>
    <t>ANNO ACCADEMICO 2018/2019 - PER REGIONE</t>
  </si>
  <si>
    <t>V. d'Aosta/V. d'Aoste</t>
  </si>
  <si>
    <t>Trentino-A. Adige/Südtirol</t>
  </si>
  <si>
    <t>Bolzano/Bozen (f)</t>
  </si>
  <si>
    <t>Fonte: Istat, Elaborazione dati sui corsi di laurea (E); Popolazione residente comunale per sesso, anno di nascita e stato civile (R)</t>
  </si>
  <si>
    <t xml:space="preserve">(a) Percentuale di diplomati nell'anno solare t-1 che si sono immatricolati all'università nello stesso anno. Dall'a.a. 2012/13 la metodologia di calcolo del tasso di passaggio è cambiata, pertanto i dati  non sono confrontabili con quelli degli anni precedenti. </t>
  </si>
  <si>
    <t>(b) Iscritti all'università - in qualunque sede - residenti in una regione, per 100 giovani di 19-25 anni residenti nella stessa regione.</t>
  </si>
  <si>
    <t>(c) Laureati per 100 giovani di 25 anni. Per ogni anno accademico t-1/t i laureati si riferiscono all'anno solare t-1.</t>
  </si>
  <si>
    <t>(d) Nel calcolo dell'indicatore sono considerate 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</si>
  <si>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(e) Nel calcolo dell'indicatore sono comprese anche le lauree del vecchio ordinamento. L'indicatore è una misura proxy della quota di venticinquenni che completano un percorso di formazione universitaria "lungo".</t>
  </si>
  <si>
    <t>(f) Nel calcolo del tasso d'iscrizione all'università della Provincia autonoma di Bolzano non sono compresi i circa 7 mila giovani che risultano iscritti nelle università pubbliche austriache.</t>
  </si>
  <si>
    <t>Iscritti e diplomati ai corsi di dottorato e alle scuole di specializzazione per regione</t>
  </si>
  <si>
    <t xml:space="preserve">ANNI ACCADEMICI
REGIONI </t>
  </si>
  <si>
    <t>Corsi di dottorato</t>
  </si>
  <si>
    <t>Scuole di specializzazione</t>
  </si>
  <si>
    <t>Iscritti (a)</t>
  </si>
  <si>
    <t>Diplomati (b)</t>
  </si>
  <si>
    <t>Femmine 
per 100 
dottori</t>
  </si>
  <si>
    <t xml:space="preserve">Femmine 
per 100 
diplomati </t>
  </si>
  <si>
    <t>ANNO ACCADEMICO 2018/2019 - PER REGIONE (c)</t>
  </si>
  <si>
    <t>Fonte: Istat, Elaborazione dati sulla formazione post-laurea (E)</t>
  </si>
  <si>
    <t>(a) Dati estratti il 14/09/2020.</t>
  </si>
  <si>
    <t>(b) Per l'anno accademico t-1/t i dati si riferiscono all'anno solare t-1. Dati estratti il 14/09/2020.</t>
  </si>
  <si>
    <t>(c) A partire dall'a.a. 2018/19 le regioni si riferiscono alla collocazione geografica della sede didattica universitaria in cui si svolge il corso, pertanto i dati riportati nella tavola non sono confrontabili con gli anni accademici precedenti. Per le università telematiche si fa riferimento alla sede amministrativa.</t>
  </si>
  <si>
    <t>Iscritti e diplomati ai master universitari di primo e secondo livello per regione</t>
  </si>
  <si>
    <t>Master universitari di II livello</t>
  </si>
  <si>
    <t>ANNI ACCADEMICI
AREE SCIENTIFICO-DISCIPLINARI</t>
  </si>
  <si>
    <t>Docenti (a)</t>
  </si>
  <si>
    <t>Di cui: Femmine (%)</t>
  </si>
  <si>
    <t>Ordinari</t>
  </si>
  <si>
    <t xml:space="preserve">Associati </t>
  </si>
  <si>
    <t xml:space="preserve">Ricercatori  </t>
  </si>
  <si>
    <t>ANNO ACCADEMICO 2018/2019 - PER AREA SCIENTIFICO-DISCIPLINARE (b)</t>
  </si>
  <si>
    <t>Scienze matematiche e informatiche</t>
  </si>
  <si>
    <t>Scienze fisiche</t>
  </si>
  <si>
    <t>Scienze chimiche</t>
  </si>
  <si>
    <t>Scienze della terra</t>
  </si>
  <si>
    <t>Scienze biologiche</t>
  </si>
  <si>
    <t>Scienze mediche</t>
  </si>
  <si>
    <t>Scienze agrarie e veterinarie</t>
  </si>
  <si>
    <t>Ingegneria civile e Architettura</t>
  </si>
  <si>
    <t>Ingegneria industriale e dell'informazione</t>
  </si>
  <si>
    <t>Scienze dell'antichità, filologico-letterarie e storico-artistiche</t>
  </si>
  <si>
    <t>Scienze storiche, filosofiche, pedagogiche e psicologiche</t>
  </si>
  <si>
    <t>Scienze giuridiche</t>
  </si>
  <si>
    <t>Scienze economiche e statistiche</t>
  </si>
  <si>
    <t>Scienze politiche e sociali</t>
  </si>
  <si>
    <t>Fonte: Istat, Elaborazione dati sul personale docente e non docente dell'università (E)</t>
  </si>
  <si>
    <t xml:space="preserve">(a) I dati sui docenti dell'anno accademico t-1/t si riferiscono al 31 dicembre dell'anno t-1. I ricercatori comprendono i ricercatori a tempo determinato introdotti dalla L.240/2010. </t>
  </si>
  <si>
    <t xml:space="preserve">ANNI ACCADEMICI 
TIPI DI CORSI
</t>
  </si>
  <si>
    <t>Iscritti al I anno</t>
  </si>
  <si>
    <t>Diplomati (a)</t>
  </si>
  <si>
    <t>Valori 
assoluti</t>
  </si>
  <si>
    <t>Femmine 
per 100 iscritti
al I anno</t>
  </si>
  <si>
    <t xml:space="preserve">Femmine
per 100
iscritti </t>
  </si>
  <si>
    <t>Femmine
per 100
diplomati</t>
  </si>
  <si>
    <t>ACCADEMIE DI BELLE ARTI (b) - PER TIPO DI CORSI</t>
  </si>
  <si>
    <t>Corsi di diploma accademico di I livello</t>
  </si>
  <si>
    <t>Corsi di diploma accademico di II livello (c)</t>
  </si>
  <si>
    <t>Corsi superiori vecchio ordinamento (d)</t>
  </si>
  <si>
    <t>Corsi post-diploma (e)</t>
  </si>
  <si>
    <t xml:space="preserve">ISTITUTI SUPERIORI DI STUDI MUSICALI (f) - PER TIPO DI CORSI </t>
  </si>
  <si>
    <t>Corsi di diploma accademico di II livello (g)</t>
  </si>
  <si>
    <t>ACCADEMIA NAZIONALE DI ARTE DRAMMATICA - PER TIPO DI CORSI</t>
  </si>
  <si>
    <t>Corsi di diploma accademico di II livello</t>
  </si>
  <si>
    <t>ACCADEMIA NAZIONALE DI DANZA - PER TIPO DI CORSI</t>
  </si>
  <si>
    <t>ISTITUTI SUPERIORI PER LE INDUSTRIE ARTISTICHE - PER TIPO DI CORSI</t>
  </si>
  <si>
    <t xml:space="preserve">Corsi post-diploma </t>
  </si>
  <si>
    <t>ALTRI ISTITUTI ABILITATI A RILASCIARE TITOLI AFAM (h) - PER TIPO DI CORSI</t>
  </si>
  <si>
    <t>TOTALE GENERALE</t>
  </si>
  <si>
    <t>Fonte: Miur, Rilevazione dell'Alta formazione artistica e musicale</t>
  </si>
  <si>
    <t xml:space="preserve">(a) Per l'anno accademico t-1/t i diplomati accademici dell'Afam si riferiscono all'anno solare t-1. </t>
  </si>
  <si>
    <t>(b) Sono comprese anche le Accademie legalmente riconosciute.</t>
  </si>
  <si>
    <t>(c) I corsi di diploma accademico di II livello delle Accademie di Belle Arti comprendono i corsi di diploma a ciclo unico quinquennali (Restauro).</t>
  </si>
  <si>
    <t>(d) Si tratta di corsi del vecchio ordinamento (ad esaurimento) che rilasciano, solo a quanti già in possesso di diploma di scuola secondaria di secondo grado, titoli equipollenti a quelli del nuovo ordinamento.</t>
  </si>
  <si>
    <t>(e) Si tratta dei corsi post diploma di I e di II livello (perfezionamento o master, specializzazione).</t>
  </si>
  <si>
    <t>(f) Sono compresi i Conservatori di musica statali e gli Istituti Superiori di Studi Musicali (ex Istituti musicali pareggiati).</t>
  </si>
  <si>
    <t>(g) I corsi di diploma accademico di II livello degli Istituti Superiori di Studi Musicali comprendono i bienni specialistici ad indirizzo didattico.</t>
  </si>
  <si>
    <t>(h) Istituzioni autorizzate a rilasciare titoli Afam ai sensi dell'art. 11 decreto del Presidente della Repubblica 8 luglio 2005, n. 212 (es. Istituto europeo del design, Accademia costume e moda, eccetera).</t>
  </si>
  <si>
    <r>
      <t xml:space="preserve">Tavola 7.15 </t>
    </r>
    <r>
      <rPr>
        <sz val="9"/>
        <rFont val="Arial"/>
        <family val="2"/>
      </rPr>
      <t>segue</t>
    </r>
  </si>
  <si>
    <t>Tasso di occupazione e disoccupazione dei 20-34enni con titolo di studio secondario superiore o terziario, non più in istruzione e formazione e che hanno conseguito il titolo da 1 a non più di 3 di anni nei Paesi Ue28</t>
  </si>
  <si>
    <t>Anni 2008, 2014, 2018 e 2019 (valori percentuali)</t>
  </si>
  <si>
    <t>PAESI EUROPEI</t>
  </si>
  <si>
    <t>Tasso di occupazione</t>
  </si>
  <si>
    <t>Tasso di disoccupazione</t>
  </si>
  <si>
    <t>Ue28</t>
  </si>
  <si>
    <t>Belgio</t>
  </si>
  <si>
    <t>Bulgaria</t>
  </si>
  <si>
    <t>8,8 (a)</t>
  </si>
  <si>
    <t>9,7(a)</t>
  </si>
  <si>
    <t>8,2(a)</t>
  </si>
  <si>
    <t>Repubblica Ceca</t>
  </si>
  <si>
    <t>3,4(a)</t>
  </si>
  <si>
    <t>3(a)</t>
  </si>
  <si>
    <t>Danimarca</t>
  </si>
  <si>
    <t>Estonia</t>
  </si>
  <si>
    <t>9,1(a)</t>
  </si>
  <si>
    <t>8,7(a)</t>
  </si>
  <si>
    <t>7,9(a)</t>
  </si>
  <si>
    <t>Francia</t>
  </si>
  <si>
    <t>Croazia</t>
  </si>
  <si>
    <t>Cipro</t>
  </si>
  <si>
    <t>Lettonia</t>
  </si>
  <si>
    <t>Lituania</t>
  </si>
  <si>
    <t>6(a)</t>
  </si>
  <si>
    <t>5,5(a)</t>
  </si>
  <si>
    <t>Ungheria</t>
  </si>
  <si>
    <t>Malta</t>
  </si>
  <si>
    <t>3,8(a)</t>
  </si>
  <si>
    <t>Austria</t>
  </si>
  <si>
    <t>Polonia</t>
  </si>
  <si>
    <t>Romania</t>
  </si>
  <si>
    <t>Slovenia</t>
  </si>
  <si>
    <t>8,5(a)</t>
  </si>
  <si>
    <t>8,1(a)</t>
  </si>
  <si>
    <t>Slovacchia</t>
  </si>
  <si>
    <t>Finlandia</t>
  </si>
  <si>
    <t>Fonte: Eurostat, Labour Force Survey</t>
  </si>
  <si>
    <t>Anni 2008, 2014, 2018 e 2019, valori percentuali</t>
  </si>
  <si>
    <t>Tasso di occupazione e disoccupazione dei 20-34enni con titolo di studio secondario superiore, non più in istruzione e formazione e che hanno conseguito il titolo da 1 a non più di 3 di anni nei Paesi Ue28</t>
  </si>
  <si>
    <t>12,2(a)</t>
  </si>
  <si>
    <t>17,9(a)</t>
  </si>
  <si>
    <t>5,4(a)</t>
  </si>
  <si>
    <t>4,6(a)</t>
  </si>
  <si>
    <t>5,8(a)</t>
  </si>
  <si>
    <t>8,9(a)</t>
  </si>
  <si>
    <t>14,6(a)</t>
  </si>
  <si>
    <t>10,5(a)</t>
  </si>
  <si>
    <t>17,8(a)</t>
  </si>
  <si>
    <t>22,9(a)</t>
  </si>
  <si>
    <t>14,4(a)</t>
  </si>
  <si>
    <t>14,3(a)</t>
  </si>
  <si>
    <t>13,2(a)</t>
  </si>
  <si>
    <t>4(a)</t>
  </si>
  <si>
    <t>3,1(a)</t>
  </si>
  <si>
    <t>3,9(a)</t>
  </si>
  <si>
    <t>13,8(a)</t>
  </si>
  <si>
    <t>27,3(a)</t>
  </si>
  <si>
    <t>10,2(a)</t>
  </si>
  <si>
    <t>Tasso di occupazione e disoccupazione dei 20-34enni con titolo di studio  terziario, non più in istruzione e formazione e che hanno conseguito il titolo da 1 a non più di 3 di anni nei Paesi Ue28</t>
  </si>
  <si>
    <t>5,1(a)</t>
  </si>
  <si>
    <t>14,2(a)</t>
  </si>
  <si>
    <t>3,3(a)</t>
  </si>
  <si>
    <t>1,8(a)</t>
  </si>
  <si>
    <t>1,6(a)</t>
  </si>
  <si>
    <t>4,2(a)</t>
  </si>
  <si>
    <t>12,1(a)</t>
  </si>
  <si>
    <t>18,5(a)</t>
  </si>
  <si>
    <t>8,3(a)</t>
  </si>
  <si>
    <t>3,5(a)</t>
  </si>
  <si>
    <t>6,1(a)</t>
  </si>
  <si>
    <t>7,5(a)</t>
  </si>
  <si>
    <t>5,6(a)</t>
  </si>
  <si>
    <t>6,9(a)</t>
  </si>
  <si>
    <t>8,6(a)</t>
  </si>
  <si>
    <t>4,5(a)</t>
  </si>
  <si>
    <t>1,9(a)</t>
  </si>
  <si>
    <t>2,4(a)</t>
  </si>
  <si>
    <t>6,7(a)</t>
  </si>
  <si>
    <t>4,8(a)</t>
  </si>
  <si>
    <t>4,4(a)</t>
  </si>
  <si>
    <t>6,4(a)</t>
  </si>
  <si>
    <t>9,3(a)</t>
  </si>
  <si>
    <t>7,1(a)</t>
  </si>
  <si>
    <t>5,7(a)</t>
  </si>
  <si>
    <t>Tasso di occupazione e disoccupazione dei 20-34enni con titolo di studio terziario, non più in istruzione e formazione e che hanno conseguito il titolo da 1 a non più di 3 di anni nei Paesi Ue28</t>
  </si>
  <si>
    <t>Tasso di occupazione dei 20-34enni con titolo di studio secondario superiore o terziario, non più in istruzione e formazione e che hanno conseguito il titolo da 1 a non più di 3 di anni per titolo di studio e ripartizione geografica</t>
  </si>
  <si>
    <t xml:space="preserve">Nord </t>
  </si>
  <si>
    <t>(a) Scarsa affidabilità.</t>
  </si>
  <si>
    <t>DIPLOMATI E LAUREATI</t>
  </si>
  <si>
    <t>DIPLOMATI</t>
  </si>
  <si>
    <t>LAUREATI</t>
  </si>
  <si>
    <t>(b) I docenti afferiscono alle 14 aree scientifico-disciplinari definite dal CUN (aree CUN).</t>
  </si>
  <si>
    <t>Anno 2019</t>
  </si>
  <si>
    <t>Anni 2008, 2014, 2018 e 2019</t>
  </si>
  <si>
    <t>Corsi di laurea magistrale di II livello</t>
  </si>
  <si>
    <t>Laurea magistrale di II livello</t>
  </si>
  <si>
    <t>Fonte: Istituto Nazionale per l’Analisi delle Politiche Pubbliche (INAPP)</t>
  </si>
  <si>
    <t>Dottori di ricerca (b)</t>
  </si>
  <si>
    <t>Master universitari di I livello</t>
  </si>
  <si>
    <t>7,0(a)</t>
  </si>
  <si>
    <t>Fonte: Istat, Rilevazione sulle Forze di Lavoro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</si>
</sst>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&quot;£&quot;#,##0.00;\-&quot;£&quot;#,##0.00"/>
    <numFmt numFmtId="168" formatCode="_-&quot;L.&quot;\ * #,##0_-;\-&quot;L.&quot;\ * #,##0_-;_-&quot;L.&quot;\ * &quot;-&quot;_-;_-@_-"/>
    <numFmt numFmtId="169" formatCode="_(* #,##0.00_);_(* \(#,##0.00\);_(* &quot;-&quot;??_);_(@_)"/>
    <numFmt numFmtId="170" formatCode="_(* #,##0_);_(* \(#,##0\);_(* &quot;-&quot;_);_(@_)"/>
    <numFmt numFmtId="171" formatCode="_(&quot;$&quot;* #,##0.00_);_(&quot;$&quot;* \(#,##0.00\);_(&quot;$&quot;* &quot;-&quot;??_);_(@_)"/>
    <numFmt numFmtId="172" formatCode="_(&quot;$&quot;* #,##0_);_(&quot;$&quot;* \(#,##0\);_(&quot;$&quot;* &quot;-&quot;_);_(@_)"/>
    <numFmt numFmtId="173" formatCode="#,##0.0"/>
    <numFmt numFmtId="174" formatCode="#,##0_ ;\-#,##0\ "/>
    <numFmt numFmtId="175" formatCode="0.0"/>
    <numFmt numFmtId="176" formatCode="_-* #,##0.0_-;\-* #,##0.0_-;_-* &quot;-&quot;_-;_-@_-"/>
    <numFmt numFmtId="177" formatCode="#,##0.000"/>
    <numFmt numFmtId="178" formatCode="General_)"/>
    <numFmt numFmtId="179" formatCode="#,##0.00%;[Red]\(#,##0.00%\)"/>
    <numFmt numFmtId="180" formatCode="&quot;$&quot;#,##0\ ;\(&quot;$&quot;#,##0\)"/>
    <numFmt numFmtId="181" formatCode="&quot;$&quot;#,##0_);\(&quot;$&quot;#,##0.0\)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0.00_)"/>
    <numFmt numFmtId="185" formatCode="0.000"/>
    <numFmt numFmtId="186" formatCode="0,000"/>
    <numFmt numFmtId="187" formatCode="#,##0.0_ ;\-#,##0.0\ "/>
    <numFmt numFmtId="188" formatCode="_-* #,##0.00_-;\-* #,##0.00_-;_-* &quot;-&quot;_-;_-@_-"/>
  </numFmts>
  <fonts count="7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Tms Rmn"/>
    </font>
    <font>
      <sz val="10"/>
      <name val="Times"/>
      <family val="1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Geneva"/>
      <family val="2"/>
    </font>
    <font>
      <sz val="7"/>
      <name val="Geneva"/>
      <family val="2"/>
    </font>
    <font>
      <i/>
      <sz val="7"/>
      <name val="Geneva"/>
      <family val="2"/>
    </font>
    <font>
      <b/>
      <sz val="7"/>
      <name val="Geneva"/>
      <family val="2"/>
    </font>
    <font>
      <i/>
      <sz val="10"/>
      <name val="Arial"/>
      <family val="2"/>
    </font>
    <font>
      <sz val="8"/>
      <name val="Geneva"/>
      <family val="2"/>
    </font>
    <font>
      <sz val="7"/>
      <name val="Geneva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u/>
      <sz val="10"/>
      <color theme="10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b/>
      <sz val="11"/>
      <name val="Calibri"/>
      <family val="2"/>
    </font>
    <font>
      <sz val="10"/>
      <color rgb="FFFF0000"/>
      <name val="Arial"/>
      <family val="2"/>
    </font>
    <font>
      <sz val="11"/>
      <name val="Calibri"/>
      <family val="2"/>
    </font>
    <font>
      <sz val="7"/>
      <name val="Calibri"/>
      <family val="2"/>
    </font>
    <font>
      <i/>
      <sz val="11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641">
    <xf numFmtId="0" fontId="0" fillId="0" borderId="0"/>
    <xf numFmtId="0" fontId="61" fillId="12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61" fillId="23" borderId="0" applyNumberFormat="0" applyBorder="0" applyAlignment="0" applyProtection="0"/>
    <xf numFmtId="0" fontId="13" fillId="0" borderId="1">
      <alignment horizontal="center" vertical="center"/>
    </xf>
    <xf numFmtId="0" fontId="10" fillId="2" borderId="2"/>
    <xf numFmtId="0" fontId="10" fillId="2" borderId="2"/>
    <xf numFmtId="0" fontId="10" fillId="2" borderId="2"/>
    <xf numFmtId="0" fontId="10" fillId="2" borderId="2"/>
    <xf numFmtId="0" fontId="10" fillId="2" borderId="2"/>
    <xf numFmtId="0" fontId="10" fillId="2" borderId="2"/>
    <xf numFmtId="0" fontId="10" fillId="2" borderId="2"/>
    <xf numFmtId="0" fontId="10" fillId="2" borderId="2"/>
    <xf numFmtId="0" fontId="10" fillId="2" borderId="2"/>
    <xf numFmtId="0" fontId="14" fillId="3" borderId="3">
      <alignment horizontal="right" vertical="top" wrapText="1"/>
    </xf>
    <xf numFmtId="0" fontId="15" fillId="0" borderId="0"/>
    <xf numFmtId="178" fontId="16" fillId="0" borderId="0">
      <alignment vertical="top"/>
    </xf>
    <xf numFmtId="0" fontId="10" fillId="0" borderId="4"/>
    <xf numFmtId="0" fontId="10" fillId="0" borderId="4"/>
    <xf numFmtId="0" fontId="10" fillId="0" borderId="4"/>
    <xf numFmtId="0" fontId="10" fillId="0" borderId="4"/>
    <xf numFmtId="0" fontId="10" fillId="0" borderId="4"/>
    <xf numFmtId="0" fontId="10" fillId="0" borderId="4"/>
    <xf numFmtId="0" fontId="10" fillId="0" borderId="4"/>
    <xf numFmtId="0" fontId="10" fillId="0" borderId="4"/>
    <xf numFmtId="0" fontId="10" fillId="0" borderId="4"/>
    <xf numFmtId="0" fontId="17" fillId="4" borderId="5">
      <alignment horizontal="left" vertical="top" wrapText="1"/>
    </xf>
    <xf numFmtId="0" fontId="18" fillId="5" borderId="0">
      <alignment horizontal="center"/>
    </xf>
    <xf numFmtId="0" fontId="19" fillId="5" borderId="0">
      <alignment horizontal="center"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7" fillId="6" borderId="0">
      <alignment horizontal="center" wrapText="1"/>
    </xf>
    <xf numFmtId="0" fontId="20" fillId="5" borderId="0">
      <alignment horizontal="center"/>
    </xf>
    <xf numFmtId="167" fontId="13" fillId="0" borderId="0" applyFont="0" applyFill="0" applyBorder="0" applyProtection="0">
      <alignment horizontal="right" vertical="top"/>
    </xf>
    <xf numFmtId="1" fontId="21" fillId="0" borderId="0">
      <alignment vertical="top"/>
    </xf>
    <xf numFmtId="169" fontId="7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2" fillId="0" borderId="0" applyFont="0" applyFill="0" applyBorder="0" applyAlignment="0" applyProtection="0"/>
    <xf numFmtId="3" fontId="21" fillId="0" borderId="0" applyFill="0" applyBorder="0">
      <alignment horizontal="right" vertical="top"/>
    </xf>
    <xf numFmtId="0" fontId="24" fillId="0" borderId="0">
      <alignment horizontal="right" vertical="top"/>
    </xf>
    <xf numFmtId="177" fontId="21" fillId="0" borderId="0" applyFill="0" applyBorder="0">
      <alignment horizontal="right" vertical="top"/>
    </xf>
    <xf numFmtId="3" fontId="21" fillId="0" borderId="0" applyFill="0" applyBorder="0">
      <alignment horizontal="right" vertical="top"/>
    </xf>
    <xf numFmtId="173" fontId="16" fillId="0" borderId="0" applyFont="0" applyFill="0" applyBorder="0">
      <alignment horizontal="right" vertical="top"/>
    </xf>
    <xf numFmtId="179" fontId="25" fillId="0" borderId="0" applyFont="0" applyFill="0" applyBorder="0" applyAlignment="0" applyProtection="0">
      <alignment horizontal="right" vertical="top"/>
    </xf>
    <xf numFmtId="177" fontId="21" fillId="0" borderId="0">
      <alignment horizontal="right" vertical="top"/>
    </xf>
    <xf numFmtId="3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0" fontId="26" fillId="7" borderId="2" applyBorder="0">
      <protection locked="0"/>
    </xf>
    <xf numFmtId="0" fontId="7" fillId="0" borderId="0" applyFont="0" applyFill="0" applyBorder="0" applyAlignment="0" applyProtection="0"/>
    <xf numFmtId="17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75" fontId="13" fillId="0" borderId="0" applyBorder="0"/>
    <xf numFmtId="175" fontId="13" fillId="0" borderId="6"/>
    <xf numFmtId="0" fontId="29" fillId="7" borderId="2">
      <protection locked="0"/>
    </xf>
    <xf numFmtId="0" fontId="7" fillId="7" borderId="4"/>
    <xf numFmtId="0" fontId="7" fillId="7" borderId="4"/>
    <xf numFmtId="0" fontId="7" fillId="5" borderId="0"/>
    <xf numFmtId="0" fontId="7" fillId="5" borderId="0"/>
    <xf numFmtId="165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23" fillId="5" borderId="4">
      <alignment horizontal="left"/>
    </xf>
    <xf numFmtId="0" fontId="22" fillId="5" borderId="0">
      <alignment horizontal="left"/>
    </xf>
    <xf numFmtId="0" fontId="30" fillId="5" borderId="0">
      <alignment horizontal="left"/>
    </xf>
    <xf numFmtId="0" fontId="22" fillId="5" borderId="0">
      <alignment horizontal="left"/>
    </xf>
    <xf numFmtId="0" fontId="22" fillId="5" borderId="0">
      <alignment horizontal="left"/>
    </xf>
    <xf numFmtId="0" fontId="22" fillId="5" borderId="0">
      <alignment horizontal="left"/>
    </xf>
    <xf numFmtId="0" fontId="22" fillId="5" borderId="0">
      <alignment horizontal="left"/>
    </xf>
    <xf numFmtId="38" fontId="10" fillId="5" borderId="0" applyNumberFormat="0" applyBorder="0" applyAlignment="0" applyProtection="0"/>
    <xf numFmtId="0" fontId="14" fillId="8" borderId="0">
      <alignment horizontal="right" vertical="top" wrapText="1"/>
    </xf>
    <xf numFmtId="0" fontId="14" fillId="8" borderId="0">
      <alignment horizontal="right" vertical="top" textRotation="90" wrapText="1"/>
    </xf>
    <xf numFmtId="0" fontId="31" fillId="0" borderId="7" applyNumberFormat="0" applyAlignment="0" applyProtection="0">
      <alignment horizontal="left" vertical="center"/>
    </xf>
    <xf numFmtId="0" fontId="31" fillId="0" borderId="1">
      <alignment horizontal="left" vertical="center"/>
    </xf>
    <xf numFmtId="181" fontId="25" fillId="0" borderId="0">
      <protection locked="0"/>
    </xf>
    <xf numFmtId="181" fontId="25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10" fontId="10" fillId="7" borderId="4" applyNumberFormat="0" applyBorder="0" applyAlignment="0" applyProtection="0"/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12" fillId="6" borderId="0">
      <alignment horizontal="center"/>
    </xf>
    <xf numFmtId="0" fontId="7" fillId="5" borderId="4">
      <alignment horizontal="centerContinuous" wrapText="1"/>
    </xf>
    <xf numFmtId="0" fontId="7" fillId="5" borderId="4">
      <alignment horizontal="centerContinuous" wrapText="1"/>
    </xf>
    <xf numFmtId="0" fontId="35" fillId="10" borderId="0">
      <alignment horizontal="center" wrapText="1"/>
    </xf>
    <xf numFmtId="0" fontId="7" fillId="5" borderId="4">
      <alignment horizontal="centerContinuous" wrapText="1"/>
    </xf>
    <xf numFmtId="0" fontId="10" fillId="5" borderId="1">
      <alignment wrapText="1"/>
    </xf>
    <xf numFmtId="0" fontId="36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36" fillId="5" borderId="1">
      <alignment wrapText="1"/>
    </xf>
    <xf numFmtId="0" fontId="36" fillId="5" borderId="1">
      <alignment wrapText="1"/>
    </xf>
    <xf numFmtId="0" fontId="36" fillId="5" borderId="1">
      <alignment wrapText="1"/>
    </xf>
    <xf numFmtId="0" fontId="36" fillId="5" borderId="1">
      <alignment wrapText="1"/>
    </xf>
    <xf numFmtId="0" fontId="36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10" fillId="5" borderId="1">
      <alignment wrapText="1"/>
    </xf>
    <xf numFmtId="0" fontId="36" fillId="5" borderId="9"/>
    <xf numFmtId="0" fontId="10" fillId="5" borderId="9"/>
    <xf numFmtId="0" fontId="10" fillId="5" borderId="9"/>
    <xf numFmtId="0" fontId="10" fillId="5" borderId="9"/>
    <xf numFmtId="0" fontId="36" fillId="5" borderId="9"/>
    <xf numFmtId="0" fontId="36" fillId="5" borderId="9"/>
    <xf numFmtId="0" fontId="36" fillId="5" borderId="9"/>
    <xf numFmtId="0" fontId="36" fillId="5" borderId="9"/>
    <xf numFmtId="0" fontId="36" fillId="5" borderId="9"/>
    <xf numFmtId="0" fontId="10" fillId="5" borderId="9"/>
    <xf numFmtId="0" fontId="10" fillId="5" borderId="9"/>
    <xf numFmtId="0" fontId="10" fillId="5" borderId="9"/>
    <xf numFmtId="0" fontId="10" fillId="5" borderId="9"/>
    <xf numFmtId="0" fontId="10" fillId="5" borderId="9"/>
    <xf numFmtId="0" fontId="10" fillId="5" borderId="9"/>
    <xf numFmtId="0" fontId="10" fillId="5" borderId="9"/>
    <xf numFmtId="0" fontId="36" fillId="5" borderId="10"/>
    <xf numFmtId="0" fontId="10" fillId="5" borderId="10"/>
    <xf numFmtId="0" fontId="10" fillId="5" borderId="10"/>
    <xf numFmtId="0" fontId="10" fillId="5" borderId="10"/>
    <xf numFmtId="0" fontId="36" fillId="5" borderId="10"/>
    <xf numFmtId="0" fontId="36" fillId="5" borderId="10"/>
    <xf numFmtId="0" fontId="36" fillId="5" borderId="10"/>
    <xf numFmtId="0" fontId="36" fillId="5" borderId="10"/>
    <xf numFmtId="0" fontId="36" fillId="5" borderId="10"/>
    <xf numFmtId="0" fontId="10" fillId="5" borderId="10"/>
    <xf numFmtId="0" fontId="10" fillId="5" borderId="10"/>
    <xf numFmtId="0" fontId="10" fillId="5" borderId="10"/>
    <xf numFmtId="0" fontId="10" fillId="5" borderId="10"/>
    <xf numFmtId="0" fontId="10" fillId="5" borderId="10"/>
    <xf numFmtId="0" fontId="10" fillId="5" borderId="10"/>
    <xf numFmtId="0" fontId="10" fillId="5" borderId="10"/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0" fillId="5" borderId="11">
      <alignment horizontal="center" wrapText="1"/>
    </xf>
    <xf numFmtId="0" fontId="17" fillId="4" borderId="12">
      <alignment horizontal="left" vertical="top" wrapText="1"/>
    </xf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1" fillId="0" borderId="0" applyFont="0" applyFill="0" applyBorder="0" applyAlignment="0" applyProtection="0"/>
    <xf numFmtId="166" fontId="5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8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61" fillId="0" borderId="0"/>
    <xf numFmtId="0" fontId="61" fillId="0" borderId="0"/>
    <xf numFmtId="184" fontId="3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38" fillId="0" borderId="0"/>
    <xf numFmtId="0" fontId="7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39" fillId="0" borderId="0"/>
    <xf numFmtId="0" fontId="7" fillId="0" borderId="0"/>
    <xf numFmtId="0" fontId="61" fillId="0" borderId="0"/>
    <xf numFmtId="0" fontId="61" fillId="0" borderId="0"/>
    <xf numFmtId="0" fontId="2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38" fillId="0" borderId="0"/>
    <xf numFmtId="0" fontId="61" fillId="0" borderId="0"/>
    <xf numFmtId="0" fontId="7" fillId="0" borderId="0"/>
    <xf numFmtId="0" fontId="7" fillId="0" borderId="0"/>
    <xf numFmtId="0" fontId="61" fillId="0" borderId="0"/>
    <xf numFmtId="0" fontId="7" fillId="0" borderId="0"/>
    <xf numFmtId="0" fontId="61" fillId="0" borderId="0"/>
    <xf numFmtId="0" fontId="7" fillId="0" borderId="0"/>
    <xf numFmtId="0" fontId="7" fillId="0" borderId="0"/>
    <xf numFmtId="0" fontId="22" fillId="0" borderId="0"/>
    <xf numFmtId="0" fontId="2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0"/>
    <xf numFmtId="0" fontId="13" fillId="0" borderId="0"/>
    <xf numFmtId="0" fontId="38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38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0" fontId="22" fillId="0" borderId="0"/>
    <xf numFmtId="0" fontId="7" fillId="0" borderId="0"/>
    <xf numFmtId="0" fontId="7" fillId="0" borderId="0"/>
    <xf numFmtId="0" fontId="26" fillId="0" borderId="0" applyNumberFormat="0" applyFont="0" applyFill="0" applyBorder="0" applyAlignment="0" applyProtection="0"/>
    <xf numFmtId="1" fontId="16" fillId="0" borderId="0">
      <alignment vertical="top" wrapText="1"/>
    </xf>
    <xf numFmtId="1" fontId="40" fillId="0" borderId="0" applyFill="0" applyBorder="0" applyProtection="0"/>
    <xf numFmtId="1" fontId="25" fillId="0" borderId="0" applyFont="0" applyFill="0" applyBorder="0" applyProtection="0">
      <alignment vertical="center"/>
    </xf>
    <xf numFmtId="1" fontId="24" fillId="0" borderId="0">
      <alignment horizontal="right" vertical="top"/>
    </xf>
    <xf numFmtId="0" fontId="7" fillId="0" borderId="0"/>
    <xf numFmtId="0" fontId="62" fillId="0" borderId="0"/>
    <xf numFmtId="0" fontId="62" fillId="0" borderId="0"/>
    <xf numFmtId="0" fontId="62" fillId="0" borderId="0"/>
    <xf numFmtId="0" fontId="8" fillId="0" borderId="0"/>
    <xf numFmtId="0" fontId="62" fillId="0" borderId="0"/>
    <xf numFmtId="0" fontId="7" fillId="0" borderId="0"/>
    <xf numFmtId="0" fontId="38" fillId="0" borderId="0"/>
    <xf numFmtId="0" fontId="54" fillId="0" borderId="0"/>
    <xf numFmtId="0" fontId="54" fillId="0" borderId="0"/>
    <xf numFmtId="0" fontId="8" fillId="0" borderId="0"/>
    <xf numFmtId="3" fontId="7" fillId="0" borderId="0"/>
    <xf numFmtId="0" fontId="49" fillId="0" borderId="0"/>
    <xf numFmtId="1" fontId="21" fillId="0" borderId="0" applyNumberFormat="0" applyFill="0" applyBorder="0">
      <alignment vertical="top"/>
    </xf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2" fillId="24" borderId="18" applyNumberFormat="0" applyFont="0" applyAlignment="0" applyProtection="0"/>
    <xf numFmtId="0" fontId="22" fillId="9" borderId="8" applyNumberFormat="0" applyFont="0" applyAlignment="0" applyProtection="0"/>
    <xf numFmtId="0" fontId="22" fillId="24" borderId="18" applyNumberFormat="0" applyFont="0" applyAlignment="0" applyProtection="0"/>
    <xf numFmtId="0" fontId="25" fillId="0" borderId="0">
      <alignment horizontal="left"/>
    </xf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NumberFormat="0" applyFont="0" applyFill="0" applyBorder="0" applyAlignment="0" applyProtection="0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9" fillId="5" borderId="0">
      <alignment horizontal="right"/>
    </xf>
    <xf numFmtId="0" fontId="41" fillId="10" borderId="0">
      <alignment horizontal="center"/>
    </xf>
    <xf numFmtId="0" fontId="17" fillId="8" borderId="4">
      <alignment horizontal="left" vertical="top" wrapText="1"/>
    </xf>
    <xf numFmtId="0" fontId="42" fillId="8" borderId="13">
      <alignment horizontal="left" vertical="top" wrapText="1"/>
    </xf>
    <xf numFmtId="0" fontId="17" fillId="8" borderId="14">
      <alignment horizontal="left" vertical="top" wrapText="1"/>
    </xf>
    <xf numFmtId="0" fontId="17" fillId="8" borderId="13">
      <alignment horizontal="left" vertical="top"/>
    </xf>
    <xf numFmtId="0" fontId="13" fillId="0" borderId="10">
      <alignment horizontal="center" vertical="center"/>
    </xf>
    <xf numFmtId="0" fontId="10" fillId="0" borderId="0"/>
    <xf numFmtId="0" fontId="13" fillId="0" borderId="0"/>
    <xf numFmtId="0" fontId="43" fillId="11" borderId="0">
      <alignment horizontal="left"/>
    </xf>
    <xf numFmtId="0" fontId="35" fillId="11" borderId="0">
      <alignment horizontal="left" wrapText="1"/>
    </xf>
    <xf numFmtId="0" fontId="43" fillId="11" borderId="0">
      <alignment horizontal="left"/>
    </xf>
    <xf numFmtId="49" fontId="53" fillId="0" borderId="15">
      <alignment vertical="center" wrapText="1"/>
    </xf>
    <xf numFmtId="0" fontId="44" fillId="0" borderId="16"/>
    <xf numFmtId="0" fontId="45" fillId="0" borderId="0"/>
    <xf numFmtId="0" fontId="18" fillId="5" borderId="0">
      <alignment horizontal="center"/>
    </xf>
    <xf numFmtId="0" fontId="46" fillId="0" borderId="0"/>
    <xf numFmtId="49" fontId="21" fillId="0" borderId="0" applyFill="0" applyBorder="0" applyAlignment="0" applyProtection="0">
      <alignment vertical="top"/>
    </xf>
    <xf numFmtId="0" fontId="11" fillId="5" borderId="0"/>
    <xf numFmtId="0" fontId="43" fillId="11" borderId="0">
      <alignment horizontal="left"/>
    </xf>
    <xf numFmtId="0" fontId="47" fillId="0" borderId="0"/>
    <xf numFmtId="17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" fontId="48" fillId="0" borderId="0">
      <alignment vertical="top" wrapText="1"/>
    </xf>
    <xf numFmtId="0" fontId="7" fillId="0" borderId="0"/>
    <xf numFmtId="0" fontId="1" fillId="0" borderId="0"/>
    <xf numFmtId="0" fontId="66" fillId="0" borderId="0" applyNumberFormat="0" applyFill="0" applyBorder="0" applyAlignment="0" applyProtection="0"/>
  </cellStyleXfs>
  <cellXfs count="807">
    <xf numFmtId="0" fontId="0" fillId="0" borderId="0" xfId="0"/>
    <xf numFmtId="175" fontId="4" fillId="0" borderId="0" xfId="357" applyNumberFormat="1" applyFont="1" applyFill="1" applyAlignment="1">
      <alignment vertical="center"/>
    </xf>
    <xf numFmtId="3" fontId="4" fillId="0" borderId="0" xfId="368" applyFont="1" applyFill="1" applyBorder="1" applyAlignment="1">
      <alignment horizontal="right"/>
    </xf>
    <xf numFmtId="3" fontId="4" fillId="0" borderId="10" xfId="368" applyFont="1" applyFill="1" applyBorder="1" applyAlignment="1">
      <alignment horizontal="right"/>
    </xf>
    <xf numFmtId="0" fontId="4" fillId="0" borderId="0" xfId="368" applyNumberFormat="1" applyFont="1" applyFill="1" applyAlignment="1">
      <alignment horizontal="left"/>
    </xf>
    <xf numFmtId="3" fontId="4" fillId="0" borderId="0" xfId="368" applyFont="1" applyFill="1" applyAlignment="1">
      <alignment horizontal="right"/>
    </xf>
    <xf numFmtId="0" fontId="4" fillId="0" borderId="0" xfId="357" applyFont="1" applyFill="1" applyAlignment="1">
      <alignment horizontal="right"/>
    </xf>
    <xf numFmtId="0" fontId="4" fillId="0" borderId="0" xfId="368" applyNumberFormat="1" applyFont="1" applyFill="1" applyAlignment="1">
      <alignment horizontal="left" vertical="center"/>
    </xf>
    <xf numFmtId="0" fontId="4" fillId="0" borderId="0" xfId="357" applyFont="1" applyFill="1" applyAlignment="1">
      <alignment horizontal="right" vertical="center"/>
    </xf>
    <xf numFmtId="0" fontId="4" fillId="0" borderId="0" xfId="357" applyFont="1" applyFill="1" applyBorder="1" applyAlignment="1">
      <alignment horizontal="right"/>
    </xf>
    <xf numFmtId="0" fontId="4" fillId="0" borderId="0" xfId="357" applyFont="1" applyFill="1" applyAlignment="1">
      <alignment vertical="center"/>
    </xf>
    <xf numFmtId="175" fontId="4" fillId="0" borderId="0" xfId="357" applyNumberFormat="1" applyFont="1" applyFill="1" applyAlignment="1">
      <alignment horizontal="right" vertical="center"/>
    </xf>
    <xf numFmtId="175" fontId="6" fillId="0" borderId="0" xfId="357" applyNumberFormat="1" applyFont="1" applyFill="1" applyAlignment="1">
      <alignment horizontal="right" vertical="center"/>
    </xf>
    <xf numFmtId="0" fontId="4" fillId="0" borderId="0" xfId="357" applyFont="1" applyFill="1" applyBorder="1" applyAlignment="1">
      <alignment horizontal="right" vertical="center" wrapText="1"/>
    </xf>
    <xf numFmtId="0" fontId="6" fillId="0" borderId="0" xfId="357" applyFont="1" applyFill="1" applyBorder="1" applyAlignment="1"/>
    <xf numFmtId="0" fontId="7" fillId="0" borderId="0" xfId="357" applyFont="1" applyFill="1"/>
    <xf numFmtId="0" fontId="7" fillId="0" borderId="0" xfId="357" applyFont="1" applyFill="1" applyBorder="1" applyAlignment="1"/>
    <xf numFmtId="0" fontId="7" fillId="0" borderId="0" xfId="357" applyFont="1" applyFill="1" applyAlignment="1">
      <alignment vertical="center"/>
    </xf>
    <xf numFmtId="0" fontId="49" fillId="0" borderId="0" xfId="369" applyFont="1" applyFill="1"/>
    <xf numFmtId="0" fontId="49" fillId="0" borderId="0" xfId="369" applyFont="1" applyFill="1" applyAlignment="1">
      <alignment wrapText="1"/>
    </xf>
    <xf numFmtId="3" fontId="4" fillId="0" borderId="0" xfId="357" applyNumberFormat="1" applyFont="1" applyFill="1" applyAlignment="1">
      <alignment vertical="center"/>
    </xf>
    <xf numFmtId="0" fontId="10" fillId="0" borderId="0" xfId="357" applyFont="1" applyFill="1"/>
    <xf numFmtId="0" fontId="7" fillId="0" borderId="0" xfId="357" applyFont="1" applyFill="1" applyBorder="1" applyAlignment="1">
      <alignment vertical="center"/>
    </xf>
    <xf numFmtId="0" fontId="9" fillId="0" borderId="0" xfId="357" applyFont="1" applyFill="1" applyAlignment="1">
      <alignment vertical="center"/>
    </xf>
    <xf numFmtId="0" fontId="3" fillId="0" borderId="0" xfId="357" applyFont="1" applyFill="1" applyAlignment="1">
      <alignment horizontal="left" vertical="center"/>
    </xf>
    <xf numFmtId="0" fontId="10" fillId="0" borderId="0" xfId="357" applyFont="1" applyFill="1" applyAlignment="1">
      <alignment vertical="center"/>
    </xf>
    <xf numFmtId="0" fontId="3" fillId="0" borderId="0" xfId="357" applyFont="1" applyFill="1" applyAlignment="1">
      <alignment vertical="center"/>
    </xf>
    <xf numFmtId="0" fontId="4" fillId="0" borderId="10" xfId="369" applyFont="1" applyFill="1" applyBorder="1"/>
    <xf numFmtId="0" fontId="4" fillId="0" borderId="0" xfId="369" applyFont="1" applyFill="1"/>
    <xf numFmtId="0" fontId="49" fillId="0" borderId="0" xfId="369" applyFont="1" applyFill="1" applyAlignment="1">
      <alignment vertical="center"/>
    </xf>
    <xf numFmtId="0" fontId="10" fillId="0" borderId="0" xfId="357" applyFont="1" applyFill="1" applyBorder="1"/>
    <xf numFmtId="0" fontId="9" fillId="0" borderId="0" xfId="357" applyFont="1" applyAlignment="1">
      <alignment vertical="center"/>
    </xf>
    <xf numFmtId="3" fontId="4" fillId="0" borderId="0" xfId="368" applyFont="1" applyFill="1" applyAlignment="1">
      <alignment horizontal="right" vertical="center"/>
    </xf>
    <xf numFmtId="164" fontId="4" fillId="0" borderId="0" xfId="197" applyFont="1" applyFill="1" applyAlignment="1">
      <alignment vertical="center"/>
    </xf>
    <xf numFmtId="175" fontId="4" fillId="0" borderId="0" xfId="357" applyNumberFormat="1" applyFont="1" applyFill="1" applyBorder="1" applyAlignment="1">
      <alignment horizontal="right" vertical="center"/>
    </xf>
    <xf numFmtId="175" fontId="5" fillId="0" borderId="0" xfId="357" applyNumberFormat="1" applyFont="1" applyFill="1" applyBorder="1" applyAlignment="1">
      <alignment horizontal="right" vertical="center"/>
    </xf>
    <xf numFmtId="3" fontId="6" fillId="0" borderId="0" xfId="368" applyFont="1" applyFill="1" applyAlignment="1">
      <alignment horizontal="right" vertical="center"/>
    </xf>
    <xf numFmtId="0" fontId="3" fillId="0" borderId="0" xfId="357" applyFont="1" applyFill="1" applyBorder="1" applyAlignment="1">
      <alignment horizontal="left" vertical="center"/>
    </xf>
    <xf numFmtId="0" fontId="3" fillId="0" borderId="0" xfId="357" applyFont="1" applyFill="1" applyAlignment="1">
      <alignment horizontal="left"/>
    </xf>
    <xf numFmtId="0" fontId="3" fillId="0" borderId="0" xfId="357" applyFont="1" applyFill="1" applyBorder="1" applyAlignment="1">
      <alignment horizontal="left"/>
    </xf>
    <xf numFmtId="173" fontId="4" fillId="0" borderId="0" xfId="368" applyNumberFormat="1" applyFont="1" applyFill="1" applyAlignment="1">
      <alignment horizontal="right"/>
    </xf>
    <xf numFmtId="0" fontId="3" fillId="0" borderId="0" xfId="357" applyFont="1" applyAlignment="1">
      <alignment vertical="center"/>
    </xf>
    <xf numFmtId="175" fontId="6" fillId="0" borderId="0" xfId="357" applyNumberFormat="1" applyFont="1" applyFill="1" applyBorder="1" applyAlignment="1">
      <alignment horizontal="right" vertical="center"/>
    </xf>
    <xf numFmtId="0" fontId="9" fillId="0" borderId="0" xfId="369" applyFont="1" applyFill="1"/>
    <xf numFmtId="164" fontId="4" fillId="0" borderId="0" xfId="203" applyFont="1" applyFill="1" applyBorder="1"/>
    <xf numFmtId="164" fontId="4" fillId="0" borderId="0" xfId="203" applyFont="1" applyFill="1" applyBorder="1" applyAlignment="1">
      <alignment horizontal="right" vertical="center"/>
    </xf>
    <xf numFmtId="164" fontId="4" fillId="0" borderId="0" xfId="203" applyFont="1"/>
    <xf numFmtId="1" fontId="4" fillId="0" borderId="10" xfId="203" applyNumberFormat="1" applyFont="1" applyFill="1" applyBorder="1" applyAlignment="1">
      <alignment horizontal="right" vertical="top" wrapText="1"/>
    </xf>
    <xf numFmtId="164" fontId="4" fillId="0" borderId="10" xfId="203" applyFont="1" applyFill="1" applyBorder="1" applyAlignment="1">
      <alignment horizontal="right" vertical="center" wrapText="1"/>
    </xf>
    <xf numFmtId="164" fontId="4" fillId="0" borderId="0" xfId="203" applyFont="1" applyFill="1" applyBorder="1" applyAlignment="1">
      <alignment horizontal="left"/>
    </xf>
    <xf numFmtId="164" fontId="4" fillId="0" borderId="0" xfId="203" applyFont="1" applyFill="1" applyBorder="1" applyAlignment="1">
      <alignment horizontal="right"/>
    </xf>
    <xf numFmtId="49" fontId="4" fillId="0" borderId="0" xfId="203" applyNumberFormat="1" applyFont="1" applyFill="1" applyAlignment="1">
      <alignment vertical="center"/>
    </xf>
    <xf numFmtId="3" fontId="4" fillId="0" borderId="0" xfId="203" applyNumberFormat="1" applyFont="1" applyFill="1" applyBorder="1" applyAlignment="1">
      <alignment horizontal="right" vertical="center" wrapText="1"/>
    </xf>
    <xf numFmtId="173" fontId="4" fillId="0" borderId="0" xfId="203" applyNumberFormat="1" applyFont="1" applyFill="1" applyBorder="1" applyAlignment="1">
      <alignment vertical="center" wrapText="1"/>
    </xf>
    <xf numFmtId="164" fontId="4" fillId="0" borderId="0" xfId="203" applyFont="1" applyAlignment="1">
      <alignment vertical="center"/>
    </xf>
    <xf numFmtId="3" fontId="4" fillId="0" borderId="0" xfId="203" applyNumberFormat="1" applyFont="1" applyFill="1" applyBorder="1" applyAlignment="1">
      <alignment vertical="center" wrapText="1"/>
    </xf>
    <xf numFmtId="174" fontId="4" fillId="0" borderId="0" xfId="203" applyNumberFormat="1" applyFont="1" applyFill="1" applyAlignment="1">
      <alignment vertical="center" wrapText="1"/>
    </xf>
    <xf numFmtId="164" fontId="4" fillId="0" borderId="0" xfId="203" applyFont="1" applyAlignment="1">
      <alignment horizontal="left"/>
    </xf>
    <xf numFmtId="164" fontId="4" fillId="0" borderId="0" xfId="203" applyFont="1" applyFill="1" applyAlignment="1">
      <alignment vertical="center"/>
    </xf>
    <xf numFmtId="164" fontId="4" fillId="0" borderId="0" xfId="203" applyFont="1" applyFill="1" applyAlignment="1">
      <alignment horizontal="left"/>
    </xf>
    <xf numFmtId="164" fontId="4" fillId="0" borderId="0" xfId="203" applyFont="1" applyFill="1" applyAlignment="1">
      <alignment horizontal="centerContinuous"/>
    </xf>
    <xf numFmtId="164" fontId="4" fillId="0" borderId="0" xfId="203" applyFont="1" applyFill="1" applyAlignment="1"/>
    <xf numFmtId="0" fontId="4" fillId="0" borderId="0" xfId="203" applyNumberFormat="1" applyFont="1" applyAlignment="1">
      <alignment horizontal="left" vertical="center"/>
    </xf>
    <xf numFmtId="3" fontId="4" fillId="0" borderId="0" xfId="203" applyNumberFormat="1" applyFont="1" applyAlignment="1">
      <alignment vertical="center"/>
    </xf>
    <xf numFmtId="174" fontId="4" fillId="0" borderId="0" xfId="203" applyNumberFormat="1" applyFont="1" applyFill="1" applyAlignment="1">
      <alignment vertical="center"/>
    </xf>
    <xf numFmtId="3" fontId="4" fillId="0" borderId="0" xfId="203" applyNumberFormat="1" applyFont="1" applyFill="1" applyBorder="1" applyAlignment="1">
      <alignment vertical="center"/>
    </xf>
    <xf numFmtId="173" fontId="4" fillId="0" borderId="0" xfId="203" applyNumberFormat="1" applyFont="1" applyFill="1" applyBorder="1" applyAlignment="1">
      <alignment vertical="center"/>
    </xf>
    <xf numFmtId="0" fontId="4" fillId="0" borderId="0" xfId="203" applyNumberFormat="1" applyFont="1" applyFill="1" applyAlignment="1">
      <alignment horizontal="left" vertical="center"/>
    </xf>
    <xf numFmtId="0" fontId="4" fillId="0" borderId="0" xfId="203" applyNumberFormat="1" applyFont="1" applyFill="1" applyAlignment="1">
      <alignment horizontal="left" vertical="center" wrapText="1"/>
    </xf>
    <xf numFmtId="3" fontId="4" fillId="0" borderId="0" xfId="203" applyNumberFormat="1" applyFont="1" applyFill="1" applyAlignment="1">
      <alignment vertical="center"/>
    </xf>
    <xf numFmtId="174" fontId="4" fillId="0" borderId="0" xfId="203" applyNumberFormat="1" applyFont="1" applyFill="1" applyAlignment="1">
      <alignment horizontal="right" vertical="center" wrapText="1"/>
    </xf>
    <xf numFmtId="173" fontId="4" fillId="0" borderId="0" xfId="203" applyNumberFormat="1" applyFont="1" applyFill="1" applyBorder="1" applyAlignment="1">
      <alignment horizontal="right" vertical="center" wrapText="1"/>
    </xf>
    <xf numFmtId="0" fontId="5" fillId="0" borderId="0" xfId="203" applyNumberFormat="1" applyFont="1" applyFill="1" applyAlignment="1">
      <alignment horizontal="left" vertical="center" wrapText="1"/>
    </xf>
    <xf numFmtId="3" fontId="5" fillId="0" borderId="0" xfId="203" applyNumberFormat="1" applyFont="1" applyAlignment="1">
      <alignment vertical="center"/>
    </xf>
    <xf numFmtId="173" fontId="5" fillId="0" borderId="0" xfId="203" applyNumberFormat="1" applyFont="1" applyFill="1" applyBorder="1" applyAlignment="1">
      <alignment vertical="center" wrapText="1"/>
    </xf>
    <xf numFmtId="174" fontId="5" fillId="0" borderId="0" xfId="203" applyNumberFormat="1" applyFont="1" applyFill="1" applyAlignment="1">
      <alignment vertical="center" wrapText="1"/>
    </xf>
    <xf numFmtId="3" fontId="5" fillId="0" borderId="0" xfId="203" applyNumberFormat="1" applyFont="1" applyFill="1" applyBorder="1" applyAlignment="1">
      <alignment vertical="center" wrapText="1"/>
    </xf>
    <xf numFmtId="173" fontId="5" fillId="0" borderId="0" xfId="203" applyNumberFormat="1" applyFont="1" applyFill="1" applyBorder="1" applyAlignment="1">
      <alignment horizontal="right" vertical="center" wrapText="1"/>
    </xf>
    <xf numFmtId="0" fontId="5" fillId="0" borderId="0" xfId="203" applyNumberFormat="1" applyFont="1" applyFill="1" applyAlignment="1">
      <alignment horizontal="left" vertical="center"/>
    </xf>
    <xf numFmtId="164" fontId="5" fillId="0" borderId="0" xfId="203" applyFont="1" applyAlignment="1">
      <alignment vertical="center"/>
    </xf>
    <xf numFmtId="0" fontId="6" fillId="0" borderId="0" xfId="203" applyNumberFormat="1" applyFont="1" applyFill="1" applyAlignment="1">
      <alignment horizontal="left" vertical="center"/>
    </xf>
    <xf numFmtId="3" fontId="6" fillId="0" borderId="0" xfId="203" applyNumberFormat="1" applyFont="1" applyFill="1" applyBorder="1" applyAlignment="1">
      <alignment vertical="center" wrapText="1"/>
    </xf>
    <xf numFmtId="173" fontId="6" fillId="0" borderId="0" xfId="203" applyNumberFormat="1" applyFont="1" applyFill="1" applyBorder="1" applyAlignment="1">
      <alignment vertical="center" wrapText="1"/>
    </xf>
    <xf numFmtId="174" fontId="6" fillId="0" borderId="0" xfId="203" applyNumberFormat="1" applyFont="1" applyFill="1" applyAlignment="1">
      <alignment vertical="center" wrapText="1"/>
    </xf>
    <xf numFmtId="164" fontId="6" fillId="0" borderId="0" xfId="203" applyFont="1" applyAlignment="1">
      <alignment vertical="center"/>
    </xf>
    <xf numFmtId="0" fontId="6" fillId="0" borderId="0" xfId="203" applyNumberFormat="1" applyFont="1" applyFill="1" applyBorder="1" applyAlignment="1">
      <alignment horizontal="left" vertical="center"/>
    </xf>
    <xf numFmtId="164" fontId="6" fillId="0" borderId="10" xfId="203" applyFont="1" applyFill="1" applyBorder="1" applyAlignment="1">
      <alignment horizontal="left"/>
    </xf>
    <xf numFmtId="164" fontId="4" fillId="0" borderId="10" xfId="203" applyFont="1" applyFill="1" applyBorder="1"/>
    <xf numFmtId="164" fontId="6" fillId="0" borderId="10" xfId="203" applyFont="1" applyFill="1" applyBorder="1"/>
    <xf numFmtId="164" fontId="4" fillId="0" borderId="0" xfId="203" applyFont="1" applyBorder="1" applyAlignment="1">
      <alignment horizontal="left"/>
    </xf>
    <xf numFmtId="164" fontId="4" fillId="0" borderId="0" xfId="203" applyFont="1" applyBorder="1"/>
    <xf numFmtId="0" fontId="4" fillId="0" borderId="0" xfId="366" applyFont="1" applyFill="1" applyBorder="1"/>
    <xf numFmtId="0" fontId="4" fillId="0" borderId="0" xfId="366" applyFont="1"/>
    <xf numFmtId="0" fontId="4" fillId="0" borderId="0" xfId="366" applyFont="1" applyFill="1" applyAlignment="1">
      <alignment horizontal="right" vertical="top" wrapText="1"/>
    </xf>
    <xf numFmtId="0" fontId="4" fillId="0" borderId="0" xfId="366" applyFont="1" applyFill="1"/>
    <xf numFmtId="0" fontId="55" fillId="0" borderId="0" xfId="366" applyFont="1" applyAlignment="1">
      <alignment vertical="center"/>
    </xf>
    <xf numFmtId="175" fontId="55" fillId="0" borderId="0" xfId="366" applyNumberFormat="1" applyFont="1" applyFill="1" applyAlignment="1">
      <alignment vertical="center"/>
    </xf>
    <xf numFmtId="0" fontId="4" fillId="0" borderId="0" xfId="366" applyFont="1" applyFill="1" applyAlignment="1">
      <alignment vertical="center"/>
    </xf>
    <xf numFmtId="3" fontId="4" fillId="0" borderId="0" xfId="366" applyNumberFormat="1" applyFont="1" applyFill="1" applyAlignment="1">
      <alignment vertical="center"/>
    </xf>
    <xf numFmtId="0" fontId="55" fillId="0" borderId="0" xfId="366" applyFont="1" applyFill="1" applyAlignment="1">
      <alignment vertical="center"/>
    </xf>
    <xf numFmtId="0" fontId="4" fillId="0" borderId="0" xfId="366" applyFont="1" applyFill="1" applyAlignment="1">
      <alignment horizontal="centerContinuous" vertical="center"/>
    </xf>
    <xf numFmtId="186" fontId="4" fillId="0" borderId="0" xfId="600" applyNumberFormat="1" applyFont="1" applyFill="1" applyAlignment="1">
      <alignment horizontal="centerContinuous" vertical="center"/>
    </xf>
    <xf numFmtId="176" fontId="4" fillId="0" borderId="0" xfId="600" applyNumberFormat="1" applyFont="1" applyFill="1" applyAlignment="1">
      <alignment horizontal="centerContinuous" vertical="center"/>
    </xf>
    <xf numFmtId="0" fontId="4" fillId="0" borderId="0" xfId="197" applyNumberFormat="1" applyFont="1" applyFill="1" applyAlignment="1">
      <alignment horizontal="left" vertical="center"/>
    </xf>
    <xf numFmtId="0" fontId="4" fillId="0" borderId="0" xfId="357" applyFont="1" applyFill="1" applyBorder="1" applyAlignment="1">
      <alignment vertical="center" wrapText="1"/>
    </xf>
    <xf numFmtId="0" fontId="5" fillId="0" borderId="0" xfId="197" applyNumberFormat="1" applyFont="1" applyFill="1" applyAlignment="1">
      <alignment horizontal="left" vertical="center"/>
    </xf>
    <xf numFmtId="0" fontId="56" fillId="0" borderId="0" xfId="366" applyFont="1" applyAlignment="1">
      <alignment vertical="center"/>
    </xf>
    <xf numFmtId="175" fontId="57" fillId="0" borderId="0" xfId="366" applyNumberFormat="1" applyFont="1" applyFill="1" applyAlignment="1">
      <alignment vertical="center"/>
    </xf>
    <xf numFmtId="0" fontId="6" fillId="0" borderId="10" xfId="366" applyFont="1" applyFill="1" applyBorder="1"/>
    <xf numFmtId="3" fontId="4" fillId="0" borderId="10" xfId="366" applyNumberFormat="1" applyFont="1" applyFill="1" applyBorder="1"/>
    <xf numFmtId="0" fontId="55" fillId="0" borderId="0" xfId="366" applyFont="1" applyBorder="1"/>
    <xf numFmtId="0" fontId="6" fillId="0" borderId="0" xfId="366" applyFont="1" applyFill="1" applyBorder="1"/>
    <xf numFmtId="164" fontId="4" fillId="0" borderId="0" xfId="197" applyFont="1" applyFill="1" applyBorder="1"/>
    <xf numFmtId="3" fontId="6" fillId="0" borderId="0" xfId="366" applyNumberFormat="1" applyFont="1" applyFill="1" applyAlignment="1">
      <alignment horizontal="right"/>
    </xf>
    <xf numFmtId="175" fontId="6" fillId="0" borderId="0" xfId="366" applyNumberFormat="1" applyFont="1" applyFill="1" applyAlignment="1">
      <alignment horizontal="right"/>
    </xf>
    <xf numFmtId="175" fontId="6" fillId="0" borderId="0" xfId="366" applyNumberFormat="1" applyFont="1" applyFill="1"/>
    <xf numFmtId="173" fontId="6" fillId="0" borderId="0" xfId="366" applyNumberFormat="1" applyFont="1" applyFill="1" applyAlignment="1">
      <alignment horizontal="right"/>
    </xf>
    <xf numFmtId="173" fontId="6" fillId="0" borderId="0" xfId="366" applyNumberFormat="1" applyFont="1" applyFill="1"/>
    <xf numFmtId="164" fontId="4" fillId="0" borderId="0" xfId="197" applyFont="1" applyBorder="1" applyAlignment="1">
      <alignment vertical="center"/>
    </xf>
    <xf numFmtId="164" fontId="4" fillId="0" borderId="0" xfId="197" applyFont="1" applyBorder="1"/>
    <xf numFmtId="0" fontId="55" fillId="0" borderId="0" xfId="366" applyFont="1" applyFill="1"/>
    <xf numFmtId="0" fontId="55" fillId="0" borderId="0" xfId="366" applyFont="1"/>
    <xf numFmtId="0" fontId="4" fillId="0" borderId="0" xfId="357" applyFont="1" applyBorder="1" applyAlignment="1">
      <alignment vertical="top"/>
    </xf>
    <xf numFmtId="0" fontId="4" fillId="0" borderId="0" xfId="357" applyFont="1" applyFill="1" applyBorder="1" applyAlignment="1">
      <alignment vertical="top" wrapText="1"/>
    </xf>
    <xf numFmtId="0" fontId="9" fillId="0" borderId="0" xfId="357" applyFont="1"/>
    <xf numFmtId="49" fontId="4" fillId="0" borderId="10" xfId="357" applyNumberFormat="1" applyFont="1" applyBorder="1" applyAlignment="1">
      <alignment horizontal="right" vertical="top"/>
    </xf>
    <xf numFmtId="49" fontId="4" fillId="0" borderId="10" xfId="357" applyNumberFormat="1" applyFont="1" applyBorder="1" applyAlignment="1">
      <alignment horizontal="right" vertical="top" wrapText="1"/>
    </xf>
    <xf numFmtId="49" fontId="4" fillId="0" borderId="10" xfId="357" applyNumberFormat="1" applyFont="1" applyBorder="1" applyAlignment="1">
      <alignment horizontal="right" vertical="center"/>
    </xf>
    <xf numFmtId="49" fontId="4" fillId="0" borderId="10" xfId="357" applyNumberFormat="1" applyFont="1" applyFill="1" applyBorder="1" applyAlignment="1">
      <alignment horizontal="right" vertical="top"/>
    </xf>
    <xf numFmtId="49" fontId="4" fillId="0" borderId="10" xfId="357" applyNumberFormat="1" applyFont="1" applyFill="1" applyBorder="1" applyAlignment="1">
      <alignment horizontal="right" vertical="top" wrapText="1"/>
    </xf>
    <xf numFmtId="175" fontId="4" fillId="0" borderId="0" xfId="203" applyNumberFormat="1" applyFont="1" applyFill="1" applyBorder="1" applyAlignment="1">
      <alignment vertical="center" wrapText="1"/>
    </xf>
    <xf numFmtId="175" fontId="4" fillId="0" borderId="0" xfId="357" applyNumberFormat="1" applyFont="1" applyBorder="1" applyAlignment="1">
      <alignment vertical="center"/>
    </xf>
    <xf numFmtId="175" fontId="4" fillId="0" borderId="0" xfId="205" applyNumberFormat="1" applyFont="1" applyBorder="1" applyAlignment="1">
      <alignment vertical="center"/>
    </xf>
    <xf numFmtId="0" fontId="4" fillId="0" borderId="0" xfId="357" applyFont="1" applyAlignment="1">
      <alignment horizontal="right" vertical="center" wrapText="1"/>
    </xf>
    <xf numFmtId="0" fontId="5" fillId="0" borderId="0" xfId="357" applyFont="1" applyAlignment="1">
      <alignment vertical="center"/>
    </xf>
    <xf numFmtId="1" fontId="5" fillId="0" borderId="0" xfId="357" applyNumberFormat="1" applyFont="1" applyAlignment="1">
      <alignment horizontal="right" vertical="center" wrapText="1"/>
    </xf>
    <xf numFmtId="164" fontId="6" fillId="0" borderId="0" xfId="203" applyFont="1" applyBorder="1" applyAlignment="1">
      <alignment vertical="center"/>
    </xf>
    <xf numFmtId="0" fontId="55" fillId="0" borderId="10" xfId="366" applyFont="1" applyBorder="1"/>
    <xf numFmtId="3" fontId="4" fillId="0" borderId="0" xfId="366" applyNumberFormat="1" applyFont="1" applyFill="1" applyBorder="1"/>
    <xf numFmtId="0" fontId="4" fillId="0" borderId="0" xfId="357" applyFont="1" applyBorder="1" applyAlignment="1"/>
    <xf numFmtId="175" fontId="6" fillId="0" borderId="0" xfId="357" applyNumberFormat="1" applyFont="1" applyAlignment="1"/>
    <xf numFmtId="0" fontId="3" fillId="0" borderId="0" xfId="357" applyFont="1" applyBorder="1"/>
    <xf numFmtId="0" fontId="4" fillId="0" borderId="0" xfId="197" applyNumberFormat="1" applyFont="1" applyFill="1" applyAlignment="1">
      <alignment horizontal="justify" vertical="center" wrapText="1"/>
    </xf>
    <xf numFmtId="164" fontId="4" fillId="0" borderId="0" xfId="197" applyFont="1" applyAlignment="1">
      <alignment vertical="center"/>
    </xf>
    <xf numFmtId="0" fontId="4" fillId="0" borderId="0" xfId="357" applyFont="1"/>
    <xf numFmtId="0" fontId="4" fillId="0" borderId="0" xfId="369" applyFont="1" applyFill="1" applyBorder="1"/>
    <xf numFmtId="0" fontId="4" fillId="0" borderId="0" xfId="367" applyFont="1" applyFill="1" applyBorder="1" applyAlignment="1">
      <alignment horizontal="center" vertical="center"/>
    </xf>
    <xf numFmtId="0" fontId="4" fillId="0" borderId="10" xfId="367" applyFont="1" applyFill="1" applyBorder="1" applyAlignment="1">
      <alignment horizontal="center"/>
    </xf>
    <xf numFmtId="0" fontId="4" fillId="0" borderId="10" xfId="367" applyFont="1" applyBorder="1" applyAlignment="1">
      <alignment horizontal="right" vertical="top" wrapText="1"/>
    </xf>
    <xf numFmtId="0" fontId="4" fillId="0" borderId="10" xfId="367" applyFont="1" applyFill="1" applyBorder="1" applyAlignment="1">
      <alignment horizontal="right" vertical="center" wrapText="1"/>
    </xf>
    <xf numFmtId="174" fontId="4" fillId="0" borderId="0" xfId="203" applyNumberFormat="1" applyFont="1" applyFill="1" applyBorder="1" applyAlignment="1">
      <alignment horizontal="center" vertical="center" wrapText="1"/>
    </xf>
    <xf numFmtId="0" fontId="4" fillId="0" borderId="0" xfId="367" applyFont="1" applyBorder="1" applyAlignment="1">
      <alignment horizontal="center" vertical="center" wrapText="1"/>
    </xf>
    <xf numFmtId="0" fontId="4" fillId="0" borderId="0" xfId="367" applyFont="1" applyBorder="1" applyAlignment="1">
      <alignment horizontal="center" wrapText="1"/>
    </xf>
    <xf numFmtId="0" fontId="4" fillId="0" borderId="0" xfId="367" applyFont="1" applyBorder="1" applyAlignment="1">
      <alignment horizontal="center" vertical="center"/>
    </xf>
    <xf numFmtId="0" fontId="4" fillId="0" borderId="0" xfId="367" applyFont="1" applyFill="1" applyBorder="1" applyAlignment="1">
      <alignment horizontal="center" vertical="center" wrapText="1"/>
    </xf>
    <xf numFmtId="3" fontId="4" fillId="0" borderId="0" xfId="367" applyNumberFormat="1" applyFont="1" applyFill="1" applyBorder="1" applyAlignment="1">
      <alignment horizontal="right" vertical="center"/>
    </xf>
    <xf numFmtId="3" fontId="4" fillId="0" borderId="0" xfId="367" quotePrefix="1" applyNumberFormat="1" applyFont="1" applyFill="1" applyBorder="1" applyAlignment="1">
      <alignment horizontal="right" vertical="center"/>
    </xf>
    <xf numFmtId="0" fontId="4" fillId="0" borderId="0" xfId="367" applyFont="1" applyFill="1" applyBorder="1" applyAlignment="1">
      <alignment vertical="center"/>
    </xf>
    <xf numFmtId="164" fontId="4" fillId="0" borderId="0" xfId="203" applyFont="1" applyFill="1"/>
    <xf numFmtId="3" fontId="4" fillId="0" borderId="0" xfId="367" applyNumberFormat="1" applyFont="1" applyFill="1" applyBorder="1" applyAlignment="1">
      <alignment vertical="center"/>
    </xf>
    <xf numFmtId="0" fontId="5" fillId="0" borderId="0" xfId="203" applyNumberFormat="1" applyFont="1" applyAlignment="1">
      <alignment horizontal="left" vertical="center"/>
    </xf>
    <xf numFmtId="0" fontId="5" fillId="0" borderId="0" xfId="367" applyFont="1" applyFill="1" applyBorder="1" applyAlignment="1">
      <alignment vertical="center"/>
    </xf>
    <xf numFmtId="0" fontId="5" fillId="0" borderId="0" xfId="203" applyNumberFormat="1" applyFont="1" applyAlignment="1">
      <alignment horizontal="left" vertical="center" wrapText="1"/>
    </xf>
    <xf numFmtId="3" fontId="5" fillId="0" borderId="0" xfId="367" applyNumberFormat="1" applyFont="1" applyFill="1" applyBorder="1" applyAlignment="1">
      <alignment horizontal="right" vertical="center"/>
    </xf>
    <xf numFmtId="0" fontId="4" fillId="0" borderId="0" xfId="203" applyNumberFormat="1" applyFont="1" applyAlignment="1">
      <alignment horizontal="left" vertical="center" wrapText="1"/>
    </xf>
    <xf numFmtId="164" fontId="4" fillId="0" borderId="0" xfId="203" applyFont="1" applyFill="1" applyAlignment="1">
      <alignment horizontal="right"/>
    </xf>
    <xf numFmtId="3" fontId="6" fillId="0" borderId="0" xfId="367" applyNumberFormat="1" applyFont="1" applyFill="1" applyBorder="1" applyAlignment="1">
      <alignment horizontal="right" vertical="center"/>
    </xf>
    <xf numFmtId="164" fontId="6" fillId="0" borderId="0" xfId="203" applyFont="1" applyFill="1" applyAlignment="1">
      <alignment vertical="center"/>
    </xf>
    <xf numFmtId="3" fontId="6" fillId="0" borderId="0" xfId="367" quotePrefix="1" applyNumberFormat="1" applyFont="1" applyFill="1" applyBorder="1" applyAlignment="1">
      <alignment horizontal="right" vertical="center"/>
    </xf>
    <xf numFmtId="3" fontId="55" fillId="0" borderId="0" xfId="366" applyNumberFormat="1" applyFont="1" applyAlignment="1">
      <alignment vertical="center"/>
    </xf>
    <xf numFmtId="0" fontId="4" fillId="0" borderId="0" xfId="367" applyFont="1" applyFill="1" applyBorder="1" applyAlignment="1">
      <alignment horizontal="center" wrapText="1"/>
    </xf>
    <xf numFmtId="173" fontId="4" fillId="0" borderId="0" xfId="367" applyNumberFormat="1" applyFont="1" applyFill="1" applyBorder="1" applyAlignment="1">
      <alignment vertical="center"/>
    </xf>
    <xf numFmtId="173" fontId="4" fillId="0" borderId="0" xfId="367" applyNumberFormat="1" applyFont="1" applyFill="1" applyBorder="1" applyAlignment="1">
      <alignment horizontal="right" vertical="center"/>
    </xf>
    <xf numFmtId="175" fontId="4" fillId="0" borderId="0" xfId="367" applyNumberFormat="1" applyFont="1" applyFill="1" applyBorder="1" applyAlignment="1">
      <alignment horizontal="right" vertical="center"/>
    </xf>
    <xf numFmtId="173" fontId="5" fillId="0" borderId="0" xfId="367" applyNumberFormat="1" applyFont="1" applyFill="1" applyBorder="1" applyAlignment="1">
      <alignment horizontal="right" vertical="center"/>
    </xf>
    <xf numFmtId="175" fontId="5" fillId="0" borderId="0" xfId="367" applyNumberFormat="1" applyFont="1" applyFill="1" applyBorder="1" applyAlignment="1">
      <alignment horizontal="right" vertical="center"/>
    </xf>
    <xf numFmtId="173" fontId="6" fillId="0" borderId="0" xfId="367" applyNumberFormat="1" applyFont="1" applyFill="1" applyBorder="1" applyAlignment="1">
      <alignment vertical="center"/>
    </xf>
    <xf numFmtId="175" fontId="6" fillId="0" borderId="0" xfId="367" applyNumberFormat="1" applyFont="1" applyFill="1" applyBorder="1" applyAlignment="1">
      <alignment horizontal="right" vertical="center"/>
    </xf>
    <xf numFmtId="175" fontId="6" fillId="0" borderId="0" xfId="203" applyNumberFormat="1" applyFont="1" applyFill="1" applyBorder="1" applyAlignment="1">
      <alignment vertical="center" wrapText="1"/>
    </xf>
    <xf numFmtId="0" fontId="4" fillId="0" borderId="10" xfId="368" applyNumberFormat="1" applyFont="1" applyBorder="1" applyAlignment="1">
      <alignment horizontal="left"/>
    </xf>
    <xf numFmtId="3" fontId="4" fillId="0" borderId="10" xfId="368" applyFont="1" applyBorder="1" applyAlignment="1">
      <alignment horizontal="right"/>
    </xf>
    <xf numFmtId="0" fontId="4" fillId="0" borderId="0" xfId="368" applyNumberFormat="1" applyFont="1" applyBorder="1" applyAlignment="1">
      <alignment horizontal="left"/>
    </xf>
    <xf numFmtId="3" fontId="4" fillId="0" borderId="0" xfId="368" applyFont="1" applyBorder="1" applyAlignment="1">
      <alignment horizontal="right"/>
    </xf>
    <xf numFmtId="0" fontId="4" fillId="0" borderId="0" xfId="203" applyNumberFormat="1" applyFont="1" applyFill="1" applyAlignment="1">
      <alignment vertical="center"/>
    </xf>
    <xf numFmtId="0" fontId="4" fillId="25" borderId="17" xfId="369" applyFont="1" applyFill="1" applyBorder="1"/>
    <xf numFmtId="0" fontId="4" fillId="25" borderId="0" xfId="369" applyFont="1" applyFill="1" applyBorder="1"/>
    <xf numFmtId="3" fontId="4" fillId="0" borderId="0" xfId="368" applyFont="1" applyAlignment="1">
      <alignment horizontal="right"/>
    </xf>
    <xf numFmtId="174" fontId="4" fillId="0" borderId="0" xfId="197" applyNumberFormat="1" applyFont="1" applyFill="1" applyBorder="1" applyAlignment="1">
      <alignment horizontal="center" vertical="center" wrapText="1"/>
    </xf>
    <xf numFmtId="3" fontId="4" fillId="0" borderId="0" xfId="368" applyFont="1" applyAlignment="1">
      <alignment horizontal="right" vertical="center"/>
    </xf>
    <xf numFmtId="0" fontId="4" fillId="0" borderId="0" xfId="197" applyNumberFormat="1" applyFont="1" applyFill="1" applyAlignment="1">
      <alignment vertical="center"/>
    </xf>
    <xf numFmtId="164" fontId="4" fillId="0" borderId="0" xfId="197" applyFont="1" applyFill="1" applyAlignment="1">
      <alignment horizontal="left"/>
    </xf>
    <xf numFmtId="164" fontId="4" fillId="0" borderId="0" xfId="197" applyFont="1" applyFill="1" applyAlignment="1"/>
    <xf numFmtId="164" fontId="4" fillId="0" borderId="0" xfId="197" applyFont="1"/>
    <xf numFmtId="0" fontId="4" fillId="0" borderId="0" xfId="197" applyNumberFormat="1" applyFont="1" applyAlignment="1">
      <alignment horizontal="left" vertical="center"/>
    </xf>
    <xf numFmtId="3" fontId="4" fillId="25" borderId="0" xfId="357" applyNumberFormat="1" applyFont="1" applyFill="1" applyBorder="1" applyAlignment="1">
      <alignment horizontal="right" vertical="center"/>
    </xf>
    <xf numFmtId="0" fontId="4" fillId="0" borderId="0" xfId="197" applyNumberFormat="1" applyFont="1" applyAlignment="1">
      <alignment horizontal="left" vertical="center" wrapText="1"/>
    </xf>
    <xf numFmtId="0" fontId="4" fillId="0" borderId="0" xfId="357" applyFont="1" applyAlignment="1">
      <alignment horizontal="right" vertical="center"/>
    </xf>
    <xf numFmtId="0" fontId="4" fillId="0" borderId="0" xfId="197" applyNumberFormat="1" applyFont="1" applyFill="1" applyAlignment="1">
      <alignment horizontal="left" vertical="center" wrapText="1"/>
    </xf>
    <xf numFmtId="3" fontId="4" fillId="0" borderId="0" xfId="357" applyNumberFormat="1" applyFont="1" applyFill="1" applyBorder="1" applyAlignment="1">
      <alignment horizontal="right" vertical="center"/>
    </xf>
    <xf numFmtId="0" fontId="5" fillId="0" borderId="0" xfId="197" applyNumberFormat="1" applyFont="1" applyFill="1" applyAlignment="1">
      <alignment horizontal="left" vertical="center" wrapText="1"/>
    </xf>
    <xf numFmtId="3" fontId="5" fillId="0" borderId="0" xfId="357" applyNumberFormat="1" applyFont="1" applyFill="1" applyBorder="1" applyAlignment="1">
      <alignment horizontal="right" vertical="center"/>
    </xf>
    <xf numFmtId="3" fontId="6" fillId="0" borderId="0" xfId="368" applyFont="1" applyAlignment="1">
      <alignment horizontal="right" vertical="center"/>
    </xf>
    <xf numFmtId="3" fontId="6" fillId="0" borderId="0" xfId="368" applyFont="1" applyAlignment="1">
      <alignment horizontal="right"/>
    </xf>
    <xf numFmtId="3" fontId="4" fillId="25" borderId="0" xfId="368" applyFont="1" applyFill="1" applyAlignment="1">
      <alignment horizontal="right"/>
    </xf>
    <xf numFmtId="0" fontId="49" fillId="0" borderId="0" xfId="369" applyFont="1" applyFill="1" applyAlignment="1">
      <alignment horizontal="left" vertical="center" wrapText="1"/>
    </xf>
    <xf numFmtId="0" fontId="4" fillId="0" borderId="0" xfId="357" applyFont="1" applyFill="1" applyBorder="1" applyAlignment="1">
      <alignment horizontal="right" vertical="center"/>
    </xf>
    <xf numFmtId="0" fontId="4" fillId="0" borderId="17" xfId="357" applyFont="1" applyFill="1" applyBorder="1" applyAlignment="1">
      <alignment horizontal="right" vertical="center"/>
    </xf>
    <xf numFmtId="0" fontId="4" fillId="0" borderId="17" xfId="357" applyFont="1" applyFill="1" applyBorder="1" applyAlignment="1">
      <alignment vertical="center"/>
    </xf>
    <xf numFmtId="0" fontId="4" fillId="0" borderId="0" xfId="357" applyFont="1" applyFill="1" applyBorder="1" applyAlignment="1">
      <alignment horizontal="right" vertical="top" wrapText="1"/>
    </xf>
    <xf numFmtId="0" fontId="4" fillId="0" borderId="0" xfId="357" applyFont="1" applyFill="1" applyBorder="1" applyAlignment="1">
      <alignment horizontal="right" vertical="top"/>
    </xf>
    <xf numFmtId="0" fontId="4" fillId="0" borderId="0" xfId="357" applyFont="1" applyFill="1" applyBorder="1" applyAlignment="1">
      <alignment vertical="top"/>
    </xf>
    <xf numFmtId="0" fontId="4" fillId="0" borderId="17" xfId="357" applyFont="1" applyFill="1" applyBorder="1" applyAlignment="1">
      <alignment horizontal="right" vertical="center" wrapText="1"/>
    </xf>
    <xf numFmtId="0" fontId="4" fillId="0" borderId="17" xfId="357" applyFont="1" applyFill="1" applyBorder="1" applyAlignment="1">
      <alignment horizontal="right"/>
    </xf>
    <xf numFmtId="0" fontId="4" fillId="0" borderId="17" xfId="357" applyFont="1" applyFill="1" applyBorder="1"/>
    <xf numFmtId="0" fontId="4" fillId="0" borderId="0" xfId="357" applyFont="1" applyFill="1" applyBorder="1" applyAlignment="1">
      <alignment vertical="center"/>
    </xf>
    <xf numFmtId="49" fontId="4" fillId="0" borderId="0" xfId="357" applyNumberFormat="1" applyFont="1" applyFill="1" applyAlignment="1">
      <alignment vertical="center"/>
    </xf>
    <xf numFmtId="3" fontId="4" fillId="0" borderId="0" xfId="357" applyNumberFormat="1" applyFont="1" applyFill="1" applyAlignment="1">
      <alignment horizontal="right" vertical="center"/>
    </xf>
    <xf numFmtId="49" fontId="6" fillId="0" borderId="0" xfId="357" applyNumberFormat="1" applyFont="1" applyFill="1" applyAlignment="1">
      <alignment vertical="center"/>
    </xf>
    <xf numFmtId="3" fontId="6" fillId="0" borderId="0" xfId="357" applyNumberFormat="1" applyFont="1" applyFill="1" applyAlignment="1">
      <alignment horizontal="right" vertical="center"/>
    </xf>
    <xf numFmtId="175" fontId="6" fillId="0" borderId="0" xfId="357" applyNumberFormat="1" applyFont="1" applyFill="1" applyAlignment="1">
      <alignment vertical="center"/>
    </xf>
    <xf numFmtId="164" fontId="6" fillId="0" borderId="0" xfId="197" applyFont="1" applyFill="1" applyBorder="1" applyAlignment="1">
      <alignment horizontal="right" vertical="center"/>
    </xf>
    <xf numFmtId="0" fontId="6" fillId="0" borderId="0" xfId="357" applyFont="1" applyFill="1" applyAlignment="1">
      <alignment horizontal="right" vertical="center"/>
    </xf>
    <xf numFmtId="0" fontId="6" fillId="0" borderId="0" xfId="357" applyFont="1" applyFill="1" applyAlignment="1">
      <alignment vertical="center"/>
    </xf>
    <xf numFmtId="164" fontId="4" fillId="0" borderId="0" xfId="197" applyFont="1" applyFill="1" applyAlignment="1">
      <alignment horizontal="right" vertical="center"/>
    </xf>
    <xf numFmtId="164" fontId="4" fillId="0" borderId="0" xfId="197" applyFont="1" applyFill="1" applyBorder="1" applyAlignment="1">
      <alignment horizontal="right" vertical="center"/>
    </xf>
    <xf numFmtId="49" fontId="6" fillId="0" borderId="10" xfId="357" applyNumberFormat="1" applyFont="1" applyFill="1" applyBorder="1" applyAlignment="1">
      <alignment vertical="center"/>
    </xf>
    <xf numFmtId="175" fontId="6" fillId="0" borderId="10" xfId="357" applyNumberFormat="1" applyFont="1" applyFill="1" applyBorder="1" applyAlignment="1">
      <alignment vertical="center"/>
    </xf>
    <xf numFmtId="49" fontId="4" fillId="0" borderId="0" xfId="357" applyNumberFormat="1" applyFont="1" applyFill="1" applyBorder="1" applyAlignment="1"/>
    <xf numFmtId="0" fontId="4" fillId="0" borderId="0" xfId="357" applyFont="1" applyFill="1" applyBorder="1" applyAlignment="1"/>
    <xf numFmtId="49" fontId="4" fillId="0" borderId="0" xfId="357" applyNumberFormat="1" applyFont="1" applyFill="1" applyBorder="1" applyAlignment="1">
      <alignment vertical="center"/>
    </xf>
    <xf numFmtId="164" fontId="4" fillId="0" borderId="0" xfId="197" applyFont="1" applyFill="1" applyBorder="1" applyAlignment="1">
      <alignment vertical="center"/>
    </xf>
    <xf numFmtId="49" fontId="7" fillId="0" borderId="0" xfId="357" applyNumberFormat="1" applyFont="1" applyFill="1"/>
    <xf numFmtId="0" fontId="9" fillId="0" borderId="0" xfId="369" applyFont="1" applyFill="1" applyAlignment="1">
      <alignment horizontal="left" vertical="center" wrapText="1"/>
    </xf>
    <xf numFmtId="0" fontId="9" fillId="0" borderId="0" xfId="369" applyFont="1" applyFill="1" applyAlignment="1">
      <alignment vertical="center"/>
    </xf>
    <xf numFmtId="0" fontId="4" fillId="0" borderId="0" xfId="357" applyFont="1" applyFill="1" applyBorder="1" applyAlignment="1">
      <alignment horizontal="left" vertical="center"/>
    </xf>
    <xf numFmtId="49" fontId="4" fillId="0" borderId="0" xfId="357" applyNumberFormat="1" applyFont="1" applyFill="1" applyAlignment="1">
      <alignment horizontal="justify" vertical="center"/>
    </xf>
    <xf numFmtId="1" fontId="4" fillId="0" borderId="0" xfId="357" applyNumberFormat="1" applyFont="1" applyFill="1" applyAlignment="1">
      <alignment vertical="center"/>
    </xf>
    <xf numFmtId="49" fontId="4" fillId="0" borderId="0" xfId="357" applyNumberFormat="1" applyFont="1" applyFill="1" applyAlignment="1">
      <alignment horizontal="justify" vertical="center" wrapText="1"/>
    </xf>
    <xf numFmtId="49" fontId="5" fillId="0" borderId="0" xfId="357" applyNumberFormat="1" applyFont="1" applyFill="1" applyAlignment="1">
      <alignment vertical="center"/>
    </xf>
    <xf numFmtId="3" fontId="5" fillId="0" borderId="0" xfId="357" applyNumberFormat="1" applyFont="1" applyFill="1" applyAlignment="1">
      <alignment horizontal="right" vertical="center"/>
    </xf>
    <xf numFmtId="175" fontId="5" fillId="0" borderId="0" xfId="357" applyNumberFormat="1" applyFont="1" applyFill="1" applyAlignment="1">
      <alignment vertical="center"/>
    </xf>
    <xf numFmtId="1" fontId="5" fillId="0" borderId="0" xfId="357" applyNumberFormat="1" applyFont="1" applyFill="1" applyAlignment="1">
      <alignment vertical="center"/>
    </xf>
    <xf numFmtId="0" fontId="5" fillId="0" borderId="0" xfId="357" applyFont="1" applyFill="1" applyAlignment="1">
      <alignment vertical="center"/>
    </xf>
    <xf numFmtId="177" fontId="6" fillId="0" borderId="0" xfId="357" applyNumberFormat="1" applyFont="1" applyFill="1" applyAlignment="1">
      <alignment horizontal="right" vertical="center"/>
    </xf>
    <xf numFmtId="175" fontId="6" fillId="0" borderId="0" xfId="197" applyNumberFormat="1" applyFont="1" applyFill="1" applyAlignment="1">
      <alignment horizontal="right" vertical="center" wrapText="1"/>
    </xf>
    <xf numFmtId="185" fontId="4" fillId="0" borderId="0" xfId="197" applyNumberFormat="1" applyFont="1" applyFill="1" applyAlignment="1">
      <alignment horizontal="right" vertical="center"/>
    </xf>
    <xf numFmtId="175" fontId="4" fillId="0" borderId="0" xfId="197" applyNumberFormat="1" applyFont="1" applyFill="1" applyAlignment="1">
      <alignment horizontal="right" vertical="center" wrapText="1"/>
    </xf>
    <xf numFmtId="185" fontId="5" fillId="0" borderId="0" xfId="197" applyNumberFormat="1" applyFont="1" applyFill="1" applyAlignment="1">
      <alignment horizontal="right" vertical="center"/>
    </xf>
    <xf numFmtId="185" fontId="5" fillId="0" borderId="0" xfId="357" applyNumberFormat="1" applyFont="1" applyFill="1" applyAlignment="1">
      <alignment horizontal="right" vertical="center"/>
    </xf>
    <xf numFmtId="175" fontId="5" fillId="0" borderId="0" xfId="197" applyNumberFormat="1" applyFont="1" applyFill="1" applyAlignment="1">
      <alignment horizontal="right" vertical="center" wrapText="1"/>
    </xf>
    <xf numFmtId="0" fontId="6" fillId="0" borderId="10" xfId="357" applyFont="1" applyFill="1" applyBorder="1" applyAlignment="1"/>
    <xf numFmtId="164" fontId="6" fillId="0" borderId="10" xfId="357" applyNumberFormat="1" applyFont="1" applyFill="1" applyBorder="1" applyAlignment="1"/>
    <xf numFmtId="176" fontId="6" fillId="0" borderId="10" xfId="197" applyNumberFormat="1" applyFont="1" applyFill="1" applyBorder="1" applyAlignment="1">
      <alignment horizontal="right"/>
    </xf>
    <xf numFmtId="175" fontId="4" fillId="0" borderId="10" xfId="357" applyNumberFormat="1" applyFont="1" applyFill="1" applyBorder="1" applyAlignment="1">
      <alignment vertical="center"/>
    </xf>
    <xf numFmtId="176" fontId="6" fillId="0" borderId="10" xfId="197" applyNumberFormat="1" applyFont="1" applyFill="1" applyBorder="1" applyAlignment="1"/>
    <xf numFmtId="0" fontId="6" fillId="0" borderId="0" xfId="357" applyFont="1" applyFill="1" applyBorder="1"/>
    <xf numFmtId="164" fontId="6" fillId="0" borderId="0" xfId="357" applyNumberFormat="1" applyFont="1" applyFill="1" applyBorder="1" applyAlignment="1"/>
    <xf numFmtId="176" fontId="6" fillId="0" borderId="0" xfId="197" applyNumberFormat="1" applyFont="1" applyFill="1" applyBorder="1" applyAlignment="1">
      <alignment horizontal="right"/>
    </xf>
    <xf numFmtId="176" fontId="6" fillId="0" borderId="0" xfId="197" applyNumberFormat="1" applyFont="1" applyFill="1" applyBorder="1" applyAlignment="1"/>
    <xf numFmtId="3" fontId="7" fillId="0" borderId="0" xfId="357" applyNumberFormat="1" applyFont="1" applyFill="1" applyBorder="1" applyAlignment="1">
      <alignment vertical="center"/>
    </xf>
    <xf numFmtId="3" fontId="7" fillId="0" borderId="0" xfId="357" applyNumberFormat="1" applyFont="1" applyFill="1"/>
    <xf numFmtId="0" fontId="7" fillId="0" borderId="0" xfId="357" applyFont="1" applyFill="1" applyAlignment="1">
      <alignment vertical="top"/>
    </xf>
    <xf numFmtId="164" fontId="5" fillId="0" borderId="0" xfId="197" applyFont="1" applyFill="1" applyAlignment="1">
      <alignment horizontal="right" vertical="center"/>
    </xf>
    <xf numFmtId="164" fontId="5" fillId="0" borderId="0" xfId="357" applyNumberFormat="1" applyFont="1" applyFill="1" applyAlignment="1">
      <alignment horizontal="right" vertical="center"/>
    </xf>
    <xf numFmtId="3" fontId="6" fillId="0" borderId="0" xfId="203" applyNumberFormat="1" applyFont="1" applyFill="1" applyAlignment="1">
      <alignment horizontal="right" vertical="center"/>
    </xf>
    <xf numFmtId="0" fontId="49" fillId="0" borderId="0" xfId="369" applyFont="1" applyFill="1" applyAlignment="1">
      <alignment horizontal="left" wrapText="1"/>
    </xf>
    <xf numFmtId="175" fontId="4" fillId="0" borderId="0" xfId="197" applyNumberFormat="1" applyFont="1" applyFill="1" applyBorder="1" applyAlignment="1">
      <alignment horizontal="right" vertical="center" wrapText="1"/>
    </xf>
    <xf numFmtId="49" fontId="6" fillId="0" borderId="0" xfId="357" applyNumberFormat="1" applyFont="1" applyFill="1" applyAlignment="1">
      <alignment horizontal="justify" vertical="center"/>
    </xf>
    <xf numFmtId="1" fontId="6" fillId="0" borderId="0" xfId="357" applyNumberFormat="1" applyFont="1" applyFill="1" applyAlignment="1">
      <alignment vertical="center"/>
    </xf>
    <xf numFmtId="3" fontId="6" fillId="0" borderId="0" xfId="357" applyNumberFormat="1" applyFont="1" applyFill="1" applyAlignment="1">
      <alignment vertical="center"/>
    </xf>
    <xf numFmtId="175" fontId="6" fillId="0" borderId="0" xfId="197" applyNumberFormat="1" applyFont="1" applyFill="1" applyBorder="1" applyAlignment="1">
      <alignment horizontal="right" vertical="center" wrapText="1"/>
    </xf>
    <xf numFmtId="175" fontId="5" fillId="0" borderId="0" xfId="197" applyNumberFormat="1" applyFont="1" applyFill="1" applyBorder="1" applyAlignment="1">
      <alignment horizontal="right" vertical="center" wrapText="1"/>
    </xf>
    <xf numFmtId="164" fontId="5" fillId="0" borderId="0" xfId="197" applyFont="1" applyFill="1" applyBorder="1" applyAlignment="1">
      <alignment horizontal="right" vertical="center"/>
    </xf>
    <xf numFmtId="164" fontId="5" fillId="0" borderId="0" xfId="357" applyNumberFormat="1" applyFont="1" applyFill="1" applyBorder="1" applyAlignment="1">
      <alignment horizontal="right" vertical="center"/>
    </xf>
    <xf numFmtId="173" fontId="4" fillId="0" borderId="0" xfId="357" applyNumberFormat="1" applyFont="1" applyFill="1" applyAlignment="1">
      <alignment horizontal="right" vertical="center"/>
    </xf>
    <xf numFmtId="0" fontId="6" fillId="0" borderId="0" xfId="368" applyNumberFormat="1" applyFont="1" applyFill="1" applyAlignment="1">
      <alignment horizontal="left" vertical="center"/>
    </xf>
    <xf numFmtId="173" fontId="6" fillId="0" borderId="0" xfId="357" applyNumberFormat="1" applyFont="1" applyFill="1" applyAlignment="1">
      <alignment horizontal="right" vertical="center"/>
    </xf>
    <xf numFmtId="177" fontId="4" fillId="0" borderId="0" xfId="357" applyNumberFormat="1" applyFont="1" applyFill="1" applyAlignment="1">
      <alignment horizontal="right" vertical="center"/>
    </xf>
    <xf numFmtId="1" fontId="4" fillId="0" borderId="0" xfId="357" applyNumberFormat="1" applyFont="1" applyFill="1" applyAlignment="1">
      <alignment horizontal="right" vertical="center"/>
    </xf>
    <xf numFmtId="1" fontId="6" fillId="0" borderId="0" xfId="357" applyNumberFormat="1" applyFont="1" applyFill="1" applyAlignment="1">
      <alignment horizontal="right" vertical="center"/>
    </xf>
    <xf numFmtId="1" fontId="4" fillId="0" borderId="0" xfId="197" applyNumberFormat="1" applyFont="1" applyFill="1" applyAlignment="1">
      <alignment horizontal="right" vertical="center"/>
    </xf>
    <xf numFmtId="1" fontId="4" fillId="0" borderId="0" xfId="357" applyNumberFormat="1" applyFont="1" applyFill="1" applyBorder="1" applyAlignment="1">
      <alignment vertical="center"/>
    </xf>
    <xf numFmtId="1" fontId="4" fillId="0" borderId="0" xfId="357" applyNumberFormat="1" applyFont="1" applyFill="1" applyBorder="1"/>
    <xf numFmtId="1" fontId="4" fillId="0" borderId="0" xfId="357" applyNumberFormat="1" applyFont="1" applyFill="1" applyAlignment="1">
      <alignment horizontal="justify" vertical="center"/>
    </xf>
    <xf numFmtId="0" fontId="9" fillId="0" borderId="0" xfId="357" applyFont="1" applyFill="1" applyBorder="1" applyAlignment="1">
      <alignment horizontal="left" vertical="center"/>
    </xf>
    <xf numFmtId="0" fontId="9" fillId="0" borderId="0" xfId="357" applyFont="1" applyFill="1" applyBorder="1" applyAlignment="1">
      <alignment vertical="center"/>
    </xf>
    <xf numFmtId="0" fontId="9" fillId="0" borderId="0" xfId="357" applyFont="1" applyFill="1" applyBorder="1"/>
    <xf numFmtId="0" fontId="9" fillId="0" borderId="0" xfId="357" applyFont="1" applyFill="1"/>
    <xf numFmtId="0" fontId="4" fillId="0" borderId="10" xfId="369" applyFont="1" applyFill="1" applyBorder="1" applyAlignment="1">
      <alignment horizontal="left"/>
    </xf>
    <xf numFmtId="0" fontId="4" fillId="0" borderId="0" xfId="365" applyFont="1" applyFill="1" applyBorder="1" applyAlignment="1">
      <alignment horizontal="center" vertical="center" wrapText="1"/>
    </xf>
    <xf numFmtId="0" fontId="10" fillId="0" borderId="0" xfId="365" applyFont="1" applyFill="1" applyAlignment="1">
      <alignment vertical="center"/>
    </xf>
    <xf numFmtId="0" fontId="4" fillId="0" borderId="10" xfId="365" applyFont="1" applyFill="1" applyBorder="1" applyAlignment="1">
      <alignment horizontal="right" vertical="top" wrapText="1"/>
    </xf>
    <xf numFmtId="0" fontId="4" fillId="0" borderId="10" xfId="365" applyFont="1" applyFill="1" applyBorder="1" applyAlignment="1">
      <alignment horizontal="right" vertical="top"/>
    </xf>
    <xf numFmtId="0" fontId="10" fillId="0" borderId="0" xfId="365" applyFont="1" applyFill="1"/>
    <xf numFmtId="0" fontId="4" fillId="0" borderId="0" xfId="365" applyFont="1" applyFill="1" applyBorder="1" applyAlignment="1">
      <alignment horizontal="left"/>
    </xf>
    <xf numFmtId="0" fontId="4" fillId="0" borderId="0" xfId="365" applyFont="1" applyFill="1" applyBorder="1"/>
    <xf numFmtId="0" fontId="4" fillId="0" borderId="0" xfId="365" applyFont="1" applyFill="1"/>
    <xf numFmtId="1" fontId="4" fillId="0" borderId="0" xfId="365" applyNumberFormat="1" applyFont="1" applyFill="1"/>
    <xf numFmtId="0" fontId="4" fillId="0" borderId="0" xfId="365" applyFont="1" applyFill="1" applyBorder="1" applyAlignment="1"/>
    <xf numFmtId="1" fontId="4" fillId="0" borderId="0" xfId="365" applyNumberFormat="1" applyFont="1" applyFill="1" applyBorder="1"/>
    <xf numFmtId="1" fontId="4" fillId="0" borderId="0" xfId="365" applyNumberFormat="1" applyFont="1" applyFill="1" applyBorder="1" applyAlignment="1">
      <alignment vertical="center"/>
    </xf>
    <xf numFmtId="175" fontId="4" fillId="0" borderId="0" xfId="365" applyNumberFormat="1" applyFont="1" applyFill="1" applyAlignment="1">
      <alignment horizontal="right" vertical="center"/>
    </xf>
    <xf numFmtId="175" fontId="4" fillId="0" borderId="0" xfId="365" applyNumberFormat="1" applyFont="1" applyFill="1" applyAlignment="1">
      <alignment vertical="center"/>
    </xf>
    <xf numFmtId="0" fontId="4" fillId="0" borderId="0" xfId="365" applyFont="1" applyFill="1" applyAlignment="1">
      <alignment horizontal="left" vertical="center"/>
    </xf>
    <xf numFmtId="0" fontId="4" fillId="0" borderId="0" xfId="365" applyFont="1" applyFill="1" applyBorder="1" applyAlignment="1">
      <alignment vertical="center"/>
    </xf>
    <xf numFmtId="175" fontId="4" fillId="0" borderId="0" xfId="365" applyNumberFormat="1" applyFont="1" applyFill="1" applyAlignment="1">
      <alignment horizontal="left" vertical="center"/>
    </xf>
    <xf numFmtId="0" fontId="4" fillId="0" borderId="10" xfId="365" applyFont="1" applyFill="1" applyBorder="1" applyAlignment="1">
      <alignment horizontal="left"/>
    </xf>
    <xf numFmtId="175" fontId="4" fillId="0" borderId="10" xfId="365" applyNumberFormat="1" applyFont="1" applyFill="1" applyBorder="1" applyAlignment="1"/>
    <xf numFmtId="1" fontId="4" fillId="0" borderId="10" xfId="365" applyNumberFormat="1" applyFont="1" applyFill="1" applyBorder="1" applyAlignment="1"/>
    <xf numFmtId="1" fontId="4" fillId="0" borderId="10" xfId="365" applyNumberFormat="1" applyFont="1" applyFill="1" applyBorder="1" applyAlignment="1">
      <alignment horizontal="right"/>
    </xf>
    <xf numFmtId="175" fontId="4" fillId="0" borderId="10" xfId="365" applyNumberFormat="1" applyFont="1" applyFill="1" applyBorder="1" applyAlignment="1">
      <alignment horizontal="right"/>
    </xf>
    <xf numFmtId="1" fontId="4" fillId="0" borderId="0" xfId="365" applyNumberFormat="1" applyFont="1" applyFill="1" applyBorder="1" applyAlignment="1"/>
    <xf numFmtId="0" fontId="10" fillId="0" borderId="0" xfId="365" applyFont="1" applyFill="1" applyAlignment="1">
      <alignment horizontal="left"/>
    </xf>
    <xf numFmtId="164" fontId="10" fillId="0" borderId="0" xfId="197" applyFont="1" applyFill="1" applyAlignment="1">
      <alignment horizontal="left"/>
    </xf>
    <xf numFmtId="164" fontId="10" fillId="0" borderId="0" xfId="197" applyFont="1" applyFill="1"/>
    <xf numFmtId="1" fontId="10" fillId="0" borderId="0" xfId="365" applyNumberFormat="1" applyFont="1" applyFill="1"/>
    <xf numFmtId="0" fontId="10" fillId="0" borderId="0" xfId="365" applyFont="1" applyFill="1" applyAlignment="1"/>
    <xf numFmtId="0" fontId="59" fillId="0" borderId="0" xfId="365" applyFont="1" applyFill="1" applyAlignment="1">
      <alignment horizontal="left"/>
    </xf>
    <xf numFmtId="0" fontId="59" fillId="0" borderId="0" xfId="365" applyFont="1" applyFill="1"/>
    <xf numFmtId="1" fontId="59" fillId="0" borderId="0" xfId="365" applyNumberFormat="1" applyFont="1" applyFill="1"/>
    <xf numFmtId="0" fontId="59" fillId="0" borderId="0" xfId="365" applyFont="1" applyFill="1" applyAlignment="1"/>
    <xf numFmtId="0" fontId="9" fillId="0" borderId="0" xfId="357" applyFont="1" applyAlignment="1"/>
    <xf numFmtId="1" fontId="5" fillId="0" borderId="0" xfId="357" applyNumberFormat="1" applyFont="1" applyFill="1" applyAlignment="1">
      <alignment horizontal="right" vertical="center" wrapText="1"/>
    </xf>
    <xf numFmtId="175" fontId="6" fillId="0" borderId="0" xfId="205" applyNumberFormat="1" applyFont="1" applyBorder="1" applyAlignment="1">
      <alignment vertical="center"/>
    </xf>
    <xf numFmtId="175" fontId="6" fillId="0" borderId="0" xfId="203" applyNumberFormat="1" applyFont="1" applyFill="1" applyAlignment="1">
      <alignment vertical="center"/>
    </xf>
    <xf numFmtId="3" fontId="4" fillId="0" borderId="0" xfId="357" applyNumberFormat="1" applyFont="1" applyFill="1" applyBorder="1" applyAlignment="1">
      <alignment horizontal="center" vertical="top"/>
    </xf>
    <xf numFmtId="3" fontId="4" fillId="0" borderId="0" xfId="357" applyNumberFormat="1" applyFont="1" applyFill="1" applyBorder="1" applyAlignment="1">
      <alignment horizontal="center" vertical="center"/>
    </xf>
    <xf numFmtId="0" fontId="4" fillId="0" borderId="0" xfId="357" applyNumberFormat="1" applyFont="1" applyFill="1" applyBorder="1" applyAlignment="1">
      <alignment horizontal="center" vertical="top" wrapText="1"/>
    </xf>
    <xf numFmtId="3" fontId="4" fillId="0" borderId="10" xfId="357" applyNumberFormat="1" applyFont="1" applyFill="1" applyBorder="1" applyAlignment="1">
      <alignment horizontal="right" vertical="top" wrapText="1"/>
    </xf>
    <xf numFmtId="3" fontId="4" fillId="25" borderId="10" xfId="357" applyNumberFormat="1" applyFont="1" applyFill="1" applyBorder="1" applyAlignment="1">
      <alignment horizontal="right" vertical="top" wrapText="1"/>
    </xf>
    <xf numFmtId="175" fontId="6" fillId="0" borderId="0" xfId="357" applyNumberFormat="1" applyFont="1" applyFill="1" applyBorder="1" applyAlignment="1">
      <alignment vertical="center"/>
    </xf>
    <xf numFmtId="0" fontId="9" fillId="0" borderId="0" xfId="357" applyFont="1" applyFill="1" applyAlignment="1"/>
    <xf numFmtId="1" fontId="55" fillId="0" borderId="0" xfId="366" applyNumberFormat="1" applyFont="1" applyAlignment="1">
      <alignment vertical="center"/>
    </xf>
    <xf numFmtId="175" fontId="9" fillId="0" borderId="0" xfId="357" applyNumberFormat="1" applyFont="1" applyAlignment="1">
      <alignment vertical="center"/>
    </xf>
    <xf numFmtId="0" fontId="3" fillId="0" borderId="0" xfId="357" applyFont="1" applyFill="1" applyAlignment="1"/>
    <xf numFmtId="0" fontId="7" fillId="0" borderId="0" xfId="357" applyFont="1" applyFill="1" applyBorder="1" applyAlignment="1">
      <alignment horizontal="right" vertical="top"/>
    </xf>
    <xf numFmtId="175" fontId="60" fillId="0" borderId="0" xfId="366" applyNumberFormat="1" applyFont="1" applyFill="1" applyAlignment="1">
      <alignment vertical="center"/>
    </xf>
    <xf numFmtId="0" fontId="7" fillId="0" borderId="0" xfId="357" applyFont="1" applyAlignment="1">
      <alignment vertical="center"/>
    </xf>
    <xf numFmtId="175" fontId="5" fillId="0" borderId="0" xfId="205" applyNumberFormat="1" applyFont="1" applyBorder="1" applyAlignment="1">
      <alignment vertical="center"/>
    </xf>
    <xf numFmtId="0" fontId="9" fillId="0" borderId="0" xfId="357" applyFont="1" applyFill="1" applyBorder="1" applyAlignment="1"/>
    <xf numFmtId="3" fontId="9" fillId="0" borderId="0" xfId="357" applyNumberFormat="1" applyFont="1" applyFill="1" applyAlignment="1">
      <alignment vertical="center"/>
    </xf>
    <xf numFmtId="0" fontId="7" fillId="0" borderId="0" xfId="357" applyFont="1"/>
    <xf numFmtId="3" fontId="5" fillId="0" borderId="0" xfId="367" applyNumberFormat="1" applyFont="1" applyFill="1" applyBorder="1" applyAlignment="1">
      <alignment vertical="center"/>
    </xf>
    <xf numFmtId="0" fontId="58" fillId="0" borderId="0" xfId="357" applyFont="1" applyAlignment="1">
      <alignment vertical="center"/>
    </xf>
    <xf numFmtId="173" fontId="5" fillId="0" borderId="0" xfId="367" applyNumberFormat="1" applyFont="1" applyFill="1" applyBorder="1" applyAlignment="1">
      <alignment vertical="center"/>
    </xf>
    <xf numFmtId="0" fontId="12" fillId="0" borderId="0" xfId="357" applyFont="1" applyFill="1" applyAlignment="1">
      <alignment vertical="center"/>
    </xf>
    <xf numFmtId="175" fontId="12" fillId="0" borderId="0" xfId="357" applyNumberFormat="1" applyFont="1" applyFill="1" applyAlignment="1">
      <alignment vertical="center"/>
    </xf>
    <xf numFmtId="3" fontId="6" fillId="0" borderId="10" xfId="357" applyNumberFormat="1" applyFont="1" applyFill="1" applyBorder="1" applyAlignment="1">
      <alignment vertical="center"/>
    </xf>
    <xf numFmtId="175" fontId="6" fillId="0" borderId="0" xfId="197" applyNumberFormat="1" applyFont="1" applyFill="1" applyAlignment="1">
      <alignment vertical="center" wrapText="1"/>
    </xf>
    <xf numFmtId="173" fontId="6" fillId="0" borderId="0" xfId="357" applyNumberFormat="1" applyFont="1" applyFill="1" applyAlignment="1">
      <alignment vertical="center"/>
    </xf>
    <xf numFmtId="1" fontId="6" fillId="0" borderId="0" xfId="197" applyNumberFormat="1" applyFont="1" applyFill="1" applyAlignment="1">
      <alignment vertical="center"/>
    </xf>
    <xf numFmtId="177" fontId="6" fillId="0" borderId="0" xfId="357" applyNumberFormat="1" applyFont="1" applyFill="1" applyAlignment="1">
      <alignment vertical="center"/>
    </xf>
    <xf numFmtId="173" fontId="4" fillId="0" borderId="0" xfId="357" applyNumberFormat="1" applyFont="1" applyFill="1" applyAlignment="1">
      <alignment vertical="center"/>
    </xf>
    <xf numFmtId="164" fontId="4" fillId="0" borderId="0" xfId="197" applyFont="1" applyFill="1" applyAlignment="1">
      <alignment horizontal="center"/>
    </xf>
    <xf numFmtId="175" fontId="4" fillId="0" borderId="10" xfId="357" applyNumberFormat="1" applyFont="1" applyFill="1" applyBorder="1" applyAlignment="1">
      <alignment horizontal="right" vertical="center"/>
    </xf>
    <xf numFmtId="3" fontId="6" fillId="0" borderId="0" xfId="357" applyNumberFormat="1" applyFont="1" applyFill="1" applyBorder="1" applyAlignment="1">
      <alignment horizontal="right" vertical="center"/>
    </xf>
    <xf numFmtId="0" fontId="4" fillId="0" borderId="1" xfId="357" applyFont="1" applyBorder="1" applyAlignment="1">
      <alignment vertical="center"/>
    </xf>
    <xf numFmtId="0" fontId="7" fillId="0" borderId="10" xfId="357" applyFont="1" applyFill="1" applyBorder="1"/>
    <xf numFmtId="0" fontId="3" fillId="0" borderId="0" xfId="357" applyFont="1" applyFill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65" fillId="26" borderId="0" xfId="639" applyFont="1" applyFill="1" applyAlignment="1">
      <alignment horizontal="left" vertical="center"/>
    </xf>
    <xf numFmtId="0" fontId="65" fillId="26" borderId="0" xfId="639" applyFont="1" applyFill="1" applyAlignment="1">
      <alignment horizontal="left" vertical="center" wrapText="1"/>
    </xf>
    <xf numFmtId="0" fontId="7" fillId="0" borderId="0" xfId="639" applyFont="1" applyFill="1" applyAlignment="1">
      <alignment horizontal="left" vertical="center"/>
    </xf>
    <xf numFmtId="0" fontId="7" fillId="0" borderId="0" xfId="639" applyFont="1" applyFill="1" applyBorder="1" applyAlignment="1">
      <alignment horizontal="left" vertical="center"/>
    </xf>
    <xf numFmtId="0" fontId="7" fillId="0" borderId="0" xfId="639" applyFont="1" applyFill="1" applyAlignment="1">
      <alignment vertical="center"/>
    </xf>
    <xf numFmtId="0" fontId="7" fillId="0" borderId="0" xfId="639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2" fillId="0" borderId="19" xfId="640" applyFont="1" applyBorder="1" applyAlignment="1">
      <alignment horizontal="left" vertical="top"/>
    </xf>
    <xf numFmtId="0" fontId="7" fillId="0" borderId="19" xfId="0" applyFont="1" applyBorder="1" applyAlignment="1">
      <alignment horizontal="left" vertical="top" wrapText="1"/>
    </xf>
    <xf numFmtId="0" fontId="32" fillId="0" borderId="19" xfId="640" applyFont="1" applyFill="1" applyBorder="1" applyAlignment="1">
      <alignment horizontal="left" vertical="top"/>
    </xf>
    <xf numFmtId="0" fontId="32" fillId="25" borderId="19" xfId="640" applyFont="1" applyFill="1" applyBorder="1" applyAlignment="1">
      <alignment horizontal="left" vertical="top"/>
    </xf>
    <xf numFmtId="0" fontId="10" fillId="0" borderId="0" xfId="357" applyFont="1" applyFill="1" applyBorder="1" applyAlignment="1">
      <alignment vertical="center"/>
    </xf>
    <xf numFmtId="0" fontId="49" fillId="0" borderId="0" xfId="369" applyFont="1" applyFill="1" applyAlignment="1">
      <alignment vertical="center" wrapText="1"/>
    </xf>
    <xf numFmtId="49" fontId="4" fillId="0" borderId="17" xfId="357" applyNumberFormat="1" applyFont="1" applyFill="1" applyBorder="1" applyAlignment="1">
      <alignment horizontal="right"/>
    </xf>
    <xf numFmtId="49" fontId="4" fillId="0" borderId="0" xfId="368" applyNumberFormat="1" applyFont="1" applyFill="1" applyBorder="1" applyAlignment="1">
      <alignment horizontal="right"/>
    </xf>
    <xf numFmtId="49" fontId="4" fillId="0" borderId="0" xfId="357" applyNumberFormat="1" applyFont="1" applyFill="1" applyBorder="1" applyAlignment="1">
      <alignment horizontal="right"/>
    </xf>
    <xf numFmtId="3" fontId="4" fillId="0" borderId="0" xfId="368" applyFont="1" applyFill="1" applyAlignment="1">
      <alignment horizontal="right" vertical="top"/>
    </xf>
    <xf numFmtId="0" fontId="4" fillId="0" borderId="0" xfId="368" applyNumberFormat="1" applyFont="1" applyFill="1" applyBorder="1" applyAlignment="1">
      <alignment horizontal="left"/>
    </xf>
    <xf numFmtId="3" fontId="4" fillId="0" borderId="0" xfId="368" applyFont="1" applyFill="1" applyBorder="1" applyAlignment="1">
      <alignment horizontal="right" vertical="center"/>
    </xf>
    <xf numFmtId="3" fontId="4" fillId="0" borderId="0" xfId="368" quotePrefix="1" applyFont="1" applyFill="1" applyAlignment="1">
      <alignment horizontal="left" vertical="center"/>
    </xf>
    <xf numFmtId="173" fontId="4" fillId="0" borderId="0" xfId="368" applyNumberFormat="1" applyFont="1" applyFill="1" applyAlignment="1">
      <alignment horizontal="right" vertical="center"/>
    </xf>
    <xf numFmtId="3" fontId="4" fillId="0" borderId="0" xfId="197" applyNumberFormat="1" applyFont="1" applyFill="1" applyBorder="1" applyAlignment="1">
      <alignment vertical="center" wrapText="1"/>
    </xf>
    <xf numFmtId="3" fontId="4" fillId="0" borderId="0" xfId="368" applyNumberFormat="1" applyFont="1" applyFill="1" applyBorder="1" applyAlignment="1">
      <alignment horizontal="right" vertical="center"/>
    </xf>
    <xf numFmtId="174" fontId="4" fillId="0" borderId="0" xfId="197" applyNumberFormat="1" applyFont="1" applyFill="1" applyBorder="1" applyAlignment="1">
      <alignment vertical="center" wrapText="1" shrinkToFit="1"/>
    </xf>
    <xf numFmtId="0" fontId="4" fillId="0" borderId="0" xfId="368" applyNumberFormat="1" applyFont="1" applyFill="1" applyAlignment="1">
      <alignment horizontal="left" vertical="center" wrapText="1"/>
    </xf>
    <xf numFmtId="3" fontId="4" fillId="0" borderId="0" xfId="368" quotePrefix="1" applyFont="1" applyFill="1" applyAlignment="1">
      <alignment horizontal="right" vertical="center"/>
    </xf>
    <xf numFmtId="0" fontId="6" fillId="0" borderId="0" xfId="368" applyNumberFormat="1" applyFont="1" applyFill="1" applyBorder="1" applyAlignment="1">
      <alignment horizontal="left" vertical="center" wrapText="1"/>
    </xf>
    <xf numFmtId="3" fontId="6" fillId="0" borderId="0" xfId="368" applyNumberFormat="1" applyFont="1" applyFill="1" applyAlignment="1">
      <alignment horizontal="right" vertical="center"/>
    </xf>
    <xf numFmtId="175" fontId="6" fillId="0" borderId="0" xfId="368" applyNumberFormat="1" applyFont="1" applyFill="1" applyAlignment="1">
      <alignment horizontal="right" vertical="center"/>
    </xf>
    <xf numFmtId="173" fontId="6" fillId="0" borderId="0" xfId="368" applyNumberFormat="1" applyFont="1" applyFill="1" applyAlignment="1">
      <alignment horizontal="right" vertical="center"/>
    </xf>
    <xf numFmtId="173" fontId="6" fillId="0" borderId="0" xfId="368" applyNumberFormat="1" applyFont="1" applyFill="1" applyAlignment="1">
      <alignment horizontal="right"/>
    </xf>
    <xf numFmtId="3" fontId="6" fillId="0" borderId="0" xfId="368" applyNumberFormat="1" applyFont="1" applyFill="1" applyBorder="1" applyAlignment="1">
      <alignment horizontal="right" vertical="center"/>
    </xf>
    <xf numFmtId="175" fontId="6" fillId="0" borderId="0" xfId="600" applyNumberFormat="1" applyFont="1" applyFill="1" applyBorder="1" applyAlignment="1">
      <alignment horizontal="right" vertical="center"/>
    </xf>
    <xf numFmtId="3" fontId="6" fillId="0" borderId="0" xfId="368" applyFont="1" applyFill="1" applyAlignment="1">
      <alignment horizontal="right"/>
    </xf>
    <xf numFmtId="3" fontId="4" fillId="0" borderId="0" xfId="368" quotePrefix="1" applyNumberFormat="1" applyFont="1" applyFill="1" applyBorder="1" applyAlignment="1">
      <alignment horizontal="right" vertical="center"/>
    </xf>
    <xf numFmtId="0" fontId="5" fillId="0" borderId="0" xfId="357" applyFont="1" applyFill="1" applyAlignment="1">
      <alignment horizontal="left" vertical="center"/>
    </xf>
    <xf numFmtId="3" fontId="5" fillId="0" borderId="0" xfId="368" applyFont="1" applyFill="1" applyAlignment="1">
      <alignment horizontal="right" vertical="center"/>
    </xf>
    <xf numFmtId="173" fontId="5" fillId="0" borderId="0" xfId="368" applyNumberFormat="1" applyFont="1" applyFill="1" applyAlignment="1">
      <alignment horizontal="right" vertical="center"/>
    </xf>
    <xf numFmtId="3" fontId="5" fillId="0" borderId="0" xfId="368" applyNumberFormat="1" applyFont="1" applyFill="1" applyBorder="1" applyAlignment="1">
      <alignment horizontal="right" vertical="center"/>
    </xf>
    <xf numFmtId="173" fontId="5" fillId="0" borderId="0" xfId="368" applyNumberFormat="1" applyFont="1" applyFill="1" applyAlignment="1">
      <alignment horizontal="right"/>
    </xf>
    <xf numFmtId="0" fontId="5" fillId="0" borderId="0" xfId="368" applyNumberFormat="1" applyFont="1" applyFill="1" applyAlignment="1">
      <alignment horizontal="left" vertical="center"/>
    </xf>
    <xf numFmtId="0" fontId="6" fillId="0" borderId="0" xfId="197" applyNumberFormat="1" applyFont="1" applyFill="1" applyAlignment="1">
      <alignment horizontal="left" vertical="center"/>
    </xf>
    <xf numFmtId="174" fontId="6" fillId="0" borderId="0" xfId="197" applyNumberFormat="1" applyFont="1" applyFill="1" applyAlignment="1">
      <alignment vertical="center" wrapText="1"/>
    </xf>
    <xf numFmtId="3" fontId="6" fillId="0" borderId="0" xfId="197" applyNumberFormat="1" applyFont="1" applyFill="1" applyBorder="1" applyAlignment="1">
      <alignment vertical="center" wrapText="1"/>
    </xf>
    <xf numFmtId="164" fontId="6" fillId="0" borderId="0" xfId="197" applyFont="1" applyFill="1" applyAlignment="1">
      <alignment vertical="center"/>
    </xf>
    <xf numFmtId="0" fontId="6" fillId="0" borderId="0" xfId="197" applyNumberFormat="1" applyFont="1" applyFill="1" applyBorder="1" applyAlignment="1">
      <alignment horizontal="left" vertical="center"/>
    </xf>
    <xf numFmtId="0" fontId="4" fillId="0" borderId="10" xfId="368" applyNumberFormat="1" applyFont="1" applyFill="1" applyBorder="1" applyAlignment="1">
      <alignment horizontal="left"/>
    </xf>
    <xf numFmtId="0" fontId="4" fillId="0" borderId="0" xfId="357" applyNumberFormat="1" applyFont="1" applyFill="1" applyAlignment="1">
      <alignment horizontal="left" vertical="center"/>
    </xf>
    <xf numFmtId="3" fontId="4" fillId="0" borderId="0" xfId="368" applyFont="1" applyFill="1" applyAlignment="1">
      <alignment horizontal="left" vertical="center"/>
    </xf>
    <xf numFmtId="0" fontId="9" fillId="0" borderId="0" xfId="368" applyNumberFormat="1" applyFont="1" applyFill="1" applyAlignment="1">
      <alignment horizontal="left"/>
    </xf>
    <xf numFmtId="3" fontId="9" fillId="0" borderId="0" xfId="368" applyFont="1" applyFill="1" applyAlignment="1">
      <alignment horizontal="right"/>
    </xf>
    <xf numFmtId="0" fontId="9" fillId="0" borderId="0" xfId="357" applyFont="1" applyFill="1" applyAlignment="1">
      <alignment horizontal="right"/>
    </xf>
    <xf numFmtId="0" fontId="67" fillId="0" borderId="0" xfId="0" applyFont="1" applyAlignment="1">
      <alignment vertical="center"/>
    </xf>
    <xf numFmtId="3" fontId="6" fillId="0" borderId="0" xfId="368" applyFont="1" applyFill="1" applyBorder="1" applyAlignment="1">
      <alignment horizontal="left" vertical="center"/>
    </xf>
    <xf numFmtId="0" fontId="49" fillId="0" borderId="10" xfId="369" applyFont="1" applyFill="1" applyBorder="1"/>
    <xf numFmtId="0" fontId="49" fillId="0" borderId="0" xfId="369" applyFont="1" applyFill="1" applyBorder="1"/>
    <xf numFmtId="49" fontId="4" fillId="0" borderId="17" xfId="368" applyNumberFormat="1" applyFont="1" applyFill="1" applyBorder="1" applyAlignment="1">
      <alignment vertical="center"/>
    </xf>
    <xf numFmtId="49" fontId="4" fillId="0" borderId="0" xfId="368" applyNumberFormat="1" applyFont="1" applyFill="1" applyBorder="1" applyAlignment="1">
      <alignment horizontal="center" vertical="center"/>
    </xf>
    <xf numFmtId="3" fontId="4" fillId="0" borderId="0" xfId="368" applyFont="1" applyFill="1" applyAlignment="1">
      <alignment horizontal="center"/>
    </xf>
    <xf numFmtId="3" fontId="4" fillId="0" borderId="0" xfId="368" applyFont="1" applyFill="1" applyBorder="1" applyAlignment="1">
      <alignment horizontal="left"/>
    </xf>
    <xf numFmtId="3" fontId="4" fillId="0" borderId="0" xfId="368" applyNumberFormat="1" applyFont="1" applyFill="1" applyAlignment="1">
      <alignment horizontal="right" vertical="center"/>
    </xf>
    <xf numFmtId="3" fontId="4" fillId="0" borderId="0" xfId="215" applyNumberFormat="1" applyFont="1" applyFill="1" applyAlignment="1">
      <alignment horizontal="right" vertical="center"/>
    </xf>
    <xf numFmtId="3" fontId="6" fillId="0" borderId="0" xfId="215" applyNumberFormat="1" applyFont="1" applyFill="1" applyAlignment="1">
      <alignment horizontal="right" vertical="center"/>
    </xf>
    <xf numFmtId="176" fontId="5" fillId="0" borderId="0" xfId="205" applyNumberFormat="1" applyFont="1" applyFill="1" applyAlignment="1">
      <alignment horizontal="right" vertical="center"/>
    </xf>
    <xf numFmtId="164" fontId="5" fillId="0" borderId="0" xfId="215" applyNumberFormat="1" applyFont="1" applyFill="1" applyAlignment="1">
      <alignment horizontal="right" vertical="center"/>
    </xf>
    <xf numFmtId="3" fontId="5" fillId="0" borderId="0" xfId="368" applyNumberFormat="1" applyFont="1" applyFill="1" applyAlignment="1">
      <alignment horizontal="right" vertical="center"/>
    </xf>
    <xf numFmtId="173" fontId="6" fillId="0" borderId="0" xfId="215" applyNumberFormat="1" applyFont="1" applyFill="1" applyAlignment="1">
      <alignment horizontal="right" vertical="center"/>
    </xf>
    <xf numFmtId="173" fontId="6" fillId="0" borderId="0" xfId="197" applyNumberFormat="1" applyFont="1" applyFill="1" applyAlignment="1">
      <alignment vertical="center"/>
    </xf>
    <xf numFmtId="3" fontId="6" fillId="0" borderId="0" xfId="368" applyFont="1" applyFill="1" applyBorder="1" applyAlignment="1">
      <alignment horizontal="left"/>
    </xf>
    <xf numFmtId="3" fontId="6" fillId="0" borderId="0" xfId="368" applyFont="1" applyFill="1" applyBorder="1" applyAlignment="1">
      <alignment horizontal="right"/>
    </xf>
    <xf numFmtId="173" fontId="6" fillId="0" borderId="0" xfId="368" applyNumberFormat="1" applyFont="1" applyFill="1" applyBorder="1" applyAlignment="1">
      <alignment horizontal="right"/>
    </xf>
    <xf numFmtId="3" fontId="4" fillId="0" borderId="0" xfId="368" applyFont="1" applyFill="1" applyBorder="1" applyAlignment="1">
      <alignment horizontal="left" vertical="center"/>
    </xf>
    <xf numFmtId="176" fontId="4" fillId="0" borderId="0" xfId="197" applyNumberFormat="1" applyFont="1" applyFill="1" applyAlignment="1">
      <alignment horizontal="right" vertical="center"/>
    </xf>
    <xf numFmtId="176" fontId="4" fillId="0" borderId="0" xfId="197" applyNumberFormat="1" applyFont="1" applyFill="1" applyBorder="1" applyAlignment="1">
      <alignment horizontal="right" vertical="center" wrapText="1"/>
    </xf>
    <xf numFmtId="175" fontId="4" fillId="0" borderId="0" xfId="357" quotePrefix="1" applyNumberFormat="1" applyFont="1" applyFill="1" applyAlignment="1">
      <alignment horizontal="right" vertical="center"/>
    </xf>
    <xf numFmtId="176" fontId="4" fillId="0" borderId="0" xfId="197" applyNumberFormat="1" applyFont="1" applyFill="1" applyAlignment="1">
      <alignment horizontal="right" vertical="center" wrapText="1"/>
    </xf>
    <xf numFmtId="49" fontId="4" fillId="0" borderId="0" xfId="197" applyNumberFormat="1" applyFont="1" applyFill="1" applyBorder="1" applyAlignment="1">
      <alignment horizontal="right" vertical="center" wrapText="1"/>
    </xf>
    <xf numFmtId="49" fontId="4" fillId="0" borderId="0" xfId="197" applyNumberFormat="1" applyFont="1" applyFill="1" applyAlignment="1">
      <alignment horizontal="right" vertical="center" wrapText="1"/>
    </xf>
    <xf numFmtId="176" fontId="5" fillId="0" borderId="0" xfId="197" applyNumberFormat="1" applyFont="1" applyFill="1" applyBorder="1" applyAlignment="1">
      <alignment horizontal="right" vertical="center" wrapText="1"/>
    </xf>
    <xf numFmtId="176" fontId="5" fillId="0" borderId="0" xfId="197" applyNumberFormat="1" applyFont="1" applyFill="1" applyAlignment="1">
      <alignment horizontal="right" vertical="center" wrapText="1"/>
    </xf>
    <xf numFmtId="175" fontId="5" fillId="0" borderId="0" xfId="357" quotePrefix="1" applyNumberFormat="1" applyFont="1" applyFill="1" applyAlignment="1">
      <alignment horizontal="right" vertical="center"/>
    </xf>
    <xf numFmtId="3" fontId="4" fillId="0" borderId="10" xfId="368" applyFont="1" applyFill="1" applyBorder="1" applyAlignment="1">
      <alignment horizontal="right" vertical="center"/>
    </xf>
    <xf numFmtId="3" fontId="6" fillId="0" borderId="0" xfId="368" applyFont="1" applyFill="1" applyBorder="1" applyAlignment="1">
      <alignment horizontal="right" vertical="center"/>
    </xf>
    <xf numFmtId="173" fontId="6" fillId="0" borderId="0" xfId="368" applyNumberFormat="1" applyFont="1" applyFill="1" applyBorder="1" applyAlignment="1">
      <alignment horizontal="right" vertical="center"/>
    </xf>
    <xf numFmtId="0" fontId="4" fillId="0" borderId="0" xfId="368" applyNumberFormat="1" applyFont="1" applyFill="1" applyAlignment="1">
      <alignment vertical="center"/>
    </xf>
    <xf numFmtId="3" fontId="4" fillId="0" borderId="0" xfId="368" applyFont="1" applyFill="1" applyAlignment="1">
      <alignment horizontal="justify" vertical="center"/>
    </xf>
    <xf numFmtId="0" fontId="4" fillId="0" borderId="0" xfId="357" applyFont="1" applyFill="1" applyAlignment="1">
      <alignment horizontal="justify" vertical="center"/>
    </xf>
    <xf numFmtId="3" fontId="4" fillId="0" borderId="0" xfId="368" applyFont="1" applyFill="1" applyAlignment="1">
      <alignment horizontal="justify"/>
    </xf>
    <xf numFmtId="0" fontId="4" fillId="0" borderId="0" xfId="357" applyFont="1" applyFill="1" applyAlignment="1">
      <alignment horizontal="justify"/>
    </xf>
    <xf numFmtId="0" fontId="10" fillId="0" borderId="0" xfId="357" applyFont="1" applyFill="1" applyAlignment="1">
      <alignment horizontal="right"/>
    </xf>
    <xf numFmtId="0" fontId="7" fillId="0" borderId="0" xfId="357" applyFont="1" applyFill="1" applyAlignment="1">
      <alignment horizontal="left"/>
    </xf>
    <xf numFmtId="175" fontId="49" fillId="0" borderId="0" xfId="369" applyNumberFormat="1" applyFont="1" applyFill="1" applyAlignment="1">
      <alignment vertical="center"/>
    </xf>
    <xf numFmtId="0" fontId="49" fillId="0" borderId="17" xfId="369" applyFont="1" applyFill="1" applyBorder="1"/>
    <xf numFmtId="0" fontId="4" fillId="0" borderId="0" xfId="357" applyFont="1" applyFill="1" applyAlignment="1">
      <alignment horizontal="center" vertical="top"/>
    </xf>
    <xf numFmtId="0" fontId="4" fillId="0" borderId="10" xfId="357" applyFont="1" applyFill="1" applyBorder="1" applyAlignment="1">
      <alignment horizontal="right" vertical="center"/>
    </xf>
    <xf numFmtId="0" fontId="4" fillId="0" borderId="0" xfId="357" applyFont="1" applyFill="1" applyBorder="1" applyAlignment="1">
      <alignment wrapText="1"/>
    </xf>
    <xf numFmtId="0" fontId="4" fillId="0" borderId="0" xfId="357" applyFont="1" applyFill="1" applyBorder="1" applyAlignment="1">
      <alignment horizontal="center" wrapText="1"/>
    </xf>
    <xf numFmtId="175" fontId="4" fillId="0" borderId="0" xfId="357" applyNumberFormat="1" applyFont="1" applyFill="1" applyAlignment="1">
      <alignment wrapText="1"/>
    </xf>
    <xf numFmtId="175" fontId="4" fillId="0" borderId="0" xfId="197" applyNumberFormat="1" applyFont="1" applyFill="1" applyAlignment="1">
      <alignment vertical="center"/>
    </xf>
    <xf numFmtId="3" fontId="4" fillId="0" borderId="0" xfId="197" applyNumberFormat="1" applyFont="1" applyFill="1" applyBorder="1" applyAlignment="1">
      <alignment horizontal="right" vertical="center" wrapText="1"/>
    </xf>
    <xf numFmtId="3" fontId="4" fillId="0" borderId="0" xfId="368" applyFont="1" applyFill="1" applyBorder="1" applyAlignment="1">
      <alignment horizontal="left" wrapText="1"/>
    </xf>
    <xf numFmtId="173" fontId="4" fillId="0" borderId="0" xfId="357" applyNumberFormat="1" applyFont="1" applyFill="1" applyAlignment="1">
      <alignment wrapText="1"/>
    </xf>
    <xf numFmtId="175" fontId="4" fillId="0" borderId="0" xfId="357" applyNumberFormat="1" applyFont="1" applyFill="1" applyAlignment="1">
      <alignment horizontal="right" wrapText="1"/>
    </xf>
    <xf numFmtId="175" fontId="4" fillId="0" borderId="0" xfId="357" applyNumberFormat="1" applyFont="1" applyFill="1" applyAlignment="1">
      <alignment vertical="center" wrapText="1"/>
    </xf>
    <xf numFmtId="0" fontId="5" fillId="0" borderId="0" xfId="357" applyFont="1" applyFill="1" applyAlignment="1">
      <alignment horizontal="left" vertical="center" wrapText="1"/>
    </xf>
    <xf numFmtId="0" fontId="5" fillId="0" borderId="0" xfId="368" applyNumberFormat="1" applyFont="1" applyFill="1" applyAlignment="1">
      <alignment horizontal="left" vertical="center" wrapText="1"/>
    </xf>
    <xf numFmtId="175" fontId="6" fillId="0" borderId="0" xfId="197" applyNumberFormat="1" applyFont="1" applyFill="1" applyAlignment="1">
      <alignment vertical="center"/>
    </xf>
    <xf numFmtId="174" fontId="6" fillId="0" borderId="0" xfId="197" applyNumberFormat="1" applyFont="1" applyFill="1" applyAlignment="1">
      <alignment horizontal="right" vertical="center" wrapText="1"/>
    </xf>
    <xf numFmtId="3" fontId="6" fillId="0" borderId="0" xfId="197" applyNumberFormat="1" applyFont="1" applyFill="1" applyBorder="1" applyAlignment="1">
      <alignment horizontal="right" vertical="center" wrapText="1"/>
    </xf>
    <xf numFmtId="0" fontId="6" fillId="0" borderId="10" xfId="357" applyFont="1" applyFill="1" applyBorder="1" applyAlignment="1">
      <alignment vertical="center" wrapText="1"/>
    </xf>
    <xf numFmtId="175" fontId="6" fillId="0" borderId="10" xfId="357" applyNumberFormat="1" applyFont="1" applyFill="1" applyBorder="1" applyAlignment="1">
      <alignment vertical="center" wrapText="1"/>
    </xf>
    <xf numFmtId="176" fontId="6" fillId="0" borderId="10" xfId="357" applyNumberFormat="1" applyFont="1" applyFill="1" applyBorder="1" applyAlignment="1">
      <alignment horizontal="right" vertical="center" wrapText="1"/>
    </xf>
    <xf numFmtId="175" fontId="6" fillId="0" borderId="10" xfId="357" applyNumberFormat="1" applyFont="1" applyFill="1" applyBorder="1" applyAlignment="1">
      <alignment horizontal="right" vertical="center" wrapText="1"/>
    </xf>
    <xf numFmtId="0" fontId="4" fillId="0" borderId="0" xfId="357" applyFont="1" applyFill="1" applyAlignment="1">
      <alignment wrapText="1"/>
    </xf>
    <xf numFmtId="0" fontId="68" fillId="0" borderId="19" xfId="0" applyFont="1" applyBorder="1" applyAlignment="1">
      <alignment horizontal="left" vertical="top" wrapText="1"/>
    </xf>
    <xf numFmtId="49" fontId="4" fillId="0" borderId="17" xfId="357" applyNumberFormat="1" applyFont="1" applyFill="1" applyBorder="1" applyAlignment="1">
      <alignment horizontal="right" vertical="center"/>
    </xf>
    <xf numFmtId="3" fontId="4" fillId="0" borderId="0" xfId="368" applyFont="1" applyFill="1" applyAlignment="1">
      <alignment horizontal="center" vertical="center"/>
    </xf>
    <xf numFmtId="3" fontId="4" fillId="0" borderId="10" xfId="368" applyFont="1" applyFill="1" applyBorder="1" applyAlignment="1">
      <alignment horizontal="center" vertical="center"/>
    </xf>
    <xf numFmtId="3" fontId="4" fillId="0" borderId="10" xfId="368" applyFont="1" applyFill="1" applyBorder="1" applyAlignment="1">
      <alignment horizontal="center" vertical="top" wrapText="1"/>
    </xf>
    <xf numFmtId="3" fontId="4" fillId="0" borderId="0" xfId="368" applyFont="1" applyFill="1" applyBorder="1" applyAlignment="1">
      <alignment horizontal="right" vertical="top" wrapText="1"/>
    </xf>
    <xf numFmtId="3" fontId="4" fillId="0" borderId="0" xfId="368" applyFont="1" applyFill="1" applyBorder="1" applyAlignment="1">
      <alignment horizontal="center" vertical="top" wrapText="1"/>
    </xf>
    <xf numFmtId="173" fontId="4" fillId="0" borderId="0" xfId="368" applyNumberFormat="1" applyFont="1" applyFill="1" applyBorder="1" applyAlignment="1">
      <alignment horizontal="right" vertical="center" wrapText="1"/>
    </xf>
    <xf numFmtId="49" fontId="4" fillId="0" borderId="0" xfId="368" applyNumberFormat="1" applyFont="1" applyFill="1" applyBorder="1" applyAlignment="1">
      <alignment horizontal="left" vertical="center"/>
    </xf>
    <xf numFmtId="3" fontId="4" fillId="0" borderId="0" xfId="368" applyNumberFormat="1" applyFont="1" applyFill="1" applyBorder="1" applyAlignment="1">
      <alignment horizontal="right" vertical="center" wrapText="1"/>
    </xf>
    <xf numFmtId="3" fontId="4" fillId="0" borderId="0" xfId="368" applyNumberFormat="1" applyFont="1" applyFill="1" applyAlignment="1">
      <alignment vertical="center" wrapText="1"/>
    </xf>
    <xf numFmtId="3" fontId="4" fillId="0" borderId="0" xfId="368" applyNumberFormat="1" applyFont="1" applyFill="1" applyAlignment="1">
      <alignment horizontal="center" vertical="center" wrapText="1"/>
    </xf>
    <xf numFmtId="3" fontId="4" fillId="0" borderId="0" xfId="368" applyNumberFormat="1" applyFont="1" applyFill="1" applyBorder="1" applyAlignment="1">
      <alignment horizontal="left" vertical="center" wrapText="1"/>
    </xf>
    <xf numFmtId="3" fontId="6" fillId="0" borderId="0" xfId="368" applyNumberFormat="1" applyFont="1" applyFill="1" applyBorder="1" applyAlignment="1">
      <alignment horizontal="right" vertical="center" wrapText="1"/>
    </xf>
    <xf numFmtId="173" fontId="6" fillId="0" borderId="0" xfId="368" applyNumberFormat="1" applyFont="1" applyFill="1" applyBorder="1" applyAlignment="1">
      <alignment horizontal="right" vertical="center" wrapText="1"/>
    </xf>
    <xf numFmtId="0" fontId="4" fillId="0" borderId="10" xfId="357" applyFont="1" applyFill="1" applyBorder="1" applyAlignment="1"/>
    <xf numFmtId="3" fontId="6" fillId="0" borderId="0" xfId="368" applyNumberFormat="1" applyFont="1" applyFill="1" applyBorder="1" applyAlignment="1"/>
    <xf numFmtId="173" fontId="6" fillId="0" borderId="0" xfId="368" applyNumberFormat="1" applyFont="1" applyFill="1" applyBorder="1" applyAlignment="1"/>
    <xf numFmtId="3" fontId="4" fillId="0" borderId="0" xfId="368" applyFont="1" applyFill="1" applyAlignment="1">
      <alignment vertical="center"/>
    </xf>
    <xf numFmtId="3" fontId="4" fillId="0" borderId="0" xfId="368" applyFont="1" applyFill="1" applyAlignment="1">
      <alignment horizontal="right" vertical="center" readingOrder="1"/>
    </xf>
    <xf numFmtId="49" fontId="4" fillId="0" borderId="17" xfId="357" applyNumberFormat="1" applyFont="1" applyFill="1" applyBorder="1" applyAlignment="1">
      <alignment horizontal="right" vertical="center" readingOrder="1"/>
    </xf>
    <xf numFmtId="49" fontId="4" fillId="0" borderId="17" xfId="368" applyNumberFormat="1" applyFont="1" applyFill="1" applyBorder="1" applyAlignment="1">
      <alignment horizontal="right" vertical="center" readingOrder="1"/>
    </xf>
    <xf numFmtId="49" fontId="4" fillId="0" borderId="0" xfId="368" applyNumberFormat="1" applyFont="1" applyFill="1" applyBorder="1" applyAlignment="1">
      <alignment horizontal="center" vertical="center" wrapText="1" readingOrder="1"/>
    </xf>
    <xf numFmtId="49" fontId="4" fillId="0" borderId="0" xfId="357" applyNumberFormat="1" applyFont="1" applyFill="1" applyBorder="1" applyAlignment="1">
      <alignment horizontal="right" vertical="center" readingOrder="1"/>
    </xf>
    <xf numFmtId="49" fontId="4" fillId="0" borderId="0" xfId="368" applyNumberFormat="1" applyFont="1" applyFill="1" applyBorder="1" applyAlignment="1">
      <alignment horizontal="center" vertical="center" readingOrder="1"/>
    </xf>
    <xf numFmtId="49" fontId="4" fillId="0" borderId="0" xfId="368" applyNumberFormat="1" applyFont="1" applyFill="1" applyBorder="1" applyAlignment="1">
      <alignment horizontal="right" vertical="center" readingOrder="1"/>
    </xf>
    <xf numFmtId="49" fontId="4" fillId="0" borderId="10" xfId="368" applyNumberFormat="1" applyFont="1" applyFill="1" applyBorder="1" applyAlignment="1">
      <alignment horizontal="right" vertical="top" wrapText="1" readingOrder="1"/>
    </xf>
    <xf numFmtId="3" fontId="4" fillId="0" borderId="0" xfId="368" applyFont="1" applyFill="1" applyAlignment="1">
      <alignment horizontal="center" vertical="center" readingOrder="1"/>
    </xf>
    <xf numFmtId="0" fontId="4" fillId="0" borderId="0" xfId="368" applyNumberFormat="1" applyFont="1" applyFill="1" applyBorder="1" applyAlignment="1">
      <alignment horizontal="left" vertical="center" readingOrder="1"/>
    </xf>
    <xf numFmtId="3" fontId="4" fillId="0" borderId="0" xfId="368" applyFont="1" applyFill="1" applyBorder="1" applyAlignment="1">
      <alignment horizontal="right" vertical="center" readingOrder="1"/>
    </xf>
    <xf numFmtId="0" fontId="4" fillId="0" borderId="0" xfId="357" applyFont="1" applyFill="1" applyAlignment="1">
      <alignment horizontal="right" vertical="center" readingOrder="1"/>
    </xf>
    <xf numFmtId="3" fontId="4" fillId="0" borderId="0" xfId="368" quotePrefix="1" applyFont="1" applyFill="1" applyAlignment="1">
      <alignment horizontal="left" vertical="center" readingOrder="1"/>
    </xf>
    <xf numFmtId="164" fontId="4" fillId="0" borderId="0" xfId="197" applyFont="1" applyFill="1" applyAlignment="1">
      <alignment horizontal="right" vertical="center" wrapText="1" readingOrder="1"/>
    </xf>
    <xf numFmtId="173" fontId="4" fillId="0" borderId="0" xfId="368" applyNumberFormat="1" applyFont="1" applyFill="1" applyAlignment="1">
      <alignment horizontal="right" vertical="center" wrapText="1" readingOrder="1"/>
    </xf>
    <xf numFmtId="0" fontId="4" fillId="0" borderId="0" xfId="357" applyFont="1" applyFill="1" applyAlignment="1">
      <alignment horizontal="right" vertical="center" wrapText="1" readingOrder="1"/>
    </xf>
    <xf numFmtId="175" fontId="4" fillId="0" borderId="0" xfId="357" applyNumberFormat="1" applyFont="1" applyFill="1" applyAlignment="1">
      <alignment horizontal="right" vertical="center" wrapText="1" readingOrder="1"/>
    </xf>
    <xf numFmtId="173" fontId="4" fillId="0" borderId="0" xfId="368" applyNumberFormat="1" applyFont="1" applyFill="1" applyBorder="1" applyAlignment="1">
      <alignment horizontal="right" vertical="center" wrapText="1" readingOrder="1"/>
    </xf>
    <xf numFmtId="164" fontId="4" fillId="0" borderId="0" xfId="197" applyNumberFormat="1" applyFont="1" applyFill="1" applyAlignment="1">
      <alignment horizontal="right" vertical="center" wrapText="1" readingOrder="1"/>
    </xf>
    <xf numFmtId="3" fontId="6" fillId="0" borderId="0" xfId="368" applyFont="1" applyFill="1" applyAlignment="1">
      <alignment horizontal="right" vertical="center" readingOrder="1"/>
    </xf>
    <xf numFmtId="3" fontId="4" fillId="0" borderId="0" xfId="368" quotePrefix="1" applyFont="1" applyFill="1" applyAlignment="1">
      <alignment horizontal="right" vertical="center" readingOrder="1"/>
    </xf>
    <xf numFmtId="173" fontId="4" fillId="0" borderId="0" xfId="368" quotePrefix="1" applyNumberFormat="1" applyFont="1" applyFill="1" applyAlignment="1">
      <alignment horizontal="right" vertical="center" readingOrder="1"/>
    </xf>
    <xf numFmtId="0" fontId="4" fillId="0" borderId="0" xfId="368" applyNumberFormat="1" applyFont="1" applyFill="1" applyAlignment="1">
      <alignment horizontal="left" vertical="center" readingOrder="1"/>
    </xf>
    <xf numFmtId="0" fontId="4" fillId="0" borderId="0" xfId="368" applyNumberFormat="1" applyFont="1" applyFill="1" applyAlignment="1">
      <alignment horizontal="left" vertical="center" wrapText="1" readingOrder="1"/>
    </xf>
    <xf numFmtId="3" fontId="4" fillId="0" borderId="0" xfId="368" applyFont="1" applyFill="1" applyAlignment="1">
      <alignment horizontal="right" vertical="center" wrapText="1" readingOrder="1"/>
    </xf>
    <xf numFmtId="173" fontId="4" fillId="0" borderId="0" xfId="368" applyNumberFormat="1" applyFont="1" applyFill="1" applyBorder="1" applyAlignment="1">
      <alignment horizontal="right" vertical="center" readingOrder="1"/>
    </xf>
    <xf numFmtId="3" fontId="4" fillId="0" borderId="0" xfId="368" applyNumberFormat="1" applyFont="1" applyFill="1" applyAlignment="1">
      <alignment horizontal="right" vertical="center" readingOrder="1"/>
    </xf>
    <xf numFmtId="173" fontId="4" fillId="0" borderId="0" xfId="368" applyNumberFormat="1" applyFont="1" applyFill="1" applyAlignment="1">
      <alignment horizontal="right" vertical="center" readingOrder="1"/>
    </xf>
    <xf numFmtId="3" fontId="4" fillId="0" borderId="0" xfId="368" quotePrefix="1" applyNumberFormat="1" applyFont="1" applyFill="1" applyAlignment="1">
      <alignment horizontal="right" vertical="center" readingOrder="1"/>
    </xf>
    <xf numFmtId="0" fontId="6" fillId="0" borderId="0" xfId="368" applyNumberFormat="1" applyFont="1" applyFill="1" applyAlignment="1">
      <alignment horizontal="left" vertical="center" wrapText="1" readingOrder="1"/>
    </xf>
    <xf numFmtId="3" fontId="6" fillId="0" borderId="0" xfId="368" applyNumberFormat="1" applyFont="1" applyFill="1" applyAlignment="1">
      <alignment horizontal="right" vertical="center" readingOrder="1"/>
    </xf>
    <xf numFmtId="173" fontId="6" fillId="0" borderId="0" xfId="368" applyNumberFormat="1" applyFont="1" applyFill="1" applyAlignment="1">
      <alignment horizontal="right" vertical="center" readingOrder="1"/>
    </xf>
    <xf numFmtId="0" fontId="6" fillId="0" borderId="0" xfId="357" applyFont="1" applyFill="1" applyAlignment="1">
      <alignment horizontal="right" vertical="center" readingOrder="1"/>
    </xf>
    <xf numFmtId="173" fontId="6" fillId="0" borderId="0" xfId="368" applyNumberFormat="1" applyFont="1" applyFill="1" applyBorder="1" applyAlignment="1">
      <alignment horizontal="right" vertical="center" readingOrder="1"/>
    </xf>
    <xf numFmtId="174" fontId="4" fillId="0" borderId="0" xfId="197" applyNumberFormat="1" applyFont="1" applyFill="1" applyBorder="1" applyAlignment="1">
      <alignment horizontal="right" vertical="center" wrapText="1" shrinkToFit="1" readingOrder="1"/>
    </xf>
    <xf numFmtId="187" fontId="4" fillId="0" borderId="0" xfId="197" applyNumberFormat="1" applyFont="1" applyFill="1" applyBorder="1" applyAlignment="1">
      <alignment horizontal="right" vertical="center" wrapText="1" shrinkToFit="1" readingOrder="1"/>
    </xf>
    <xf numFmtId="164" fontId="6" fillId="0" borderId="0" xfId="197" applyFont="1" applyFill="1" applyAlignment="1">
      <alignment horizontal="right" vertical="center" wrapText="1" readingOrder="1"/>
    </xf>
    <xf numFmtId="173" fontId="6" fillId="0" borderId="0" xfId="368" applyNumberFormat="1" applyFont="1" applyFill="1" applyAlignment="1">
      <alignment horizontal="right" vertical="center" wrapText="1" readingOrder="1"/>
    </xf>
    <xf numFmtId="0" fontId="6" fillId="0" borderId="0" xfId="357" applyFont="1" applyFill="1" applyAlignment="1">
      <alignment horizontal="right" vertical="center" wrapText="1" readingOrder="1"/>
    </xf>
    <xf numFmtId="173" fontId="6" fillId="0" borderId="0" xfId="368" applyNumberFormat="1" applyFont="1" applyFill="1" applyBorder="1" applyAlignment="1">
      <alignment horizontal="right" vertical="center" wrapText="1" readingOrder="1"/>
    </xf>
    <xf numFmtId="175" fontId="6" fillId="0" borderId="0" xfId="357" applyNumberFormat="1" applyFont="1" applyFill="1" applyAlignment="1">
      <alignment horizontal="right" vertical="center" wrapText="1" readingOrder="1"/>
    </xf>
    <xf numFmtId="0" fontId="4" fillId="0" borderId="10" xfId="368" applyNumberFormat="1" applyFont="1" applyFill="1" applyBorder="1" applyAlignment="1">
      <alignment horizontal="left" vertical="center" readingOrder="1"/>
    </xf>
    <xf numFmtId="3" fontId="4" fillId="0" borderId="10" xfId="368" applyFont="1" applyFill="1" applyBorder="1" applyAlignment="1">
      <alignment horizontal="right" vertical="center" readingOrder="1"/>
    </xf>
    <xf numFmtId="0" fontId="4" fillId="0" borderId="0" xfId="357" applyNumberFormat="1" applyFont="1" applyFill="1" applyAlignment="1">
      <alignment horizontal="left" vertical="center" readingOrder="1"/>
    </xf>
    <xf numFmtId="3" fontId="4" fillId="0" borderId="0" xfId="368" applyFont="1" applyFill="1" applyAlignment="1">
      <alignment horizontal="left" vertical="center" readingOrder="1"/>
    </xf>
    <xf numFmtId="0" fontId="6" fillId="0" borderId="0" xfId="203" applyNumberFormat="1" applyFont="1" applyAlignment="1">
      <alignment horizontal="left" vertical="center"/>
    </xf>
    <xf numFmtId="173" fontId="6" fillId="0" borderId="0" xfId="203" applyNumberFormat="1" applyFont="1" applyAlignment="1">
      <alignment vertical="center"/>
    </xf>
    <xf numFmtId="173" fontId="6" fillId="0" borderId="0" xfId="203" applyNumberFormat="1" applyFont="1" applyFill="1" applyBorder="1" applyAlignment="1">
      <alignment vertical="center"/>
    </xf>
    <xf numFmtId="3" fontId="6" fillId="0" borderId="0" xfId="203" applyNumberFormat="1" applyFont="1" applyFill="1" applyBorder="1" applyAlignment="1">
      <alignment vertical="center"/>
    </xf>
    <xf numFmtId="173" fontId="6" fillId="0" borderId="0" xfId="203" applyNumberFormat="1" applyFont="1" applyFill="1" applyBorder="1" applyAlignment="1">
      <alignment horizontal="right" vertical="center"/>
    </xf>
    <xf numFmtId="173" fontId="6" fillId="0" borderId="0" xfId="203" applyNumberFormat="1" applyFont="1" applyFill="1" applyAlignment="1">
      <alignment horizontal="right" vertical="center"/>
    </xf>
    <xf numFmtId="173" fontId="4" fillId="0" borderId="0" xfId="203" applyNumberFormat="1" applyFont="1" applyAlignment="1">
      <alignment vertical="center"/>
    </xf>
    <xf numFmtId="173" fontId="4" fillId="0" borderId="0" xfId="203" applyNumberFormat="1" applyFont="1" applyFill="1" applyBorder="1" applyAlignment="1">
      <alignment horizontal="right" vertical="center"/>
    </xf>
    <xf numFmtId="173" fontId="4" fillId="0" borderId="0" xfId="203" applyNumberFormat="1" applyFont="1" applyFill="1" applyAlignment="1">
      <alignment horizontal="right" vertical="center"/>
    </xf>
    <xf numFmtId="173" fontId="4" fillId="0" borderId="0" xfId="203" applyNumberFormat="1" applyFont="1" applyFill="1" applyAlignment="1">
      <alignment vertical="center"/>
    </xf>
    <xf numFmtId="173" fontId="4" fillId="0" borderId="0" xfId="203" applyNumberFormat="1" applyFont="1" applyFill="1" applyAlignment="1">
      <alignment horizontal="right" vertical="center" wrapText="1"/>
    </xf>
    <xf numFmtId="173" fontId="6" fillId="0" borderId="0" xfId="203" applyNumberFormat="1" applyFont="1" applyFill="1" applyBorder="1" applyAlignment="1">
      <alignment horizontal="right" vertical="center" wrapText="1"/>
    </xf>
    <xf numFmtId="173" fontId="6" fillId="0" borderId="0" xfId="203" applyNumberFormat="1" applyFont="1" applyFill="1" applyAlignment="1">
      <alignment horizontal="right" vertical="center" wrapText="1"/>
    </xf>
    <xf numFmtId="176" fontId="4" fillId="0" borderId="0" xfId="203" applyNumberFormat="1" applyFont="1" applyAlignment="1">
      <alignment vertical="center"/>
    </xf>
    <xf numFmtId="0" fontId="4" fillId="0" borderId="0" xfId="203" applyNumberFormat="1" applyFont="1" applyFill="1" applyBorder="1" applyAlignment="1">
      <alignment horizontal="left" vertical="center"/>
    </xf>
    <xf numFmtId="164" fontId="4" fillId="0" borderId="10" xfId="203" applyFont="1" applyFill="1" applyBorder="1" applyAlignment="1">
      <alignment horizontal="left"/>
    </xf>
    <xf numFmtId="173" fontId="4" fillId="0" borderId="10" xfId="203" applyNumberFormat="1" applyFont="1" applyBorder="1" applyAlignment="1">
      <alignment vertical="center"/>
    </xf>
    <xf numFmtId="173" fontId="4" fillId="0" borderId="10" xfId="203" applyNumberFormat="1" applyFont="1" applyFill="1" applyBorder="1" applyAlignment="1">
      <alignment vertical="center" wrapText="1"/>
    </xf>
    <xf numFmtId="173" fontId="4" fillId="0" borderId="10" xfId="203" applyNumberFormat="1" applyFont="1" applyFill="1" applyBorder="1"/>
    <xf numFmtId="173" fontId="4" fillId="0" borderId="10" xfId="203" applyNumberFormat="1" applyFont="1" applyFill="1" applyBorder="1" applyAlignment="1">
      <alignment horizontal="right"/>
    </xf>
    <xf numFmtId="187" fontId="6" fillId="0" borderId="0" xfId="203" applyNumberFormat="1" applyFont="1" applyFill="1" applyAlignment="1">
      <alignment horizontal="right" vertical="center"/>
    </xf>
    <xf numFmtId="187" fontId="4" fillId="0" borderId="0" xfId="203" applyNumberFormat="1" applyFont="1" applyFill="1" applyBorder="1" applyAlignment="1">
      <alignment horizontal="right" vertical="center"/>
    </xf>
    <xf numFmtId="187" fontId="4" fillId="0" borderId="0" xfId="203" applyNumberFormat="1" applyFont="1" applyFill="1" applyAlignment="1">
      <alignment horizontal="right" vertical="center"/>
    </xf>
    <xf numFmtId="187" fontId="4" fillId="0" borderId="0" xfId="203" applyNumberFormat="1" applyFont="1" applyFill="1" applyAlignment="1">
      <alignment horizontal="right" vertical="center" wrapText="1"/>
    </xf>
    <xf numFmtId="187" fontId="5" fillId="0" borderId="0" xfId="203" applyNumberFormat="1" applyFont="1" applyFill="1" applyAlignment="1">
      <alignment horizontal="right" vertical="center" wrapText="1"/>
    </xf>
    <xf numFmtId="187" fontId="6" fillId="0" borderId="0" xfId="203" applyNumberFormat="1" applyFont="1" applyFill="1" applyAlignment="1">
      <alignment horizontal="right" vertical="center" wrapText="1"/>
    </xf>
    <xf numFmtId="187" fontId="4" fillId="0" borderId="0" xfId="203" applyNumberFormat="1" applyFont="1" applyFill="1" applyBorder="1" applyAlignment="1">
      <alignment horizontal="right" vertical="center" wrapText="1"/>
    </xf>
    <xf numFmtId="164" fontId="4" fillId="0" borderId="10" xfId="203" applyFont="1" applyFill="1" applyBorder="1" applyAlignment="1">
      <alignment horizontal="right"/>
    </xf>
    <xf numFmtId="187" fontId="4" fillId="0" borderId="10" xfId="203" applyNumberFormat="1" applyFont="1" applyFill="1" applyBorder="1" applyAlignment="1">
      <alignment horizontal="right"/>
    </xf>
    <xf numFmtId="176" fontId="6" fillId="0" borderId="0" xfId="203" applyNumberFormat="1" applyFont="1" applyAlignment="1">
      <alignment vertical="center"/>
    </xf>
    <xf numFmtId="176" fontId="4" fillId="0" borderId="0" xfId="203" applyNumberFormat="1" applyFont="1" applyFill="1" applyAlignment="1">
      <alignment vertical="center"/>
    </xf>
    <xf numFmtId="176" fontId="4" fillId="0" borderId="10" xfId="203" applyNumberFormat="1" applyFont="1" applyBorder="1"/>
    <xf numFmtId="0" fontId="55" fillId="0" borderId="0" xfId="366" applyFont="1" applyBorder="1" applyAlignment="1">
      <alignment vertical="center"/>
    </xf>
    <xf numFmtId="0" fontId="4" fillId="0" borderId="0" xfId="203" applyNumberFormat="1" applyFont="1" applyBorder="1" applyAlignment="1">
      <alignment horizontal="left" vertical="center"/>
    </xf>
    <xf numFmtId="173" fontId="4" fillId="0" borderId="0" xfId="203" applyNumberFormat="1" applyFont="1" applyBorder="1" applyAlignment="1">
      <alignment vertical="center"/>
    </xf>
    <xf numFmtId="164" fontId="4" fillId="0" borderId="0" xfId="203" applyFont="1" applyBorder="1" applyAlignment="1">
      <alignment vertical="center"/>
    </xf>
    <xf numFmtId="0" fontId="4" fillId="0" borderId="0" xfId="366" applyFont="1" applyFill="1" applyBorder="1" applyAlignment="1">
      <alignment vertical="center"/>
    </xf>
    <xf numFmtId="0" fontId="55" fillId="0" borderId="0" xfId="366" applyFont="1" applyFill="1" applyBorder="1" applyAlignment="1">
      <alignment vertical="center"/>
    </xf>
    <xf numFmtId="3" fontId="4" fillId="0" borderId="0" xfId="366" applyNumberFormat="1" applyFont="1" applyFill="1" applyBorder="1" applyAlignment="1">
      <alignment vertical="center"/>
    </xf>
    <xf numFmtId="0" fontId="4" fillId="0" borderId="10" xfId="366" applyFont="1" applyFill="1" applyBorder="1" applyAlignment="1">
      <alignment vertical="center"/>
    </xf>
    <xf numFmtId="0" fontId="55" fillId="0" borderId="10" xfId="366" applyFont="1" applyFill="1" applyBorder="1" applyAlignment="1">
      <alignment vertical="center"/>
    </xf>
    <xf numFmtId="3" fontId="4" fillId="0" borderId="10" xfId="366" applyNumberFormat="1" applyFont="1" applyFill="1" applyBorder="1" applyAlignment="1">
      <alignment vertical="center"/>
    </xf>
    <xf numFmtId="0" fontId="55" fillId="0" borderId="10" xfId="366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173" fontId="4" fillId="0" borderId="0" xfId="203" applyNumberFormat="1" applyFont="1" applyFill="1" applyBorder="1"/>
    <xf numFmtId="173" fontId="4" fillId="0" borderId="0" xfId="203" applyNumberFormat="1" applyFont="1" applyFill="1" applyBorder="1" applyAlignment="1">
      <alignment horizontal="right"/>
    </xf>
    <xf numFmtId="0" fontId="9" fillId="0" borderId="0" xfId="357" applyFont="1" applyBorder="1" applyAlignment="1"/>
    <xf numFmtId="0" fontId="3" fillId="0" borderId="0" xfId="357" applyFont="1" applyFill="1" applyBorder="1" applyAlignment="1"/>
    <xf numFmtId="164" fontId="4" fillId="0" borderId="0" xfId="203" applyFont="1" applyFill="1" applyBorder="1" applyAlignment="1">
      <alignment horizontal="right" vertical="center" wrapText="1"/>
    </xf>
    <xf numFmtId="164" fontId="4" fillId="0" borderId="0" xfId="203" applyFont="1" applyFill="1" applyBorder="1" applyAlignment="1">
      <alignment vertical="center"/>
    </xf>
    <xf numFmtId="187" fontId="4" fillId="0" borderId="0" xfId="203" applyNumberFormat="1" applyFont="1" applyFill="1" applyBorder="1" applyAlignment="1">
      <alignment horizontal="right"/>
    </xf>
    <xf numFmtId="164" fontId="5" fillId="0" borderId="0" xfId="203" applyFont="1" applyBorder="1" applyAlignment="1">
      <alignment vertical="center"/>
    </xf>
    <xf numFmtId="176" fontId="4" fillId="0" borderId="0" xfId="203" applyNumberFormat="1" applyFont="1" applyBorder="1"/>
    <xf numFmtId="0" fontId="7" fillId="0" borderId="19" xfId="0" applyFont="1" applyBorder="1" applyAlignment="1">
      <alignment horizontal="justify" vertical="top" wrapText="1"/>
    </xf>
    <xf numFmtId="0" fontId="7" fillId="0" borderId="19" xfId="0" applyFont="1" applyFill="1" applyBorder="1" applyAlignment="1">
      <alignment horizontal="justify" vertical="top" wrapText="1"/>
    </xf>
    <xf numFmtId="0" fontId="7" fillId="25" borderId="19" xfId="0" applyFont="1" applyFill="1" applyBorder="1" applyAlignment="1">
      <alignment horizontal="justify" vertical="top" wrapText="1"/>
    </xf>
    <xf numFmtId="164" fontId="6" fillId="0" borderId="0" xfId="203" applyFont="1" applyFill="1" applyAlignment="1">
      <alignment horizontal="right"/>
    </xf>
    <xf numFmtId="0" fontId="6" fillId="0" borderId="0" xfId="367" applyFont="1" applyFill="1" applyBorder="1" applyAlignment="1">
      <alignment vertical="center"/>
    </xf>
    <xf numFmtId="188" fontId="6" fillId="0" borderId="0" xfId="203" applyNumberFormat="1" applyFont="1" applyAlignment="1">
      <alignment vertical="center"/>
    </xf>
    <xf numFmtId="3" fontId="5" fillId="0" borderId="0" xfId="357" applyNumberFormat="1" applyFont="1" applyFill="1" applyAlignment="1">
      <alignment vertical="center"/>
    </xf>
    <xf numFmtId="49" fontId="4" fillId="0" borderId="0" xfId="357" applyNumberFormat="1" applyFont="1" applyFill="1" applyBorder="1" applyAlignment="1">
      <alignment horizontal="right" vertical="center"/>
    </xf>
    <xf numFmtId="49" fontId="4" fillId="0" borderId="0" xfId="368" applyNumberFormat="1" applyFont="1" applyFill="1" applyBorder="1" applyAlignment="1">
      <alignment horizontal="right" vertical="center"/>
    </xf>
    <xf numFmtId="164" fontId="4" fillId="0" borderId="0" xfId="203" applyFont="1" applyAlignment="1">
      <alignment horizontal="right"/>
    </xf>
    <xf numFmtId="164" fontId="4" fillId="0" borderId="1" xfId="203" applyFont="1" applyFill="1" applyBorder="1" applyAlignment="1">
      <alignment horizontal="right" vertical="top"/>
    </xf>
    <xf numFmtId="1" fontId="4" fillId="0" borderId="1" xfId="203" applyNumberFormat="1" applyFont="1" applyFill="1" applyBorder="1" applyAlignment="1">
      <alignment horizontal="center" vertical="center" wrapText="1"/>
    </xf>
    <xf numFmtId="164" fontId="4" fillId="0" borderId="0" xfId="203" applyFont="1" applyFill="1" applyBorder="1" applyAlignment="1">
      <alignment horizontal="right" vertical="top" wrapText="1"/>
    </xf>
    <xf numFmtId="164" fontId="4" fillId="0" borderId="0" xfId="203" applyFont="1" applyFill="1" applyBorder="1" applyAlignment="1">
      <alignment vertical="top"/>
    </xf>
    <xf numFmtId="0" fontId="4" fillId="0" borderId="1" xfId="203" applyNumberFormat="1" applyFont="1" applyFill="1" applyBorder="1" applyAlignment="1">
      <alignment horizontal="center" vertical="center" wrapText="1"/>
    </xf>
    <xf numFmtId="1" fontId="4" fillId="0" borderId="10" xfId="203" applyNumberFormat="1" applyFont="1" applyFill="1" applyBorder="1" applyAlignment="1">
      <alignment horizontal="center" vertical="center" wrapText="1"/>
    </xf>
    <xf numFmtId="0" fontId="4" fillId="0" borderId="0" xfId="366" applyFont="1" applyFill="1" applyAlignment="1">
      <alignment horizontal="justify" vertical="center" wrapText="1"/>
    </xf>
    <xf numFmtId="174" fontId="4" fillId="0" borderId="17" xfId="203" applyNumberFormat="1" applyFont="1" applyFill="1" applyBorder="1" applyAlignment="1">
      <alignment horizontal="left" vertical="center" wrapText="1"/>
    </xf>
    <xf numFmtId="174" fontId="4" fillId="0" borderId="10" xfId="203" applyNumberFormat="1" applyFont="1" applyFill="1" applyBorder="1" applyAlignment="1">
      <alignment horizontal="left" vertical="center" wrapText="1"/>
    </xf>
    <xf numFmtId="0" fontId="4" fillId="0" borderId="0" xfId="357" applyFont="1" applyFill="1" applyAlignment="1">
      <alignment vertical="center" wrapText="1"/>
    </xf>
    <xf numFmtId="0" fontId="4" fillId="0" borderId="17" xfId="366" applyFont="1" applyFill="1" applyBorder="1" applyAlignment="1">
      <alignment horizontal="right" vertical="center" wrapText="1"/>
    </xf>
    <xf numFmtId="0" fontId="4" fillId="0" borderId="0" xfId="366" applyFont="1" applyFill="1" applyAlignment="1">
      <alignment horizontal="right" vertical="top"/>
    </xf>
    <xf numFmtId="0" fontId="4" fillId="0" borderId="10" xfId="366" applyFont="1" applyFill="1" applyBorder="1" applyAlignment="1">
      <alignment horizontal="right" vertical="top"/>
    </xf>
    <xf numFmtId="0" fontId="4" fillId="0" borderId="10" xfId="366" applyFont="1" applyFill="1" applyBorder="1" applyAlignment="1">
      <alignment horizontal="right" vertical="top" wrapText="1"/>
    </xf>
    <xf numFmtId="0" fontId="4" fillId="0" borderId="10" xfId="357" applyFont="1" applyFill="1" applyBorder="1" applyAlignment="1">
      <alignment horizontal="right" vertical="top" wrapText="1"/>
    </xf>
    <xf numFmtId="0" fontId="4" fillId="0" borderId="0" xfId="357" applyFont="1" applyAlignment="1">
      <alignment vertical="center" wrapText="1"/>
    </xf>
    <xf numFmtId="0" fontId="4" fillId="0" borderId="0" xfId="366" applyFont="1" applyFill="1" applyBorder="1" applyAlignment="1">
      <alignment horizontal="justify" vertical="center"/>
    </xf>
    <xf numFmtId="0" fontId="4" fillId="0" borderId="10" xfId="367" applyFont="1" applyBorder="1" applyAlignment="1">
      <alignment horizontal="right" vertical="top"/>
    </xf>
    <xf numFmtId="0" fontId="55" fillId="0" borderId="0" xfId="366" applyFont="1" applyAlignment="1">
      <alignment horizontal="center" vertical="center"/>
    </xf>
    <xf numFmtId="0" fontId="4" fillId="0" borderId="0" xfId="357" applyFont="1" applyAlignment="1">
      <alignment vertical="center"/>
    </xf>
    <xf numFmtId="0" fontId="4" fillId="0" borderId="10" xfId="367" applyFont="1" applyFill="1" applyBorder="1" applyAlignment="1">
      <alignment horizontal="right" vertical="top" wrapText="1"/>
    </xf>
    <xf numFmtId="0" fontId="4" fillId="0" borderId="0" xfId="197" applyNumberFormat="1" applyFont="1" applyFill="1" applyAlignment="1">
      <alignment horizontal="center" vertical="center"/>
    </xf>
    <xf numFmtId="3" fontId="4" fillId="0" borderId="0" xfId="368" applyFont="1" applyFill="1" applyAlignment="1">
      <alignment horizontal="left"/>
    </xf>
    <xf numFmtId="174" fontId="4" fillId="0" borderId="0" xfId="197" applyNumberFormat="1" applyFont="1" applyFill="1" applyBorder="1" applyAlignment="1">
      <alignment horizontal="center" vertical="center" wrapText="1" shrinkToFit="1"/>
    </xf>
    <xf numFmtId="49" fontId="4" fillId="0" borderId="10" xfId="368" applyNumberFormat="1" applyFont="1" applyFill="1" applyBorder="1" applyAlignment="1">
      <alignment horizontal="right" vertical="top" wrapText="1"/>
    </xf>
    <xf numFmtId="49" fontId="4" fillId="0" borderId="17" xfId="368" applyNumberFormat="1" applyFont="1" applyFill="1" applyBorder="1" applyAlignment="1">
      <alignment horizontal="center" vertical="center"/>
    </xf>
    <xf numFmtId="3" fontId="4" fillId="0" borderId="10" xfId="368" applyFont="1" applyFill="1" applyBorder="1" applyAlignment="1">
      <alignment horizontal="right" vertical="top" wrapText="1"/>
    </xf>
    <xf numFmtId="0" fontId="4" fillId="0" borderId="0" xfId="357" applyFont="1" applyFill="1" applyBorder="1" applyAlignment="1">
      <alignment horizontal="left" vertical="center" wrapText="1"/>
    </xf>
    <xf numFmtId="49" fontId="4" fillId="0" borderId="0" xfId="368" applyNumberFormat="1" applyFont="1" applyFill="1" applyBorder="1" applyAlignment="1">
      <alignment horizontal="left" vertical="center" wrapText="1"/>
    </xf>
    <xf numFmtId="174" fontId="4" fillId="0" borderId="0" xfId="197" applyNumberFormat="1" applyFont="1" applyFill="1" applyBorder="1" applyAlignment="1">
      <alignment horizontal="center" vertical="center" wrapText="1" shrinkToFit="1" readingOrder="1"/>
    </xf>
    <xf numFmtId="49" fontId="4" fillId="0" borderId="0" xfId="357" applyNumberFormat="1" applyFont="1" applyFill="1" applyAlignment="1">
      <alignment horizontal="center" vertical="center"/>
    </xf>
    <xf numFmtId="49" fontId="4" fillId="0" borderId="17" xfId="357" applyNumberFormat="1" applyFont="1" applyFill="1" applyBorder="1" applyAlignment="1">
      <alignment horizontal="left" vertical="center" wrapText="1"/>
    </xf>
    <xf numFmtId="0" fontId="4" fillId="0" borderId="0" xfId="357" applyFont="1" applyFill="1" applyBorder="1" applyAlignment="1">
      <alignment horizontal="center" vertical="center"/>
    </xf>
    <xf numFmtId="0" fontId="4" fillId="0" borderId="0" xfId="357" applyFont="1" applyFill="1" applyAlignment="1">
      <alignment horizontal="center" vertical="center"/>
    </xf>
    <xf numFmtId="0" fontId="4" fillId="0" borderId="0" xfId="365" applyFont="1" applyFill="1" applyBorder="1" applyAlignment="1">
      <alignment horizontal="center" vertical="center"/>
    </xf>
    <xf numFmtId="0" fontId="9" fillId="0" borderId="0" xfId="357" applyFont="1" applyFill="1" applyAlignment="1">
      <alignment horizontal="left" vertical="center"/>
    </xf>
    <xf numFmtId="0" fontId="9" fillId="0" borderId="0" xfId="369" applyFont="1" applyFill="1" applyAlignment="1">
      <alignment horizontal="center" vertical="center"/>
    </xf>
    <xf numFmtId="0" fontId="4" fillId="0" borderId="0" xfId="365" applyFont="1" applyFill="1" applyBorder="1" applyAlignment="1">
      <alignment horizontal="left" vertical="center"/>
    </xf>
    <xf numFmtId="0" fontId="4" fillId="0" borderId="10" xfId="357" applyFont="1" applyFill="1" applyBorder="1" applyAlignment="1">
      <alignment horizontal="right" vertical="top"/>
    </xf>
    <xf numFmtId="0" fontId="4" fillId="0" borderId="10" xfId="203" applyNumberFormat="1" applyFont="1" applyFill="1" applyBorder="1" applyAlignment="1">
      <alignment horizontal="right" vertical="top" wrapText="1"/>
    </xf>
    <xf numFmtId="3" fontId="56" fillId="0" borderId="0" xfId="366" applyNumberFormat="1" applyFont="1" applyAlignment="1">
      <alignment vertical="center"/>
    </xf>
    <xf numFmtId="1" fontId="56" fillId="0" borderId="0" xfId="366" applyNumberFormat="1" applyFont="1" applyAlignment="1">
      <alignment vertical="center"/>
    </xf>
    <xf numFmtId="3" fontId="4" fillId="0" borderId="0" xfId="357" quotePrefix="1" applyNumberFormat="1" applyFont="1" applyFill="1" applyAlignment="1">
      <alignment horizontal="right" vertical="center"/>
    </xf>
    <xf numFmtId="0" fontId="69" fillId="0" borderId="0" xfId="361" applyFont="1" applyFill="1"/>
    <xf numFmtId="0" fontId="69" fillId="0" borderId="0" xfId="361" applyFont="1" applyFill="1" applyAlignment="1">
      <alignment wrapText="1"/>
    </xf>
    <xf numFmtId="0" fontId="70" fillId="0" borderId="0" xfId="361" applyFont="1" applyFill="1" applyAlignment="1">
      <alignment vertical="center" wrapText="1"/>
    </xf>
    <xf numFmtId="0" fontId="69" fillId="0" borderId="0" xfId="361" applyFont="1" applyFill="1" applyAlignment="1">
      <alignment vertical="center" wrapText="1"/>
    </xf>
    <xf numFmtId="175" fontId="4" fillId="0" borderId="0" xfId="361" applyNumberFormat="1" applyFont="1" applyFill="1" applyAlignment="1">
      <alignment vertical="center" wrapText="1"/>
    </xf>
    <xf numFmtId="175" fontId="4" fillId="0" borderId="0" xfId="361" quotePrefix="1" applyNumberFormat="1" applyFont="1" applyFill="1" applyAlignment="1">
      <alignment horizontal="right" vertical="center" wrapText="1"/>
    </xf>
    <xf numFmtId="175" fontId="5" fillId="0" borderId="0" xfId="361" quotePrefix="1" applyNumberFormat="1" applyFont="1" applyFill="1" applyAlignment="1">
      <alignment horizontal="right" vertical="center" wrapText="1"/>
    </xf>
    <xf numFmtId="0" fontId="5" fillId="0" borderId="0" xfId="357" applyFont="1" applyFill="1" applyBorder="1" applyAlignment="1">
      <alignment vertical="center" wrapText="1"/>
    </xf>
    <xf numFmtId="175" fontId="5" fillId="0" borderId="0" xfId="361" applyNumberFormat="1" applyFont="1" applyFill="1" applyAlignment="1">
      <alignment vertical="center" wrapText="1"/>
    </xf>
    <xf numFmtId="0" fontId="5" fillId="0" borderId="0" xfId="357" applyFont="1" applyFill="1" applyBorder="1" applyAlignment="1">
      <alignment horizontal="right" vertical="center" wrapText="1"/>
    </xf>
    <xf numFmtId="0" fontId="71" fillId="0" borderId="0" xfId="361" applyFont="1" applyFill="1" applyAlignment="1">
      <alignment vertical="center" wrapText="1"/>
    </xf>
    <xf numFmtId="0" fontId="69" fillId="0" borderId="0" xfId="361" applyFont="1" applyFill="1" applyAlignment="1">
      <alignment horizontal="left" vertical="center" wrapText="1"/>
    </xf>
    <xf numFmtId="0" fontId="7" fillId="0" borderId="0" xfId="357" applyFont="1" applyFill="1" applyAlignment="1">
      <alignment horizontal="center" vertical="center"/>
    </xf>
    <xf numFmtId="0" fontId="9" fillId="0" borderId="0" xfId="357" applyFont="1" applyFill="1" applyAlignment="1">
      <alignment horizontal="left"/>
    </xf>
    <xf numFmtId="49" fontId="4" fillId="0" borderId="0" xfId="357" applyNumberFormat="1" applyFont="1" applyFill="1" applyAlignment="1">
      <alignment horizontal="left" vertical="center" wrapText="1"/>
    </xf>
    <xf numFmtId="0" fontId="4" fillId="0" borderId="0" xfId="366" applyFont="1" applyAlignment="1">
      <alignment vertical="center"/>
    </xf>
    <xf numFmtId="175" fontId="4" fillId="0" borderId="0" xfId="366" applyNumberFormat="1" applyFont="1" applyFill="1" applyAlignment="1">
      <alignment vertical="center"/>
    </xf>
    <xf numFmtId="175" fontId="4" fillId="0" borderId="0" xfId="366" applyNumberFormat="1" applyFont="1" applyAlignment="1">
      <alignment vertical="center"/>
    </xf>
    <xf numFmtId="175" fontId="4" fillId="0" borderId="0" xfId="366" applyNumberFormat="1" applyFont="1" applyAlignment="1">
      <alignment horizontal="right" vertical="center"/>
    </xf>
    <xf numFmtId="0" fontId="5" fillId="0" borderId="0" xfId="366" applyFont="1" applyAlignment="1">
      <alignment vertical="center"/>
    </xf>
    <xf numFmtId="175" fontId="5" fillId="0" borderId="0" xfId="366" applyNumberFormat="1" applyFont="1" applyFill="1" applyAlignment="1">
      <alignment vertical="center"/>
    </xf>
    <xf numFmtId="175" fontId="5" fillId="0" borderId="0" xfId="366" applyNumberFormat="1" applyFont="1" applyFill="1" applyAlignment="1">
      <alignment horizontal="right" vertical="center"/>
    </xf>
    <xf numFmtId="175" fontId="6" fillId="0" borderId="0" xfId="366" applyNumberFormat="1" applyFont="1" applyFill="1" applyAlignment="1">
      <alignment vertical="center"/>
    </xf>
    <xf numFmtId="0" fontId="4" fillId="0" borderId="0" xfId="366" applyFont="1" applyFill="1" applyAlignment="1">
      <alignment horizontal="justify" vertical="center" wrapText="1"/>
    </xf>
    <xf numFmtId="174" fontId="4" fillId="0" borderId="17" xfId="203" applyNumberFormat="1" applyFont="1" applyFill="1" applyBorder="1" applyAlignment="1">
      <alignment horizontal="left" vertical="center" wrapText="1"/>
    </xf>
    <xf numFmtId="174" fontId="4" fillId="0" borderId="10" xfId="203" applyNumberFormat="1" applyFont="1" applyFill="1" applyBorder="1" applyAlignment="1">
      <alignment horizontal="left" vertical="center" wrapText="1"/>
    </xf>
    <xf numFmtId="164" fontId="4" fillId="0" borderId="1" xfId="203" applyFont="1" applyFill="1" applyBorder="1" applyAlignment="1">
      <alignment horizontal="center" vertical="center"/>
    </xf>
    <xf numFmtId="164" fontId="4" fillId="0" borderId="10" xfId="203" applyFont="1" applyFill="1" applyBorder="1" applyAlignment="1">
      <alignment horizontal="center" vertical="center"/>
    </xf>
    <xf numFmtId="0" fontId="4" fillId="0" borderId="0" xfId="203" applyNumberFormat="1" applyFont="1" applyFill="1" applyAlignment="1">
      <alignment horizontal="center" vertical="center"/>
    </xf>
    <xf numFmtId="0" fontId="4" fillId="25" borderId="0" xfId="366" applyFont="1" applyFill="1" applyBorder="1" applyAlignment="1">
      <alignment horizontal="justify" vertical="center" wrapText="1"/>
    </xf>
    <xf numFmtId="0" fontId="4" fillId="0" borderId="17" xfId="357" applyFont="1" applyFill="1" applyBorder="1" applyAlignment="1">
      <alignment vertical="center" wrapText="1"/>
    </xf>
    <xf numFmtId="0" fontId="4" fillId="0" borderId="0" xfId="357" applyFont="1" applyFill="1" applyAlignment="1">
      <alignment vertical="center" wrapText="1"/>
    </xf>
    <xf numFmtId="0" fontId="4" fillId="0" borderId="10" xfId="357" applyFont="1" applyFill="1" applyBorder="1" applyAlignment="1">
      <alignment vertical="center" wrapText="1"/>
    </xf>
    <xf numFmtId="0" fontId="4" fillId="0" borderId="17" xfId="366" applyFont="1" applyFill="1" applyBorder="1" applyAlignment="1">
      <alignment horizontal="right" vertical="center" wrapText="1"/>
    </xf>
    <xf numFmtId="0" fontId="4" fillId="0" borderId="0" xfId="366" applyFont="1" applyFill="1" applyBorder="1" applyAlignment="1">
      <alignment horizontal="right" vertical="center" wrapText="1"/>
    </xf>
    <xf numFmtId="0" fontId="4" fillId="0" borderId="10" xfId="366" applyFont="1" applyFill="1" applyBorder="1" applyAlignment="1">
      <alignment horizontal="right" vertical="center" wrapText="1"/>
    </xf>
    <xf numFmtId="0" fontId="4" fillId="0" borderId="1" xfId="366" applyFont="1" applyFill="1" applyBorder="1" applyAlignment="1">
      <alignment horizontal="center" vertical="center"/>
    </xf>
    <xf numFmtId="0" fontId="4" fillId="0" borderId="0" xfId="366" applyFont="1" applyFill="1" applyBorder="1" applyAlignment="1">
      <alignment horizontal="right" vertical="top" wrapText="1"/>
    </xf>
    <xf numFmtId="0" fontId="4" fillId="0" borderId="0" xfId="366" applyFont="1" applyFill="1" applyAlignment="1">
      <alignment horizontal="right" vertical="top"/>
    </xf>
    <xf numFmtId="0" fontId="4" fillId="0" borderId="10" xfId="366" applyFont="1" applyFill="1" applyBorder="1" applyAlignment="1">
      <alignment horizontal="right" vertical="top"/>
    </xf>
    <xf numFmtId="0" fontId="4" fillId="0" borderId="0" xfId="366" applyFont="1" applyFill="1" applyBorder="1" applyAlignment="1">
      <alignment horizontal="right" vertical="top"/>
    </xf>
    <xf numFmtId="0" fontId="4" fillId="0" borderId="17" xfId="366" applyFont="1" applyFill="1" applyBorder="1" applyAlignment="1">
      <alignment horizontal="right" vertical="top" wrapText="1"/>
    </xf>
    <xf numFmtId="0" fontId="4" fillId="0" borderId="10" xfId="366" applyFont="1" applyFill="1" applyBorder="1" applyAlignment="1">
      <alignment horizontal="right" vertical="top" wrapText="1"/>
    </xf>
    <xf numFmtId="0" fontId="4" fillId="0" borderId="0" xfId="357" applyFont="1" applyFill="1" applyAlignment="1">
      <alignment horizontal="right" vertical="top" wrapText="1"/>
    </xf>
    <xf numFmtId="0" fontId="4" fillId="0" borderId="10" xfId="357" applyFont="1" applyFill="1" applyBorder="1" applyAlignment="1">
      <alignment horizontal="right" vertical="top" wrapText="1"/>
    </xf>
    <xf numFmtId="0" fontId="4" fillId="0" borderId="0" xfId="366" applyFont="1" applyFill="1" applyAlignment="1">
      <alignment horizontal="center" vertical="center"/>
    </xf>
    <xf numFmtId="0" fontId="7" fillId="0" borderId="0" xfId="357" applyFont="1" applyAlignment="1">
      <alignment horizontal="justify" vertical="center" wrapText="1"/>
    </xf>
    <xf numFmtId="0" fontId="4" fillId="0" borderId="0" xfId="357" applyFont="1" applyAlignment="1">
      <alignment vertical="center" wrapText="1"/>
    </xf>
    <xf numFmtId="0" fontId="4" fillId="0" borderId="0" xfId="357" applyFont="1" applyAlignment="1">
      <alignment horizontal="left" vertical="center" wrapText="1"/>
    </xf>
    <xf numFmtId="0" fontId="4" fillId="0" borderId="10" xfId="357" applyFont="1" applyBorder="1" applyAlignment="1">
      <alignment horizontal="left" vertical="center" wrapText="1"/>
    </xf>
    <xf numFmtId="0" fontId="4" fillId="0" borderId="1" xfId="357" applyFont="1" applyFill="1" applyBorder="1" applyAlignment="1">
      <alignment horizontal="center" vertical="top" wrapText="1"/>
    </xf>
    <xf numFmtId="0" fontId="4" fillId="0" borderId="10" xfId="357" applyFont="1" applyFill="1" applyBorder="1" applyAlignment="1">
      <alignment horizontal="center" vertical="top" wrapText="1"/>
    </xf>
    <xf numFmtId="0" fontId="4" fillId="0" borderId="0" xfId="366" applyFont="1" applyFill="1" applyBorder="1" applyAlignment="1">
      <alignment horizontal="justify" vertical="center"/>
    </xf>
    <xf numFmtId="0" fontId="4" fillId="0" borderId="0" xfId="197" applyNumberFormat="1" applyFont="1" applyFill="1" applyAlignment="1">
      <alignment horizontal="left" vertical="top" wrapText="1"/>
    </xf>
    <xf numFmtId="0" fontId="55" fillId="0" borderId="0" xfId="366" applyFont="1" applyAlignment="1">
      <alignment horizontal="center" vertical="center"/>
    </xf>
    <xf numFmtId="0" fontId="4" fillId="0" borderId="0" xfId="357" applyFont="1" applyAlignment="1">
      <alignment vertical="center"/>
    </xf>
    <xf numFmtId="0" fontId="55" fillId="0" borderId="0" xfId="366" applyFont="1" applyFill="1" applyAlignment="1">
      <alignment horizontal="center" vertical="center"/>
    </xf>
    <xf numFmtId="0" fontId="4" fillId="0" borderId="0" xfId="367" applyFont="1" applyFill="1" applyBorder="1" applyAlignment="1">
      <alignment horizontal="right" vertical="top" wrapText="1"/>
    </xf>
    <xf numFmtId="0" fontId="4" fillId="0" borderId="10" xfId="367" applyFont="1" applyFill="1" applyBorder="1" applyAlignment="1">
      <alignment horizontal="right" vertical="top" wrapText="1"/>
    </xf>
    <xf numFmtId="0" fontId="4" fillId="0" borderId="1" xfId="367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4" fillId="0" borderId="1" xfId="367" applyFont="1" applyFill="1" applyBorder="1" applyAlignment="1">
      <alignment horizontal="center" vertical="center" wrapText="1"/>
    </xf>
    <xf numFmtId="174" fontId="4" fillId="0" borderId="0" xfId="203" applyNumberFormat="1" applyFont="1" applyFill="1" applyBorder="1" applyAlignment="1">
      <alignment horizontal="left" vertical="center" wrapText="1"/>
    </xf>
    <xf numFmtId="0" fontId="4" fillId="0" borderId="1" xfId="367" applyFont="1" applyBorder="1" applyAlignment="1">
      <alignment horizontal="center" vertical="center"/>
    </xf>
    <xf numFmtId="0" fontId="4" fillId="0" borderId="10" xfId="367" applyFont="1" applyBorder="1" applyAlignment="1">
      <alignment horizontal="center" vertical="center"/>
    </xf>
    <xf numFmtId="0" fontId="4" fillId="0" borderId="17" xfId="367" applyFont="1" applyBorder="1" applyAlignment="1">
      <alignment horizontal="right" vertical="top"/>
    </xf>
    <xf numFmtId="0" fontId="4" fillId="0" borderId="10" xfId="367" applyFont="1" applyBorder="1" applyAlignment="1">
      <alignment horizontal="right" vertical="top"/>
    </xf>
    <xf numFmtId="0" fontId="4" fillId="0" borderId="0" xfId="197" applyNumberFormat="1" applyFont="1" applyFill="1" applyAlignment="1">
      <alignment horizontal="center" vertical="center"/>
    </xf>
    <xf numFmtId="3" fontId="4" fillId="0" borderId="0" xfId="368" applyFont="1" applyFill="1" applyAlignment="1">
      <alignment horizontal="left"/>
    </xf>
    <xf numFmtId="3" fontId="4" fillId="0" borderId="0" xfId="368" applyFont="1" applyFill="1" applyAlignment="1">
      <alignment horizontal="left" vertical="top" wrapText="1"/>
    </xf>
    <xf numFmtId="0" fontId="3" fillId="0" borderId="0" xfId="357" applyFont="1" applyFill="1" applyAlignment="1">
      <alignment horizontal="left" wrapText="1"/>
    </xf>
    <xf numFmtId="174" fontId="4" fillId="0" borderId="0" xfId="197" applyNumberFormat="1" applyFont="1" applyFill="1" applyBorder="1" applyAlignment="1">
      <alignment horizontal="left" vertical="center" wrapText="1"/>
    </xf>
    <xf numFmtId="174" fontId="4" fillId="0" borderId="10" xfId="197" applyNumberFormat="1" applyFont="1" applyFill="1" applyBorder="1" applyAlignment="1">
      <alignment horizontal="left" vertical="center" wrapText="1"/>
    </xf>
    <xf numFmtId="3" fontId="4" fillId="0" borderId="10" xfId="357" applyNumberFormat="1" applyFont="1" applyFill="1" applyBorder="1" applyAlignment="1">
      <alignment horizontal="center" vertical="top"/>
    </xf>
    <xf numFmtId="0" fontId="4" fillId="0" borderId="10" xfId="357" applyNumberFormat="1" applyFont="1" applyFill="1" applyBorder="1" applyAlignment="1">
      <alignment horizontal="center" vertical="top" wrapText="1"/>
    </xf>
    <xf numFmtId="3" fontId="4" fillId="0" borderId="10" xfId="357" applyNumberFormat="1" applyFont="1" applyFill="1" applyBorder="1" applyAlignment="1">
      <alignment horizontal="center" vertical="top" wrapText="1"/>
    </xf>
    <xf numFmtId="0" fontId="3" fillId="0" borderId="0" xfId="357" applyFont="1" applyFill="1" applyAlignment="1">
      <alignment horizontal="left" vertical="center" wrapText="1"/>
    </xf>
    <xf numFmtId="49" fontId="4" fillId="25" borderId="17" xfId="368" applyNumberFormat="1" applyFont="1" applyFill="1" applyBorder="1" applyAlignment="1">
      <alignment horizontal="left" vertical="center" wrapText="1"/>
    </xf>
    <xf numFmtId="49" fontId="4" fillId="25" borderId="0" xfId="368" applyNumberFormat="1" applyFont="1" applyFill="1" applyBorder="1" applyAlignment="1">
      <alignment horizontal="left" vertical="center" wrapText="1"/>
    </xf>
    <xf numFmtId="49" fontId="4" fillId="25" borderId="10" xfId="368" applyNumberFormat="1" applyFont="1" applyFill="1" applyBorder="1" applyAlignment="1">
      <alignment horizontal="left" vertical="center" wrapText="1"/>
    </xf>
    <xf numFmtId="49" fontId="4" fillId="0" borderId="1" xfId="368" applyNumberFormat="1" applyFont="1" applyFill="1" applyBorder="1" applyAlignment="1">
      <alignment horizontal="center" vertical="center" wrapText="1"/>
    </xf>
    <xf numFmtId="49" fontId="4" fillId="0" borderId="17" xfId="368" applyNumberFormat="1" applyFont="1" applyFill="1" applyBorder="1" applyAlignment="1">
      <alignment horizontal="center" vertical="center"/>
    </xf>
    <xf numFmtId="49" fontId="4" fillId="0" borderId="17" xfId="368" applyNumberFormat="1" applyFont="1" applyFill="1" applyBorder="1" applyAlignment="1">
      <alignment horizontal="right" vertical="top" wrapText="1"/>
    </xf>
    <xf numFmtId="49" fontId="4" fillId="0" borderId="10" xfId="368" applyNumberFormat="1" applyFont="1" applyFill="1" applyBorder="1" applyAlignment="1">
      <alignment horizontal="right" vertical="top" wrapText="1"/>
    </xf>
    <xf numFmtId="174" fontId="4" fillId="0" borderId="0" xfId="197" applyNumberFormat="1" applyFont="1" applyFill="1" applyBorder="1" applyAlignment="1">
      <alignment horizontal="center" vertical="center" wrapText="1" shrinkToFit="1"/>
    </xf>
    <xf numFmtId="0" fontId="4" fillId="25" borderId="0" xfId="639" applyFont="1" applyFill="1" applyBorder="1" applyAlignment="1">
      <alignment horizontal="left" vertical="center" wrapText="1"/>
    </xf>
    <xf numFmtId="3" fontId="4" fillId="0" borderId="0" xfId="368" applyFont="1" applyFill="1" applyAlignment="1">
      <alignment horizontal="left" vertical="center" wrapText="1"/>
    </xf>
    <xf numFmtId="174" fontId="4" fillId="25" borderId="0" xfId="197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justify" vertical="center" wrapText="1"/>
    </xf>
    <xf numFmtId="49" fontId="4" fillId="0" borderId="0" xfId="368" applyNumberFormat="1" applyFont="1" applyFill="1" applyBorder="1" applyAlignment="1">
      <alignment horizontal="right" vertical="top" wrapText="1"/>
    </xf>
    <xf numFmtId="49" fontId="4" fillId="0" borderId="1" xfId="368" applyNumberFormat="1" applyFont="1" applyFill="1" applyBorder="1" applyAlignment="1">
      <alignment horizontal="center" vertical="center"/>
    </xf>
    <xf numFmtId="0" fontId="4" fillId="25" borderId="0" xfId="639" applyFont="1" applyFill="1" applyBorder="1" applyAlignment="1">
      <alignment horizontal="justify" vertical="center" wrapText="1"/>
    </xf>
    <xf numFmtId="3" fontId="4" fillId="0" borderId="0" xfId="368" applyFont="1" applyFill="1" applyAlignment="1">
      <alignment horizontal="justify" vertical="center" wrapText="1"/>
    </xf>
    <xf numFmtId="3" fontId="4" fillId="0" borderId="17" xfId="368" applyFont="1" applyFill="1" applyBorder="1" applyAlignment="1">
      <alignment horizontal="right" vertical="top" wrapText="1"/>
    </xf>
    <xf numFmtId="3" fontId="4" fillId="0" borderId="10" xfId="368" applyFont="1" applyFill="1" applyBorder="1" applyAlignment="1">
      <alignment horizontal="right" vertical="top" wrapText="1"/>
    </xf>
    <xf numFmtId="0" fontId="3" fillId="0" borderId="0" xfId="357" applyFont="1" applyFill="1" applyAlignment="1">
      <alignment horizontal="justify" vertical="center" wrapText="1"/>
    </xf>
    <xf numFmtId="0" fontId="4" fillId="25" borderId="6" xfId="639" applyFont="1" applyFill="1" applyBorder="1" applyAlignment="1">
      <alignment horizontal="justify" vertical="center" wrapText="1"/>
    </xf>
    <xf numFmtId="0" fontId="9" fillId="0" borderId="0" xfId="357" applyFont="1" applyFill="1" applyAlignment="1">
      <alignment horizontal="left"/>
    </xf>
    <xf numFmtId="0" fontId="4" fillId="0" borderId="0" xfId="357" applyFont="1" applyFill="1" applyBorder="1" applyAlignment="1">
      <alignment horizontal="left" vertical="center" wrapText="1"/>
    </xf>
    <xf numFmtId="0" fontId="4" fillId="0" borderId="10" xfId="357" applyFont="1" applyFill="1" applyBorder="1" applyAlignment="1">
      <alignment horizontal="left" vertical="center" wrapText="1"/>
    </xf>
    <xf numFmtId="0" fontId="4" fillId="0" borderId="0" xfId="357" applyFont="1" applyFill="1" applyBorder="1" applyAlignment="1">
      <alignment horizontal="center" vertical="top" wrapText="1"/>
    </xf>
    <xf numFmtId="0" fontId="4" fillId="0" borderId="0" xfId="357" applyFont="1" applyFill="1" applyAlignment="1">
      <alignment horizontal="center" vertical="center" wrapText="1"/>
    </xf>
    <xf numFmtId="0" fontId="4" fillId="0" borderId="0" xfId="357" applyFont="1" applyFill="1" applyAlignment="1">
      <alignment horizontal="justify" vertical="center" wrapText="1"/>
    </xf>
    <xf numFmtId="0" fontId="4" fillId="0" borderId="10" xfId="357" applyFont="1" applyFill="1" applyBorder="1" applyAlignment="1">
      <alignment horizontal="center" vertical="center" wrapText="1"/>
    </xf>
    <xf numFmtId="0" fontId="4" fillId="0" borderId="0" xfId="357" applyFont="1" applyFill="1" applyAlignment="1">
      <alignment horizontal="left" vertical="center" wrapText="1"/>
    </xf>
    <xf numFmtId="0" fontId="4" fillId="25" borderId="0" xfId="357" applyFont="1" applyFill="1" applyAlignment="1">
      <alignment horizontal="justify" vertical="center" wrapText="1"/>
    </xf>
    <xf numFmtId="49" fontId="4" fillId="0" borderId="17" xfId="368" applyNumberFormat="1" applyFont="1" applyFill="1" applyBorder="1" applyAlignment="1">
      <alignment horizontal="left" vertical="center" wrapText="1"/>
    </xf>
    <xf numFmtId="49" fontId="4" fillId="0" borderId="0" xfId="368" applyNumberFormat="1" applyFont="1" applyFill="1" applyBorder="1" applyAlignment="1">
      <alignment horizontal="left" vertical="center" wrapText="1"/>
    </xf>
    <xf numFmtId="49" fontId="4" fillId="0" borderId="10" xfId="368" applyNumberFormat="1" applyFont="1" applyFill="1" applyBorder="1" applyAlignment="1">
      <alignment horizontal="left" vertical="center" wrapText="1"/>
    </xf>
    <xf numFmtId="49" fontId="4" fillId="0" borderId="10" xfId="368" applyNumberFormat="1" applyFont="1" applyFill="1" applyBorder="1" applyAlignment="1">
      <alignment horizontal="center" vertical="center" wrapText="1"/>
    </xf>
    <xf numFmtId="49" fontId="4" fillId="0" borderId="10" xfId="368" applyNumberFormat="1" applyFont="1" applyFill="1" applyBorder="1" applyAlignment="1">
      <alignment horizontal="center" vertical="center"/>
    </xf>
    <xf numFmtId="3" fontId="4" fillId="25" borderId="0" xfId="368" applyFont="1" applyFill="1" applyAlignment="1">
      <alignment horizontal="left" vertical="center" wrapText="1"/>
    </xf>
    <xf numFmtId="0" fontId="9" fillId="0" borderId="0" xfId="357" applyFont="1" applyAlignment="1">
      <alignment horizontal="left"/>
    </xf>
    <xf numFmtId="3" fontId="4" fillId="0" borderId="17" xfId="368" applyFont="1" applyFill="1" applyBorder="1" applyAlignment="1">
      <alignment horizontal="left" vertical="center" wrapText="1"/>
    </xf>
    <xf numFmtId="3" fontId="4" fillId="0" borderId="1" xfId="368" applyFont="1" applyFill="1" applyBorder="1" applyAlignment="1">
      <alignment horizontal="center" vertical="center" wrapText="1"/>
    </xf>
    <xf numFmtId="3" fontId="4" fillId="25" borderId="0" xfId="368" applyNumberFormat="1" applyFont="1" applyFill="1" applyAlignment="1">
      <alignment horizontal="center" vertical="center" wrapText="1"/>
    </xf>
    <xf numFmtId="164" fontId="4" fillId="0" borderId="0" xfId="197" applyFont="1" applyFill="1" applyAlignment="1">
      <alignment horizontal="center" vertical="center" wrapText="1" readingOrder="1"/>
    </xf>
    <xf numFmtId="49" fontId="4" fillId="0" borderId="17" xfId="368" applyNumberFormat="1" applyFont="1" applyFill="1" applyBorder="1" applyAlignment="1">
      <alignment horizontal="left" vertical="center" wrapText="1" readingOrder="1"/>
    </xf>
    <xf numFmtId="49" fontId="4" fillId="0" borderId="0" xfId="368" applyNumberFormat="1" applyFont="1" applyFill="1" applyBorder="1" applyAlignment="1">
      <alignment horizontal="left" vertical="center" wrapText="1" readingOrder="1"/>
    </xf>
    <xf numFmtId="49" fontId="4" fillId="0" borderId="10" xfId="368" applyNumberFormat="1" applyFont="1" applyFill="1" applyBorder="1" applyAlignment="1">
      <alignment horizontal="left" vertical="center" wrapText="1" readingOrder="1"/>
    </xf>
    <xf numFmtId="49" fontId="4" fillId="0" borderId="1" xfId="368" applyNumberFormat="1" applyFont="1" applyFill="1" applyBorder="1" applyAlignment="1">
      <alignment horizontal="center" vertical="center" wrapText="1" readingOrder="1"/>
    </xf>
    <xf numFmtId="49" fontId="4" fillId="0" borderId="1" xfId="368" applyNumberFormat="1" applyFont="1" applyFill="1" applyBorder="1" applyAlignment="1">
      <alignment horizontal="center" vertical="center" readingOrder="1"/>
    </xf>
    <xf numFmtId="0" fontId="4" fillId="0" borderId="0" xfId="368" applyNumberFormat="1" applyFont="1" applyFill="1" applyAlignment="1">
      <alignment horizontal="justify" vertical="center" wrapText="1" readingOrder="1"/>
    </xf>
    <xf numFmtId="174" fontId="4" fillId="0" borderId="0" xfId="197" applyNumberFormat="1" applyFont="1" applyFill="1" applyBorder="1" applyAlignment="1">
      <alignment horizontal="center" vertical="center" wrapText="1" shrinkToFit="1" readingOrder="1"/>
    </xf>
    <xf numFmtId="49" fontId="4" fillId="0" borderId="0" xfId="357" applyNumberFormat="1" applyFont="1" applyFill="1" applyAlignment="1">
      <alignment horizontal="center" vertical="center"/>
    </xf>
    <xf numFmtId="0" fontId="7" fillId="0" borderId="0" xfId="357" applyFont="1" applyAlignment="1">
      <alignment vertical="center"/>
    </xf>
    <xf numFmtId="49" fontId="4" fillId="0" borderId="17" xfId="357" applyNumberFormat="1" applyFont="1" applyFill="1" applyBorder="1" applyAlignment="1">
      <alignment horizontal="left" vertical="center" wrapText="1"/>
    </xf>
    <xf numFmtId="49" fontId="4" fillId="0" borderId="10" xfId="357" applyNumberFormat="1" applyFont="1" applyFill="1" applyBorder="1" applyAlignment="1">
      <alignment horizontal="left" vertical="center" wrapText="1"/>
    </xf>
    <xf numFmtId="0" fontId="4" fillId="0" borderId="1" xfId="357" applyFont="1" applyFill="1" applyBorder="1" applyAlignment="1">
      <alignment horizontal="center" vertical="center" wrapText="1"/>
    </xf>
    <xf numFmtId="0" fontId="4" fillId="0" borderId="1" xfId="357" applyFont="1" applyFill="1" applyBorder="1" applyAlignment="1">
      <alignment horizontal="center" vertical="center"/>
    </xf>
    <xf numFmtId="0" fontId="4" fillId="0" borderId="0" xfId="357" applyFont="1" applyFill="1" applyBorder="1" applyAlignment="1">
      <alignment horizontal="center" vertical="center"/>
    </xf>
    <xf numFmtId="0" fontId="4" fillId="0" borderId="0" xfId="357" applyFont="1" applyFill="1" applyAlignment="1">
      <alignment horizontal="center" vertical="center"/>
    </xf>
    <xf numFmtId="0" fontId="4" fillId="0" borderId="17" xfId="357" applyFont="1" applyFill="1" applyBorder="1" applyAlignment="1">
      <alignment horizontal="left" vertical="center"/>
    </xf>
    <xf numFmtId="0" fontId="4" fillId="0" borderId="10" xfId="357" applyFont="1" applyFill="1" applyBorder="1" applyAlignment="1">
      <alignment horizontal="left" vertical="center"/>
    </xf>
    <xf numFmtId="0" fontId="4" fillId="0" borderId="17" xfId="357" applyFont="1" applyFill="1" applyBorder="1" applyAlignment="1">
      <alignment horizontal="left" vertical="center" wrapText="1"/>
    </xf>
    <xf numFmtId="0" fontId="4" fillId="0" borderId="0" xfId="357" applyFont="1" applyFill="1" applyBorder="1" applyAlignment="1">
      <alignment horizontal="center" vertical="center" wrapText="1"/>
    </xf>
    <xf numFmtId="0" fontId="9" fillId="0" borderId="0" xfId="357" applyFont="1" applyFill="1" applyAlignment="1">
      <alignment horizontal="left" vertical="center"/>
    </xf>
    <xf numFmtId="0" fontId="9" fillId="0" borderId="0" xfId="369" applyFont="1" applyFill="1" applyAlignment="1">
      <alignment horizontal="center" vertical="center"/>
    </xf>
    <xf numFmtId="0" fontId="7" fillId="0" borderId="0" xfId="357" applyFont="1" applyAlignment="1">
      <alignment horizontal="center" vertical="center"/>
    </xf>
    <xf numFmtId="0" fontId="4" fillId="0" borderId="0" xfId="365" applyFont="1" applyFill="1" applyBorder="1" applyAlignment="1">
      <alignment horizontal="left" vertical="center"/>
    </xf>
    <xf numFmtId="0" fontId="4" fillId="0" borderId="10" xfId="365" applyFont="1" applyFill="1" applyBorder="1" applyAlignment="1">
      <alignment horizontal="left" vertical="center"/>
    </xf>
    <xf numFmtId="0" fontId="4" fillId="0" borderId="0" xfId="365" applyFont="1" applyFill="1" applyBorder="1" applyAlignment="1">
      <alignment horizontal="left" vertical="center" wrapText="1"/>
    </xf>
    <xf numFmtId="0" fontId="4" fillId="0" borderId="10" xfId="365" applyFont="1" applyFill="1" applyBorder="1" applyAlignment="1">
      <alignment horizontal="center" vertical="center" wrapText="1"/>
    </xf>
    <xf numFmtId="0" fontId="4" fillId="0" borderId="0" xfId="365" applyFont="1" applyFill="1" applyBorder="1" applyAlignment="1">
      <alignment horizontal="right" vertical="top" wrapText="1"/>
    </xf>
    <xf numFmtId="0" fontId="4" fillId="0" borderId="10" xfId="357" applyFont="1" applyFill="1" applyBorder="1" applyAlignment="1">
      <alignment horizontal="right" vertical="top"/>
    </xf>
    <xf numFmtId="1" fontId="4" fillId="0" borderId="0" xfId="365" applyNumberFormat="1" applyFont="1" applyFill="1" applyBorder="1" applyAlignment="1">
      <alignment horizontal="center" vertical="center"/>
    </xf>
    <xf numFmtId="0" fontId="4" fillId="0" borderId="0" xfId="365" applyFont="1" applyFill="1" applyBorder="1" applyAlignment="1">
      <alignment horizontal="center" vertical="center"/>
    </xf>
    <xf numFmtId="1" fontId="4" fillId="0" borderId="0" xfId="365" applyNumberFormat="1" applyFont="1" applyFill="1" applyBorder="1" applyAlignment="1">
      <alignment horizontal="justify" vertical="justify" wrapText="1"/>
    </xf>
    <xf numFmtId="1" fontId="4" fillId="0" borderId="0" xfId="365" applyNumberFormat="1" applyFont="1" applyFill="1" applyBorder="1" applyAlignment="1">
      <alignment horizontal="justify" vertical="center" wrapText="1"/>
    </xf>
    <xf numFmtId="1" fontId="4" fillId="0" borderId="0" xfId="365" applyNumberFormat="1" applyFont="1" applyFill="1" applyBorder="1" applyAlignment="1">
      <alignment horizontal="justify" vertical="center" shrinkToFit="1"/>
    </xf>
    <xf numFmtId="0" fontId="3" fillId="0" borderId="0" xfId="357" applyFont="1" applyFill="1" applyAlignment="1">
      <alignment vertical="center" wrapText="1"/>
    </xf>
    <xf numFmtId="0" fontId="7" fillId="0" borderId="0" xfId="357" applyFont="1" applyAlignment="1">
      <alignment wrapText="1"/>
    </xf>
    <xf numFmtId="1" fontId="4" fillId="0" borderId="1" xfId="203" applyNumberFormat="1" applyFont="1" applyFill="1" applyBorder="1" applyAlignment="1">
      <alignment horizontal="center" vertical="top" wrapText="1"/>
    </xf>
    <xf numFmtId="0" fontId="7" fillId="0" borderId="1" xfId="357" applyFont="1" applyBorder="1" applyAlignment="1">
      <alignment horizontal="center" vertical="top" wrapText="1"/>
    </xf>
    <xf numFmtId="0" fontId="4" fillId="0" borderId="17" xfId="203" applyNumberFormat="1" applyFont="1" applyFill="1" applyBorder="1" applyAlignment="1">
      <alignment horizontal="right" vertical="top" wrapText="1"/>
    </xf>
    <xf numFmtId="0" fontId="4" fillId="0" borderId="10" xfId="203" applyNumberFormat="1" applyFont="1" applyFill="1" applyBorder="1" applyAlignment="1">
      <alignment horizontal="right" vertical="top" wrapText="1"/>
    </xf>
    <xf numFmtId="1" fontId="4" fillId="0" borderId="17" xfId="203" applyNumberFormat="1" applyFont="1" applyFill="1" applyBorder="1" applyAlignment="1">
      <alignment horizontal="right" vertical="top" wrapText="1"/>
    </xf>
    <xf numFmtId="1" fontId="4" fillId="0" borderId="10" xfId="203" applyNumberFormat="1" applyFont="1" applyFill="1" applyBorder="1" applyAlignment="1">
      <alignment horizontal="right" vertical="top" wrapText="1"/>
    </xf>
    <xf numFmtId="0" fontId="55" fillId="0" borderId="0" xfId="366" applyFont="1" applyBorder="1" applyAlignment="1">
      <alignment horizontal="center" vertical="center"/>
    </xf>
    <xf numFmtId="0" fontId="4" fillId="0" borderId="0" xfId="357" applyFont="1" applyBorder="1" applyAlignment="1">
      <alignment vertical="center"/>
    </xf>
  </cellXfs>
  <cellStyles count="641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640" builtinId="8"/>
    <cellStyle name="Collegamento ipertestuale 2" xfId="38"/>
    <cellStyle name="ColTitles" xfId="39"/>
    <cellStyle name="ColTitles 10" xfId="40"/>
    <cellStyle name="ColTitles 10 2" xfId="41"/>
    <cellStyle name="ColTitles 11" xfId="42"/>
    <cellStyle name="ColTitles 11 2" xfId="43"/>
    <cellStyle name="ColTitles 12" xfId="44"/>
    <cellStyle name="ColTitles 12 2" xfId="45"/>
    <cellStyle name="ColTitles 13" xfId="46"/>
    <cellStyle name="ColTitles 13 2" xfId="47"/>
    <cellStyle name="ColTitles 14" xfId="48"/>
    <cellStyle name="ColTitles 14 2" xfId="49"/>
    <cellStyle name="ColTitles 15" xfId="50"/>
    <cellStyle name="ColTitles 15 2" xfId="51"/>
    <cellStyle name="ColTitles 16" xfId="52"/>
    <cellStyle name="ColTitles 16 2" xfId="53"/>
    <cellStyle name="ColTitles 17" xfId="54"/>
    <cellStyle name="ColTitles 2" xfId="55"/>
    <cellStyle name="ColTitles 2 2" xfId="56"/>
    <cellStyle name="ColTitles 3" xfId="57"/>
    <cellStyle name="ColTitles 3 2" xfId="58"/>
    <cellStyle name="ColTitles 4" xfId="59"/>
    <cellStyle name="ColTitles 4 2" xfId="60"/>
    <cellStyle name="ColTitles 5" xfId="61"/>
    <cellStyle name="ColTitles 5 2" xfId="62"/>
    <cellStyle name="ColTitles 6" xfId="63"/>
    <cellStyle name="ColTitles 6 2" xfId="64"/>
    <cellStyle name="ColTitles 7" xfId="65"/>
    <cellStyle name="ColTitles 7 2" xfId="66"/>
    <cellStyle name="ColTitles 8" xfId="67"/>
    <cellStyle name="ColTitles 8 2" xfId="68"/>
    <cellStyle name="ColTitles 9" xfId="69"/>
    <cellStyle name="ColTitles 9 2" xfId="70"/>
    <cellStyle name="column" xfId="71"/>
    <cellStyle name="Comma  [1]" xfId="72"/>
    <cellStyle name="Comma [1]" xfId="73"/>
    <cellStyle name="Comma 2" xfId="74"/>
    <cellStyle name="Comma 2 2" xfId="75"/>
    <cellStyle name="Comma 2 3" xfId="76"/>
    <cellStyle name="Comma 3" xfId="77"/>
    <cellStyle name="Comma 4" xfId="78"/>
    <cellStyle name="Comma(0)" xfId="79"/>
    <cellStyle name="comma(1)" xfId="80"/>
    <cellStyle name="Comma(3)" xfId="81"/>
    <cellStyle name="Comma[0]" xfId="82"/>
    <cellStyle name="Comma[1]" xfId="83"/>
    <cellStyle name="Comma[2]__" xfId="84"/>
    <cellStyle name="Comma[3]" xfId="85"/>
    <cellStyle name="Comma0" xfId="86"/>
    <cellStyle name="Currency0" xfId="87"/>
    <cellStyle name="DataEntryCells" xfId="88"/>
    <cellStyle name="Date" xfId="89"/>
    <cellStyle name="Dezimal [0]_DIAGRAM" xfId="90"/>
    <cellStyle name="Dezimal_DIAGRAM" xfId="91"/>
    <cellStyle name="Didier" xfId="92"/>
    <cellStyle name="Didier - Title" xfId="93"/>
    <cellStyle name="Didier subtitles" xfId="94"/>
    <cellStyle name="données" xfId="95"/>
    <cellStyle name="donnéesbord" xfId="96"/>
    <cellStyle name="ErrRpt_DataEntryCells" xfId="97"/>
    <cellStyle name="ErrRpt-DataEntryCells" xfId="98"/>
    <cellStyle name="ErrRpt-DataEntryCells 2" xfId="99"/>
    <cellStyle name="ErrRpt-GreyBackground" xfId="100"/>
    <cellStyle name="ErrRpt-GreyBackground 2" xfId="101"/>
    <cellStyle name="Euro" xfId="102"/>
    <cellStyle name="Fixed" xfId="103"/>
    <cellStyle name="formula" xfId="104"/>
    <cellStyle name="gap" xfId="105"/>
    <cellStyle name="gap 2" xfId="106"/>
    <cellStyle name="gap 2 2" xfId="107"/>
    <cellStyle name="gap 2 2 2" xfId="108"/>
    <cellStyle name="gap 2 2 2 2" xfId="109"/>
    <cellStyle name="gap 2 3" xfId="110"/>
    <cellStyle name="Grey" xfId="111"/>
    <cellStyle name="GreyBackground" xfId="112"/>
    <cellStyle name="GreyBackground 2" xfId="113"/>
    <cellStyle name="Header1" xfId="114"/>
    <cellStyle name="Header2" xfId="115"/>
    <cellStyle name="Heading1" xfId="116"/>
    <cellStyle name="Heading2" xfId="117"/>
    <cellStyle name="Hipervínculo" xfId="118"/>
    <cellStyle name="Hipervínculo visitado" xfId="119"/>
    <cellStyle name="Huomautus 2" xfId="120"/>
    <cellStyle name="Huomautus 3" xfId="121"/>
    <cellStyle name="Hyperlink 2" xfId="122"/>
    <cellStyle name="Hyperlink 3" xfId="123"/>
    <cellStyle name="Input [yellow]" xfId="124"/>
    <cellStyle name="ISC" xfId="125"/>
    <cellStyle name="ISC 2" xfId="126"/>
    <cellStyle name="ISC 3" xfId="127"/>
    <cellStyle name="ISC 4" xfId="128"/>
    <cellStyle name="ISC 5" xfId="129"/>
    <cellStyle name="ISC 6" xfId="130"/>
    <cellStyle name="ISC 7" xfId="131"/>
    <cellStyle name="ISC 8" xfId="132"/>
    <cellStyle name="ISC 9" xfId="133"/>
    <cellStyle name="isced" xfId="134"/>
    <cellStyle name="isced 2" xfId="135"/>
    <cellStyle name="ISCED Titles" xfId="136"/>
    <cellStyle name="isced_8gradk" xfId="137"/>
    <cellStyle name="level1a" xfId="138"/>
    <cellStyle name="level1a 2" xfId="139"/>
    <cellStyle name="level1a 2 2" xfId="140"/>
    <cellStyle name="level1a 2 2 2" xfId="141"/>
    <cellStyle name="level1a 2 3" xfId="142"/>
    <cellStyle name="level1a 2 4" xfId="143"/>
    <cellStyle name="level1a 2 5" xfId="144"/>
    <cellStyle name="level1a 2 6" xfId="145"/>
    <cellStyle name="level1a 2 7" xfId="146"/>
    <cellStyle name="level1a 3" xfId="147"/>
    <cellStyle name="level1a 4" xfId="148"/>
    <cellStyle name="level1a 5" xfId="149"/>
    <cellStyle name="level1a 6" xfId="150"/>
    <cellStyle name="level1a 7" xfId="151"/>
    <cellStyle name="level1a 8" xfId="152"/>
    <cellStyle name="level1a 9" xfId="153"/>
    <cellStyle name="level2" xfId="154"/>
    <cellStyle name="level2 2" xfId="155"/>
    <cellStyle name="level2 2 2" xfId="156"/>
    <cellStyle name="level2 2 2 2" xfId="157"/>
    <cellStyle name="level2 2 3" xfId="158"/>
    <cellStyle name="level2 2 4" xfId="159"/>
    <cellStyle name="level2 2 5" xfId="160"/>
    <cellStyle name="level2 2 6" xfId="161"/>
    <cellStyle name="level2 2 7" xfId="162"/>
    <cellStyle name="level2 3" xfId="163"/>
    <cellStyle name="level2 4" xfId="164"/>
    <cellStyle name="level2 5" xfId="165"/>
    <cellStyle name="level2 6" xfId="166"/>
    <cellStyle name="level2 7" xfId="167"/>
    <cellStyle name="level2 8" xfId="168"/>
    <cellStyle name="level2 9" xfId="169"/>
    <cellStyle name="level2a" xfId="170"/>
    <cellStyle name="level2a 2" xfId="171"/>
    <cellStyle name="level2a 2 2" xfId="172"/>
    <cellStyle name="level2a 2 2 2" xfId="173"/>
    <cellStyle name="level2a 2 3" xfId="174"/>
    <cellStyle name="level2a 2 4" xfId="175"/>
    <cellStyle name="level2a 2 5" xfId="176"/>
    <cellStyle name="level2a 2 6" xfId="177"/>
    <cellStyle name="level2a 2 7" xfId="178"/>
    <cellStyle name="level2a 3" xfId="179"/>
    <cellStyle name="level2a 4" xfId="180"/>
    <cellStyle name="level2a 5" xfId="181"/>
    <cellStyle name="level2a 6" xfId="182"/>
    <cellStyle name="level2a 7" xfId="183"/>
    <cellStyle name="level2a 8" xfId="184"/>
    <cellStyle name="level2a 9" xfId="185"/>
    <cellStyle name="level3" xfId="186"/>
    <cellStyle name="level3 2" xfId="187"/>
    <cellStyle name="level3 3" xfId="188"/>
    <cellStyle name="level3 4" xfId="189"/>
    <cellStyle name="level3 5" xfId="190"/>
    <cellStyle name="level3 6" xfId="191"/>
    <cellStyle name="level3 7" xfId="192"/>
    <cellStyle name="level3 8" xfId="193"/>
    <cellStyle name="level3 9" xfId="194"/>
    <cellStyle name="Line titles-Rows" xfId="195"/>
    <cellStyle name="Migliaia (0)_aggancio anagrafe" xfId="196"/>
    <cellStyle name="Migliaia [0] 2" xfId="197"/>
    <cellStyle name="Migliaia [0] 2 2" xfId="198"/>
    <cellStyle name="Migliaia [0] 3" xfId="199"/>
    <cellStyle name="Migliaia [0] 3 2" xfId="200"/>
    <cellStyle name="Migliaia [0] 4" xfId="201"/>
    <cellStyle name="Migliaia [0] 4 2" xfId="202"/>
    <cellStyle name="Migliaia [0] 4 2 2" xfId="203"/>
    <cellStyle name="Migliaia [0] 4 3" xfId="204"/>
    <cellStyle name="Migliaia 2" xfId="205"/>
    <cellStyle name="Migliaia 2 2" xfId="206"/>
    <cellStyle name="Migliaia 2 2 2" xfId="207"/>
    <cellStyle name="Migliaia 3" xfId="208"/>
    <cellStyle name="Migliaia 3 2" xfId="209"/>
    <cellStyle name="Migliaia 4" xfId="210"/>
    <cellStyle name="Migliaia 5" xfId="211"/>
    <cellStyle name="Migliaia 6" xfId="212"/>
    <cellStyle name="Migliaia 6 2" xfId="213"/>
    <cellStyle name="Migliaia 6 2 2" xfId="214"/>
    <cellStyle name="Migliaia 6 3" xfId="215"/>
    <cellStyle name="Migliaia 7" xfId="216"/>
    <cellStyle name="Milliers [0]_8GRAD" xfId="217"/>
    <cellStyle name="Milliers_8GRAD" xfId="218"/>
    <cellStyle name="Monétaire [0]_8GRAD" xfId="219"/>
    <cellStyle name="Monétaire_8GRAD" xfId="220"/>
    <cellStyle name="Normaali 2" xfId="221"/>
    <cellStyle name="Normaali 3" xfId="222"/>
    <cellStyle name="Normal - Style1" xfId="223"/>
    <cellStyle name="Normal 10" xfId="224"/>
    <cellStyle name="Normal 10 2" xfId="225"/>
    <cellStyle name="Normal 11" xfId="226"/>
    <cellStyle name="Normal 11 2" xfId="227"/>
    <cellStyle name="Normal 11 3" xfId="228"/>
    <cellStyle name="Normal 11 4" xfId="229"/>
    <cellStyle name="Normal 11 5" xfId="230"/>
    <cellStyle name="Normal 11 6" xfId="231"/>
    <cellStyle name="Normal 12" xfId="232"/>
    <cellStyle name="Normal 12 2" xfId="233"/>
    <cellStyle name="Normal 13" xfId="234"/>
    <cellStyle name="Normal 14" xfId="235"/>
    <cellStyle name="Normal 15" xfId="236"/>
    <cellStyle name="Normal 16" xfId="237"/>
    <cellStyle name="Normal 17" xfId="238"/>
    <cellStyle name="Normal 18" xfId="239"/>
    <cellStyle name="Normal 2" xfId="240"/>
    <cellStyle name="Normal 2 10" xfId="241"/>
    <cellStyle name="Normal 2 2" xfId="242"/>
    <cellStyle name="Normal 2 2 2" xfId="243"/>
    <cellStyle name="Normal 2 2 2 2" xfId="244"/>
    <cellStyle name="Normal 2 2 2_7_7" xfId="245"/>
    <cellStyle name="Normal 2 2 3" xfId="246"/>
    <cellStyle name="Normal 2 2 3 2" xfId="247"/>
    <cellStyle name="Normal 2 2 4" xfId="248"/>
    <cellStyle name="Normal 2 3" xfId="249"/>
    <cellStyle name="Normal 2 3 2" xfId="250"/>
    <cellStyle name="Normal 2 4" xfId="251"/>
    <cellStyle name="Normal 2 4 2" xfId="252"/>
    <cellStyle name="Normal 2 5" xfId="253"/>
    <cellStyle name="Normal 2 5 2" xfId="254"/>
    <cellStyle name="Normal 2 6" xfId="255"/>
    <cellStyle name="Normal 2 6 2" xfId="256"/>
    <cellStyle name="Normal 2 7" xfId="257"/>
    <cellStyle name="Normal 2 7 2" xfId="258"/>
    <cellStyle name="Normal 2 8" xfId="259"/>
    <cellStyle name="Normal 2 8 2" xfId="260"/>
    <cellStyle name="Normal 2 9" xfId="261"/>
    <cellStyle name="Normal 2_AUG_TabChap2" xfId="262"/>
    <cellStyle name="Normal 3" xfId="263"/>
    <cellStyle name="Normal 3 10" xfId="264"/>
    <cellStyle name="Normal 3 2" xfId="265"/>
    <cellStyle name="Normal 3 2 2" xfId="266"/>
    <cellStyle name="Normal 3 2 2 2" xfId="267"/>
    <cellStyle name="Normal 3 2 2 2 2" xfId="268"/>
    <cellStyle name="Normal 3 2 2 2 3" xfId="269"/>
    <cellStyle name="Normal 3 2 2_7_7" xfId="270"/>
    <cellStyle name="Normal 3 3" xfId="271"/>
    <cellStyle name="Normal 3 3 2" xfId="272"/>
    <cellStyle name="Normal 3 4" xfId="273"/>
    <cellStyle name="Normal 3 4 2" xfId="274"/>
    <cellStyle name="Normal 3 5" xfId="275"/>
    <cellStyle name="Normal 3 5 2" xfId="276"/>
    <cellStyle name="Normal 3 6" xfId="277"/>
    <cellStyle name="Normal 3 7" xfId="278"/>
    <cellStyle name="Normal 3 8" xfId="279"/>
    <cellStyle name="Normal 3 9" xfId="280"/>
    <cellStyle name="Normal 4" xfId="281"/>
    <cellStyle name="Normal 4 10" xfId="282"/>
    <cellStyle name="Normal 4 10 2" xfId="283"/>
    <cellStyle name="Normal 4 2" xfId="284"/>
    <cellStyle name="Normal 4 2 2" xfId="285"/>
    <cellStyle name="Normal 4 3" xfId="286"/>
    <cellStyle name="Normal 4 3 2" xfId="287"/>
    <cellStyle name="Normal 4 4" xfId="288"/>
    <cellStyle name="Normal 4 4 2" xfId="289"/>
    <cellStyle name="Normal 4 5" xfId="290"/>
    <cellStyle name="Normal 4 5 2" xfId="291"/>
    <cellStyle name="Normal 4 6" xfId="292"/>
    <cellStyle name="Normal 4 6 2" xfId="293"/>
    <cellStyle name="Normal 4 7" xfId="294"/>
    <cellStyle name="Normal 4 7 2" xfId="295"/>
    <cellStyle name="Normal 4 8" xfId="296"/>
    <cellStyle name="Normal 4 8 2" xfId="297"/>
    <cellStyle name="Normal 4 9" xfId="298"/>
    <cellStyle name="Normal 4 9 2" xfId="299"/>
    <cellStyle name="Normal 4_7_7" xfId="300"/>
    <cellStyle name="Normal 5" xfId="301"/>
    <cellStyle name="Normal 5 2" xfId="302"/>
    <cellStyle name="Normal 5 2 2" xfId="303"/>
    <cellStyle name="Normal 5 2 3" xfId="304"/>
    <cellStyle name="Normal 5 2 4" xfId="305"/>
    <cellStyle name="Normal 5 2 5" xfId="306"/>
    <cellStyle name="Normal 5 2 6" xfId="307"/>
    <cellStyle name="Normal 5 3" xfId="308"/>
    <cellStyle name="Normal 5 3 2" xfId="309"/>
    <cellStyle name="Normal 6" xfId="310"/>
    <cellStyle name="Normal 6 2" xfId="311"/>
    <cellStyle name="Normal 6 3" xfId="312"/>
    <cellStyle name="Normal 7" xfId="313"/>
    <cellStyle name="Normal 8" xfId="314"/>
    <cellStyle name="Normal 8 10" xfId="315"/>
    <cellStyle name="Normal 8 11" xfId="316"/>
    <cellStyle name="Normal 8 12" xfId="317"/>
    <cellStyle name="Normal 8 13" xfId="318"/>
    <cellStyle name="Normal 8 14" xfId="319"/>
    <cellStyle name="Normal 8 15" xfId="320"/>
    <cellStyle name="Normal 8 16" xfId="321"/>
    <cellStyle name="Normal 8 2" xfId="322"/>
    <cellStyle name="Normal 8 3" xfId="323"/>
    <cellStyle name="Normal 8 3 2" xfId="324"/>
    <cellStyle name="Normal 8 3 3" xfId="325"/>
    <cellStyle name="Normal 8 3 4" xfId="326"/>
    <cellStyle name="Normal 8 3 5" xfId="327"/>
    <cellStyle name="Normal 8 3 6" xfId="328"/>
    <cellStyle name="Normal 8 3 7" xfId="329"/>
    <cellStyle name="Normal 8 4" xfId="330"/>
    <cellStyle name="Normal 8 4 2" xfId="331"/>
    <cellStyle name="Normal 8 4 3" xfId="332"/>
    <cellStyle name="Normal 8 4 4" xfId="333"/>
    <cellStyle name="Normal 8 4 5" xfId="334"/>
    <cellStyle name="Normal 8 4 6" xfId="335"/>
    <cellStyle name="Normal 8 4 7" xfId="336"/>
    <cellStyle name="Normal 8 5" xfId="337"/>
    <cellStyle name="Normal 8 5 2" xfId="338"/>
    <cellStyle name="Normal 8 5 3" xfId="339"/>
    <cellStyle name="Normal 8 5 4" xfId="340"/>
    <cellStyle name="Normal 8 5 5" xfId="341"/>
    <cellStyle name="Normal 8 5 6" xfId="342"/>
    <cellStyle name="Normal 8 5 7" xfId="343"/>
    <cellStyle name="Normal 8 6" xfId="344"/>
    <cellStyle name="Normal 8 7" xfId="345"/>
    <cellStyle name="Normal 8 8" xfId="346"/>
    <cellStyle name="Normal 8 9" xfId="347"/>
    <cellStyle name="Normal 9" xfId="348"/>
    <cellStyle name="Normal 9 2" xfId="349"/>
    <cellStyle name="Normal 9 3" xfId="350"/>
    <cellStyle name="Normál_8gradk" xfId="351"/>
    <cellStyle name="Normal_B1.1b" xfId="352"/>
    <cellStyle name="Normal-blank" xfId="353"/>
    <cellStyle name="Normal-bottom" xfId="354"/>
    <cellStyle name="Normal-center" xfId="355"/>
    <cellStyle name="Normal-droit" xfId="356"/>
    <cellStyle name="Normale" xfId="0" builtinId="0"/>
    <cellStyle name="Normale 2" xfId="357"/>
    <cellStyle name="Normale 2 2" xfId="358"/>
    <cellStyle name="Normale 2 2 2" xfId="359"/>
    <cellStyle name="Normale 2 2 3" xfId="639"/>
    <cellStyle name="Normale 3" xfId="360"/>
    <cellStyle name="Normale 3 2" xfId="361"/>
    <cellStyle name="Normale 3 3" xfId="362"/>
    <cellStyle name="Normale 4" xfId="363"/>
    <cellStyle name="Normale 6" xfId="364"/>
    <cellStyle name="Normale_ASI99 TAVOLA 20" xfId="365"/>
    <cellStyle name="Normale_ASI99 TAVOLA 4" xfId="366"/>
    <cellStyle name="Normale_Foglio1" xfId="367"/>
    <cellStyle name="Normale_TAV10_17" xfId="368"/>
    <cellStyle name="Normale_VOLUME" xfId="369"/>
    <cellStyle name="Normal-top" xfId="370"/>
    <cellStyle name="Note 10 2" xfId="371"/>
    <cellStyle name="Note 10 2 2" xfId="372"/>
    <cellStyle name="Note 10 2 3" xfId="373"/>
    <cellStyle name="Note 10 3" xfId="374"/>
    <cellStyle name="Note 10 3 2" xfId="375"/>
    <cellStyle name="Note 10 3 3" xfId="376"/>
    <cellStyle name="Note 10 4" xfId="377"/>
    <cellStyle name="Note 10 4 2" xfId="378"/>
    <cellStyle name="Note 10 4 3" xfId="379"/>
    <cellStyle name="Note 10 5" xfId="380"/>
    <cellStyle name="Note 10 5 2" xfId="381"/>
    <cellStyle name="Note 10 5 3" xfId="382"/>
    <cellStyle name="Note 10 6" xfId="383"/>
    <cellStyle name="Note 10 6 2" xfId="384"/>
    <cellStyle name="Note 10 6 3" xfId="385"/>
    <cellStyle name="Note 10 7" xfId="386"/>
    <cellStyle name="Note 10 7 2" xfId="387"/>
    <cellStyle name="Note 10 7 3" xfId="388"/>
    <cellStyle name="Note 11 2" xfId="389"/>
    <cellStyle name="Note 11 2 2" xfId="390"/>
    <cellStyle name="Note 11 2 3" xfId="391"/>
    <cellStyle name="Note 11 3" xfId="392"/>
    <cellStyle name="Note 11 3 2" xfId="393"/>
    <cellStyle name="Note 11 3 3" xfId="394"/>
    <cellStyle name="Note 11 4" xfId="395"/>
    <cellStyle name="Note 11 4 2" xfId="396"/>
    <cellStyle name="Note 11 4 3" xfId="397"/>
    <cellStyle name="Note 11 5" xfId="398"/>
    <cellStyle name="Note 11 5 2" xfId="399"/>
    <cellStyle name="Note 11 5 3" xfId="400"/>
    <cellStyle name="Note 11 6" xfId="401"/>
    <cellStyle name="Note 11 6 2" xfId="402"/>
    <cellStyle name="Note 11 6 3" xfId="403"/>
    <cellStyle name="Note 12 2" xfId="404"/>
    <cellStyle name="Note 12 2 2" xfId="405"/>
    <cellStyle name="Note 12 2 3" xfId="406"/>
    <cellStyle name="Note 12 3" xfId="407"/>
    <cellStyle name="Note 12 3 2" xfId="408"/>
    <cellStyle name="Note 12 3 3" xfId="409"/>
    <cellStyle name="Note 12 4" xfId="410"/>
    <cellStyle name="Note 12 4 2" xfId="411"/>
    <cellStyle name="Note 12 4 3" xfId="412"/>
    <cellStyle name="Note 12 5" xfId="413"/>
    <cellStyle name="Note 12 5 2" xfId="414"/>
    <cellStyle name="Note 12 5 3" xfId="415"/>
    <cellStyle name="Note 13 2" xfId="416"/>
    <cellStyle name="Note 13 2 2" xfId="417"/>
    <cellStyle name="Note 13 2 3" xfId="418"/>
    <cellStyle name="Note 14 2" xfId="419"/>
    <cellStyle name="Note 14 2 2" xfId="420"/>
    <cellStyle name="Note 14 2 3" xfId="421"/>
    <cellStyle name="Note 15 2" xfId="422"/>
    <cellStyle name="Note 15 2 2" xfId="423"/>
    <cellStyle name="Note 15 2 3" xfId="424"/>
    <cellStyle name="Note 2 2" xfId="425"/>
    <cellStyle name="Note 2 2 2" xfId="426"/>
    <cellStyle name="Note 2 2 3" xfId="427"/>
    <cellStyle name="Note 2 3" xfId="428"/>
    <cellStyle name="Note 2 3 2" xfId="429"/>
    <cellStyle name="Note 2 3 3" xfId="430"/>
    <cellStyle name="Note 2 4" xfId="431"/>
    <cellStyle name="Note 2 4 2" xfId="432"/>
    <cellStyle name="Note 2 4 3" xfId="433"/>
    <cellStyle name="Note 2 5" xfId="434"/>
    <cellStyle name="Note 2 5 2" xfId="435"/>
    <cellStyle name="Note 2 5 3" xfId="436"/>
    <cellStyle name="Note 2 6" xfId="437"/>
    <cellStyle name="Note 2 6 2" xfId="438"/>
    <cellStyle name="Note 2 6 3" xfId="439"/>
    <cellStyle name="Note 2 7" xfId="440"/>
    <cellStyle name="Note 2 7 2" xfId="441"/>
    <cellStyle name="Note 2 7 3" xfId="442"/>
    <cellStyle name="Note 2 8" xfId="443"/>
    <cellStyle name="Note 2 8 2" xfId="444"/>
    <cellStyle name="Note 2 8 3" xfId="445"/>
    <cellStyle name="Note 3 2" xfId="446"/>
    <cellStyle name="Note 3 2 2" xfId="447"/>
    <cellStyle name="Note 3 2 3" xfId="448"/>
    <cellStyle name="Note 3 3" xfId="449"/>
    <cellStyle name="Note 3 3 2" xfId="450"/>
    <cellStyle name="Note 3 3 3" xfId="451"/>
    <cellStyle name="Note 3 4" xfId="452"/>
    <cellStyle name="Note 3 4 2" xfId="453"/>
    <cellStyle name="Note 3 4 3" xfId="454"/>
    <cellStyle name="Note 3 5" xfId="455"/>
    <cellStyle name="Note 3 5 2" xfId="456"/>
    <cellStyle name="Note 3 5 3" xfId="457"/>
    <cellStyle name="Note 3 6" xfId="458"/>
    <cellStyle name="Note 3 6 2" xfId="459"/>
    <cellStyle name="Note 3 6 3" xfId="460"/>
    <cellStyle name="Note 3 7" xfId="461"/>
    <cellStyle name="Note 3 7 2" xfId="462"/>
    <cellStyle name="Note 3 7 3" xfId="463"/>
    <cellStyle name="Note 3 8" xfId="464"/>
    <cellStyle name="Note 3 8 2" xfId="465"/>
    <cellStyle name="Note 3 8 3" xfId="466"/>
    <cellStyle name="Note 4 2" xfId="467"/>
    <cellStyle name="Note 4 2 2" xfId="468"/>
    <cellStyle name="Note 4 2 3" xfId="469"/>
    <cellStyle name="Note 4 3" xfId="470"/>
    <cellStyle name="Note 4 3 2" xfId="471"/>
    <cellStyle name="Note 4 3 3" xfId="472"/>
    <cellStyle name="Note 4 4" xfId="473"/>
    <cellStyle name="Note 4 4 2" xfId="474"/>
    <cellStyle name="Note 4 4 3" xfId="475"/>
    <cellStyle name="Note 4 5" xfId="476"/>
    <cellStyle name="Note 4 5 2" xfId="477"/>
    <cellStyle name="Note 4 5 3" xfId="478"/>
    <cellStyle name="Note 4 6" xfId="479"/>
    <cellStyle name="Note 4 6 2" xfId="480"/>
    <cellStyle name="Note 4 6 3" xfId="481"/>
    <cellStyle name="Note 4 7" xfId="482"/>
    <cellStyle name="Note 4 7 2" xfId="483"/>
    <cellStyle name="Note 4 7 3" xfId="484"/>
    <cellStyle name="Note 4 8" xfId="485"/>
    <cellStyle name="Note 4 8 2" xfId="486"/>
    <cellStyle name="Note 4 8 3" xfId="487"/>
    <cellStyle name="Note 5 2" xfId="488"/>
    <cellStyle name="Note 5 2 2" xfId="489"/>
    <cellStyle name="Note 5 2 3" xfId="490"/>
    <cellStyle name="Note 5 3" xfId="491"/>
    <cellStyle name="Note 5 3 2" xfId="492"/>
    <cellStyle name="Note 5 3 3" xfId="493"/>
    <cellStyle name="Note 5 4" xfId="494"/>
    <cellStyle name="Note 5 4 2" xfId="495"/>
    <cellStyle name="Note 5 4 3" xfId="496"/>
    <cellStyle name="Note 5 5" xfId="497"/>
    <cellStyle name="Note 5 5 2" xfId="498"/>
    <cellStyle name="Note 5 5 3" xfId="499"/>
    <cellStyle name="Note 5 6" xfId="500"/>
    <cellStyle name="Note 5 6 2" xfId="501"/>
    <cellStyle name="Note 5 6 3" xfId="502"/>
    <cellStyle name="Note 5 7" xfId="503"/>
    <cellStyle name="Note 5 7 2" xfId="504"/>
    <cellStyle name="Note 5 7 3" xfId="505"/>
    <cellStyle name="Note 5 8" xfId="506"/>
    <cellStyle name="Note 5 8 2" xfId="507"/>
    <cellStyle name="Note 5 8 3" xfId="508"/>
    <cellStyle name="Note 6 2" xfId="509"/>
    <cellStyle name="Note 6 2 2" xfId="510"/>
    <cellStyle name="Note 6 2 3" xfId="511"/>
    <cellStyle name="Note 6 3" xfId="512"/>
    <cellStyle name="Note 6 3 2" xfId="513"/>
    <cellStyle name="Note 6 3 3" xfId="514"/>
    <cellStyle name="Note 6 4" xfId="515"/>
    <cellStyle name="Note 6 4 2" xfId="516"/>
    <cellStyle name="Note 6 4 3" xfId="517"/>
    <cellStyle name="Note 6 5" xfId="518"/>
    <cellStyle name="Note 6 5 2" xfId="519"/>
    <cellStyle name="Note 6 5 3" xfId="520"/>
    <cellStyle name="Note 6 6" xfId="521"/>
    <cellStyle name="Note 6 6 2" xfId="522"/>
    <cellStyle name="Note 6 6 3" xfId="523"/>
    <cellStyle name="Note 6 7" xfId="524"/>
    <cellStyle name="Note 6 7 2" xfId="525"/>
    <cellStyle name="Note 6 7 3" xfId="526"/>
    <cellStyle name="Note 6 8" xfId="527"/>
    <cellStyle name="Note 6 8 2" xfId="528"/>
    <cellStyle name="Note 6 8 3" xfId="529"/>
    <cellStyle name="Note 7 2" xfId="530"/>
    <cellStyle name="Note 7 2 2" xfId="531"/>
    <cellStyle name="Note 7 2 3" xfId="532"/>
    <cellStyle name="Note 7 3" xfId="533"/>
    <cellStyle name="Note 7 3 2" xfId="534"/>
    <cellStyle name="Note 7 3 3" xfId="535"/>
    <cellStyle name="Note 7 4" xfId="536"/>
    <cellStyle name="Note 7 4 2" xfId="537"/>
    <cellStyle name="Note 7 4 3" xfId="538"/>
    <cellStyle name="Note 7 5" xfId="539"/>
    <cellStyle name="Note 7 5 2" xfId="540"/>
    <cellStyle name="Note 7 5 3" xfId="541"/>
    <cellStyle name="Note 7 6" xfId="542"/>
    <cellStyle name="Note 7 6 2" xfId="543"/>
    <cellStyle name="Note 7 6 3" xfId="544"/>
    <cellStyle name="Note 7 7" xfId="545"/>
    <cellStyle name="Note 7 7 2" xfId="546"/>
    <cellStyle name="Note 7 7 3" xfId="547"/>
    <cellStyle name="Note 7 8" xfId="548"/>
    <cellStyle name="Note 7 8 2" xfId="549"/>
    <cellStyle name="Note 7 8 3" xfId="550"/>
    <cellStyle name="Note 8 2" xfId="551"/>
    <cellStyle name="Note 8 2 2" xfId="552"/>
    <cellStyle name="Note 8 2 3" xfId="553"/>
    <cellStyle name="Note 8 3" xfId="554"/>
    <cellStyle name="Note 8 3 2" xfId="555"/>
    <cellStyle name="Note 8 3 3" xfId="556"/>
    <cellStyle name="Note 8 4" xfId="557"/>
    <cellStyle name="Note 8 4 2" xfId="558"/>
    <cellStyle name="Note 8 4 3" xfId="559"/>
    <cellStyle name="Note 8 5" xfId="560"/>
    <cellStyle name="Note 8 5 2" xfId="561"/>
    <cellStyle name="Note 8 5 3" xfId="562"/>
    <cellStyle name="Note 8 6" xfId="563"/>
    <cellStyle name="Note 8 6 2" xfId="564"/>
    <cellStyle name="Note 8 6 3" xfId="565"/>
    <cellStyle name="Note 8 7" xfId="566"/>
    <cellStyle name="Note 8 7 2" xfId="567"/>
    <cellStyle name="Note 8 7 3" xfId="568"/>
    <cellStyle name="Note 8 8" xfId="569"/>
    <cellStyle name="Note 8 8 2" xfId="570"/>
    <cellStyle name="Note 8 8 3" xfId="571"/>
    <cellStyle name="Note 9 2" xfId="572"/>
    <cellStyle name="Note 9 2 2" xfId="573"/>
    <cellStyle name="Note 9 2 3" xfId="574"/>
    <cellStyle name="Note 9 3" xfId="575"/>
    <cellStyle name="Note 9 3 2" xfId="576"/>
    <cellStyle name="Note 9 3 3" xfId="577"/>
    <cellStyle name="Note 9 4" xfId="578"/>
    <cellStyle name="Note 9 4 2" xfId="579"/>
    <cellStyle name="Note 9 4 3" xfId="580"/>
    <cellStyle name="Note 9 5" xfId="581"/>
    <cellStyle name="Note 9 5 2" xfId="582"/>
    <cellStyle name="Note 9 5 3" xfId="583"/>
    <cellStyle name="Note 9 6" xfId="584"/>
    <cellStyle name="Note 9 6 2" xfId="585"/>
    <cellStyle name="Note 9 6 3" xfId="586"/>
    <cellStyle name="Note 9 7" xfId="587"/>
    <cellStyle name="Note 9 7 2" xfId="588"/>
    <cellStyle name="Note 9 7 3" xfId="589"/>
    <cellStyle name="Note 9 8" xfId="590"/>
    <cellStyle name="Note 9 8 2" xfId="591"/>
    <cellStyle name="Note 9 8 3" xfId="592"/>
    <cellStyle name="notes" xfId="593"/>
    <cellStyle name="Percent [2]" xfId="594"/>
    <cellStyle name="Percent 2" xfId="595"/>
    <cellStyle name="Percent 2 2" xfId="596"/>
    <cellStyle name="Percent 2 3" xfId="597"/>
    <cellStyle name="Percent 3" xfId="598"/>
    <cellStyle name="Percent 3 2" xfId="599"/>
    <cellStyle name="Percentuale 2" xfId="600"/>
    <cellStyle name="Prozent_SubCatperStud" xfId="601"/>
    <cellStyle name="row" xfId="602"/>
    <cellStyle name="row 2" xfId="603"/>
    <cellStyle name="row 3" xfId="604"/>
    <cellStyle name="row 4" xfId="605"/>
    <cellStyle name="row 5" xfId="606"/>
    <cellStyle name="row 6" xfId="607"/>
    <cellStyle name="row 7" xfId="608"/>
    <cellStyle name="row 8" xfId="609"/>
    <cellStyle name="row 9" xfId="610"/>
    <cellStyle name="RowCodes" xfId="611"/>
    <cellStyle name="Row-Col Headings" xfId="612"/>
    <cellStyle name="RowTitles" xfId="613"/>
    <cellStyle name="RowTitles1-Detail" xfId="614"/>
    <cellStyle name="RowTitles-Col2" xfId="615"/>
    <cellStyle name="RowTitles-Detail" xfId="616"/>
    <cellStyle name="semestre" xfId="617"/>
    <cellStyle name="Standaard_Blad1" xfId="618"/>
    <cellStyle name="Standard_DIAGRAM" xfId="619"/>
    <cellStyle name="Sub-titles" xfId="620"/>
    <cellStyle name="Sub-titles Cols" xfId="621"/>
    <cellStyle name="Sub-titles rows" xfId="622"/>
    <cellStyle name="T_fiancata" xfId="623"/>
    <cellStyle name="Table No." xfId="624"/>
    <cellStyle name="Table Title" xfId="625"/>
    <cellStyle name="temp" xfId="626"/>
    <cellStyle name="tête chapitre" xfId="627"/>
    <cellStyle name="TEXT" xfId="628"/>
    <cellStyle name="title1" xfId="629"/>
    <cellStyle name="Titles" xfId="630"/>
    <cellStyle name="titre" xfId="631"/>
    <cellStyle name="Tusental (0)_Blad2" xfId="632"/>
    <cellStyle name="Tusental_Blad2" xfId="633"/>
    <cellStyle name="Valuta (0)_aggancio anagrafe" xfId="634"/>
    <cellStyle name="Währung [0]_DIAGRAM" xfId="635"/>
    <cellStyle name="Währung_DIAGRAM" xfId="636"/>
    <cellStyle name="Wrapped" xfId="637"/>
    <cellStyle name="표준_T_A8(통계청_검증결과)" xfId="6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914400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304800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333375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371475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323850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371475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171450</xdr:colOff>
      <xdr:row>3</xdr:row>
      <xdr:rowOff>0</xdr:rowOff>
    </xdr:to>
    <xdr:pic>
      <xdr:nvPicPr>
        <xdr:cNvPr id="84037" name="Banner">
          <a:extLst>
            <a:ext uri="{FF2B5EF4-FFF2-40B4-BE49-F238E27FC236}">
              <a16:creationId xmlns:a16="http://schemas.microsoft.com/office/drawing/2014/main" id="{00000000-0008-0000-0E00-000045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304800</xdr:colOff>
      <xdr:row>3</xdr:row>
      <xdr:rowOff>0</xdr:rowOff>
    </xdr:to>
    <xdr:pic>
      <xdr:nvPicPr>
        <xdr:cNvPr id="85061" name="Banner">
          <a:extLst>
            <a:ext uri="{FF2B5EF4-FFF2-40B4-BE49-F238E27FC236}">
              <a16:creationId xmlns:a16="http://schemas.microsoft.com/office/drawing/2014/main" id="{00000000-0008-0000-0F00-00004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228600</xdr:colOff>
      <xdr:row>3</xdr:row>
      <xdr:rowOff>0</xdr:rowOff>
    </xdr:to>
    <xdr:pic>
      <xdr:nvPicPr>
        <xdr:cNvPr id="86085" name="Banner">
          <a:extLst>
            <a:ext uri="{FF2B5EF4-FFF2-40B4-BE49-F238E27FC236}">
              <a16:creationId xmlns:a16="http://schemas.microsoft.com/office/drawing/2014/main" id="{00000000-0008-0000-1000-000045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400050</xdr:colOff>
      <xdr:row>3</xdr:row>
      <xdr:rowOff>0</xdr:rowOff>
    </xdr:to>
    <xdr:pic>
      <xdr:nvPicPr>
        <xdr:cNvPr id="87109" name="Banner">
          <a:extLst>
            <a:ext uri="{FF2B5EF4-FFF2-40B4-BE49-F238E27FC236}">
              <a16:creationId xmlns:a16="http://schemas.microsoft.com/office/drawing/2014/main" id="{00000000-0008-0000-1100-000045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412750</xdr:colOff>
      <xdr:row>2</xdr:row>
      <xdr:rowOff>158750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195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350988</xdr:colOff>
      <xdr:row>3</xdr:row>
      <xdr:rowOff>19050</xdr:rowOff>
    </xdr:to>
    <xdr:pic>
      <xdr:nvPicPr>
        <xdr:cNvPr id="78917" name="Banner">
          <a:extLst>
            <a:ext uri="{FF2B5EF4-FFF2-40B4-BE49-F238E27FC236}">
              <a16:creationId xmlns:a16="http://schemas.microsoft.com/office/drawing/2014/main" id="{00000000-0008-0000-0100-0000453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133350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3</xdr:row>
      <xdr:rowOff>0</xdr:rowOff>
    </xdr:to>
    <xdr:pic>
      <xdr:nvPicPr>
        <xdr:cNvPr id="79941" name="Banner">
          <a:extLst>
            <a:ext uri="{FF2B5EF4-FFF2-40B4-BE49-F238E27FC236}">
              <a16:creationId xmlns:a16="http://schemas.microsoft.com/office/drawing/2014/main" id="{00000000-0008-0000-0200-0000453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561975</xdr:colOff>
      <xdr:row>3</xdr:row>
      <xdr:rowOff>0</xdr:rowOff>
    </xdr:to>
    <xdr:pic>
      <xdr:nvPicPr>
        <xdr:cNvPr id="80965" name="Banner">
          <a:extLst>
            <a:ext uri="{FF2B5EF4-FFF2-40B4-BE49-F238E27FC236}">
              <a16:creationId xmlns:a16="http://schemas.microsoft.com/office/drawing/2014/main" id="{00000000-0008-0000-0300-0000453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85725</xdr:colOff>
      <xdr:row>3</xdr:row>
      <xdr:rowOff>0</xdr:rowOff>
    </xdr:to>
    <xdr:pic>
      <xdr:nvPicPr>
        <xdr:cNvPr id="81989" name="Banner">
          <a:extLst>
            <a:ext uri="{FF2B5EF4-FFF2-40B4-BE49-F238E27FC236}">
              <a16:creationId xmlns:a16="http://schemas.microsoft.com/office/drawing/2014/main" id="{00000000-0008-0000-0400-0000454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83013" name="Banner">
          <a:extLst>
            <a:ext uri="{FF2B5EF4-FFF2-40B4-BE49-F238E27FC236}">
              <a16:creationId xmlns:a16="http://schemas.microsoft.com/office/drawing/2014/main" id="{00000000-0008-0000-0500-0000454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466725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9"/>
  <sheetViews>
    <sheetView tabSelected="1" zoomScaleNormal="100" workbookViewId="0">
      <selection activeCell="A4" sqref="A4"/>
    </sheetView>
  </sheetViews>
  <sheetFormatPr defaultRowHeight="12.5"/>
  <cols>
    <col min="1" max="1" width="15.7265625" style="359" customWidth="1"/>
    <col min="2" max="2" width="54.453125" style="360" customWidth="1"/>
    <col min="3" max="3" width="18.81640625" style="360" customWidth="1"/>
    <col min="4" max="8" width="9.1796875" style="359"/>
    <col min="9" max="256" width="9.1796875" style="361"/>
    <col min="257" max="257" width="15.7265625" style="361" customWidth="1"/>
    <col min="258" max="258" width="54.453125" style="361" customWidth="1"/>
    <col min="259" max="259" width="18.81640625" style="361" customWidth="1"/>
    <col min="260" max="512" width="9.1796875" style="361"/>
    <col min="513" max="513" width="15.7265625" style="361" customWidth="1"/>
    <col min="514" max="514" width="54.453125" style="361" customWidth="1"/>
    <col min="515" max="515" width="18.81640625" style="361" customWidth="1"/>
    <col min="516" max="768" width="9.1796875" style="361"/>
    <col min="769" max="769" width="15.7265625" style="361" customWidth="1"/>
    <col min="770" max="770" width="54.453125" style="361" customWidth="1"/>
    <col min="771" max="771" width="18.81640625" style="361" customWidth="1"/>
    <col min="772" max="1024" width="9.1796875" style="361"/>
    <col min="1025" max="1025" width="15.7265625" style="361" customWidth="1"/>
    <col min="1026" max="1026" width="54.453125" style="361" customWidth="1"/>
    <col min="1027" max="1027" width="18.81640625" style="361" customWidth="1"/>
    <col min="1028" max="1280" width="9.1796875" style="361"/>
    <col min="1281" max="1281" width="15.7265625" style="361" customWidth="1"/>
    <col min="1282" max="1282" width="54.453125" style="361" customWidth="1"/>
    <col min="1283" max="1283" width="18.81640625" style="361" customWidth="1"/>
    <col min="1284" max="1536" width="9.1796875" style="361"/>
    <col min="1537" max="1537" width="15.7265625" style="361" customWidth="1"/>
    <col min="1538" max="1538" width="54.453125" style="361" customWidth="1"/>
    <col min="1539" max="1539" width="18.81640625" style="361" customWidth="1"/>
    <col min="1540" max="1792" width="9.1796875" style="361"/>
    <col min="1793" max="1793" width="15.7265625" style="361" customWidth="1"/>
    <col min="1794" max="1794" width="54.453125" style="361" customWidth="1"/>
    <col min="1795" max="1795" width="18.81640625" style="361" customWidth="1"/>
    <col min="1796" max="2048" width="9.1796875" style="361"/>
    <col min="2049" max="2049" width="15.7265625" style="361" customWidth="1"/>
    <col min="2050" max="2050" width="54.453125" style="361" customWidth="1"/>
    <col min="2051" max="2051" width="18.81640625" style="361" customWidth="1"/>
    <col min="2052" max="2304" width="9.1796875" style="361"/>
    <col min="2305" max="2305" width="15.7265625" style="361" customWidth="1"/>
    <col min="2306" max="2306" width="54.453125" style="361" customWidth="1"/>
    <col min="2307" max="2307" width="18.81640625" style="361" customWidth="1"/>
    <col min="2308" max="2560" width="9.1796875" style="361"/>
    <col min="2561" max="2561" width="15.7265625" style="361" customWidth="1"/>
    <col min="2562" max="2562" width="54.453125" style="361" customWidth="1"/>
    <col min="2563" max="2563" width="18.81640625" style="361" customWidth="1"/>
    <col min="2564" max="2816" width="9.1796875" style="361"/>
    <col min="2817" max="2817" width="15.7265625" style="361" customWidth="1"/>
    <col min="2818" max="2818" width="54.453125" style="361" customWidth="1"/>
    <col min="2819" max="2819" width="18.81640625" style="361" customWidth="1"/>
    <col min="2820" max="3072" width="9.1796875" style="361"/>
    <col min="3073" max="3073" width="15.7265625" style="361" customWidth="1"/>
    <col min="3074" max="3074" width="54.453125" style="361" customWidth="1"/>
    <col min="3075" max="3075" width="18.81640625" style="361" customWidth="1"/>
    <col min="3076" max="3328" width="9.1796875" style="361"/>
    <col min="3329" max="3329" width="15.7265625" style="361" customWidth="1"/>
    <col min="3330" max="3330" width="54.453125" style="361" customWidth="1"/>
    <col min="3331" max="3331" width="18.81640625" style="361" customWidth="1"/>
    <col min="3332" max="3584" width="9.1796875" style="361"/>
    <col min="3585" max="3585" width="15.7265625" style="361" customWidth="1"/>
    <col min="3586" max="3586" width="54.453125" style="361" customWidth="1"/>
    <col min="3587" max="3587" width="18.81640625" style="361" customWidth="1"/>
    <col min="3588" max="3840" width="9.1796875" style="361"/>
    <col min="3841" max="3841" width="15.7265625" style="361" customWidth="1"/>
    <col min="3842" max="3842" width="54.453125" style="361" customWidth="1"/>
    <col min="3843" max="3843" width="18.81640625" style="361" customWidth="1"/>
    <col min="3844" max="4096" width="9.1796875" style="361"/>
    <col min="4097" max="4097" width="15.7265625" style="361" customWidth="1"/>
    <col min="4098" max="4098" width="54.453125" style="361" customWidth="1"/>
    <col min="4099" max="4099" width="18.81640625" style="361" customWidth="1"/>
    <col min="4100" max="4352" width="9.1796875" style="361"/>
    <col min="4353" max="4353" width="15.7265625" style="361" customWidth="1"/>
    <col min="4354" max="4354" width="54.453125" style="361" customWidth="1"/>
    <col min="4355" max="4355" width="18.81640625" style="361" customWidth="1"/>
    <col min="4356" max="4608" width="9.1796875" style="361"/>
    <col min="4609" max="4609" width="15.7265625" style="361" customWidth="1"/>
    <col min="4610" max="4610" width="54.453125" style="361" customWidth="1"/>
    <col min="4611" max="4611" width="18.81640625" style="361" customWidth="1"/>
    <col min="4612" max="4864" width="9.1796875" style="361"/>
    <col min="4865" max="4865" width="15.7265625" style="361" customWidth="1"/>
    <col min="4866" max="4866" width="54.453125" style="361" customWidth="1"/>
    <col min="4867" max="4867" width="18.81640625" style="361" customWidth="1"/>
    <col min="4868" max="5120" width="9.1796875" style="361"/>
    <col min="5121" max="5121" width="15.7265625" style="361" customWidth="1"/>
    <col min="5122" max="5122" width="54.453125" style="361" customWidth="1"/>
    <col min="5123" max="5123" width="18.81640625" style="361" customWidth="1"/>
    <col min="5124" max="5376" width="9.1796875" style="361"/>
    <col min="5377" max="5377" width="15.7265625" style="361" customWidth="1"/>
    <col min="5378" max="5378" width="54.453125" style="361" customWidth="1"/>
    <col min="5379" max="5379" width="18.81640625" style="361" customWidth="1"/>
    <col min="5380" max="5632" width="9.1796875" style="361"/>
    <col min="5633" max="5633" width="15.7265625" style="361" customWidth="1"/>
    <col min="5634" max="5634" width="54.453125" style="361" customWidth="1"/>
    <col min="5635" max="5635" width="18.81640625" style="361" customWidth="1"/>
    <col min="5636" max="5888" width="9.1796875" style="361"/>
    <col min="5889" max="5889" width="15.7265625" style="361" customWidth="1"/>
    <col min="5890" max="5890" width="54.453125" style="361" customWidth="1"/>
    <col min="5891" max="5891" width="18.81640625" style="361" customWidth="1"/>
    <col min="5892" max="6144" width="9.1796875" style="361"/>
    <col min="6145" max="6145" width="15.7265625" style="361" customWidth="1"/>
    <col min="6146" max="6146" width="54.453125" style="361" customWidth="1"/>
    <col min="6147" max="6147" width="18.81640625" style="361" customWidth="1"/>
    <col min="6148" max="6400" width="9.1796875" style="361"/>
    <col min="6401" max="6401" width="15.7265625" style="361" customWidth="1"/>
    <col min="6402" max="6402" width="54.453125" style="361" customWidth="1"/>
    <col min="6403" max="6403" width="18.81640625" style="361" customWidth="1"/>
    <col min="6404" max="6656" width="9.1796875" style="361"/>
    <col min="6657" max="6657" width="15.7265625" style="361" customWidth="1"/>
    <col min="6658" max="6658" width="54.453125" style="361" customWidth="1"/>
    <col min="6659" max="6659" width="18.81640625" style="361" customWidth="1"/>
    <col min="6660" max="6912" width="9.1796875" style="361"/>
    <col min="6913" max="6913" width="15.7265625" style="361" customWidth="1"/>
    <col min="6914" max="6914" width="54.453125" style="361" customWidth="1"/>
    <col min="6915" max="6915" width="18.81640625" style="361" customWidth="1"/>
    <col min="6916" max="7168" width="9.1796875" style="361"/>
    <col min="7169" max="7169" width="15.7265625" style="361" customWidth="1"/>
    <col min="7170" max="7170" width="54.453125" style="361" customWidth="1"/>
    <col min="7171" max="7171" width="18.81640625" style="361" customWidth="1"/>
    <col min="7172" max="7424" width="9.1796875" style="361"/>
    <col min="7425" max="7425" width="15.7265625" style="361" customWidth="1"/>
    <col min="7426" max="7426" width="54.453125" style="361" customWidth="1"/>
    <col min="7427" max="7427" width="18.81640625" style="361" customWidth="1"/>
    <col min="7428" max="7680" width="9.1796875" style="361"/>
    <col min="7681" max="7681" width="15.7265625" style="361" customWidth="1"/>
    <col min="7682" max="7682" width="54.453125" style="361" customWidth="1"/>
    <col min="7683" max="7683" width="18.81640625" style="361" customWidth="1"/>
    <col min="7684" max="7936" width="9.1796875" style="361"/>
    <col min="7937" max="7937" width="15.7265625" style="361" customWidth="1"/>
    <col min="7938" max="7938" width="54.453125" style="361" customWidth="1"/>
    <col min="7939" max="7939" width="18.81640625" style="361" customWidth="1"/>
    <col min="7940" max="8192" width="9.1796875" style="361"/>
    <col min="8193" max="8193" width="15.7265625" style="361" customWidth="1"/>
    <col min="8194" max="8194" width="54.453125" style="361" customWidth="1"/>
    <col min="8195" max="8195" width="18.81640625" style="361" customWidth="1"/>
    <col min="8196" max="8448" width="9.1796875" style="361"/>
    <col min="8449" max="8449" width="15.7265625" style="361" customWidth="1"/>
    <col min="8450" max="8450" width="54.453125" style="361" customWidth="1"/>
    <col min="8451" max="8451" width="18.81640625" style="361" customWidth="1"/>
    <col min="8452" max="8704" width="9.1796875" style="361"/>
    <col min="8705" max="8705" width="15.7265625" style="361" customWidth="1"/>
    <col min="8706" max="8706" width="54.453125" style="361" customWidth="1"/>
    <col min="8707" max="8707" width="18.81640625" style="361" customWidth="1"/>
    <col min="8708" max="8960" width="9.1796875" style="361"/>
    <col min="8961" max="8961" width="15.7265625" style="361" customWidth="1"/>
    <col min="8962" max="8962" width="54.453125" style="361" customWidth="1"/>
    <col min="8963" max="8963" width="18.81640625" style="361" customWidth="1"/>
    <col min="8964" max="9216" width="9.1796875" style="361"/>
    <col min="9217" max="9217" width="15.7265625" style="361" customWidth="1"/>
    <col min="9218" max="9218" width="54.453125" style="361" customWidth="1"/>
    <col min="9219" max="9219" width="18.81640625" style="361" customWidth="1"/>
    <col min="9220" max="9472" width="9.1796875" style="361"/>
    <col min="9473" max="9473" width="15.7265625" style="361" customWidth="1"/>
    <col min="9474" max="9474" width="54.453125" style="361" customWidth="1"/>
    <col min="9475" max="9475" width="18.81640625" style="361" customWidth="1"/>
    <col min="9476" max="9728" width="9.1796875" style="361"/>
    <col min="9729" max="9729" width="15.7265625" style="361" customWidth="1"/>
    <col min="9730" max="9730" width="54.453125" style="361" customWidth="1"/>
    <col min="9731" max="9731" width="18.81640625" style="361" customWidth="1"/>
    <col min="9732" max="9984" width="9.1796875" style="361"/>
    <col min="9985" max="9985" width="15.7265625" style="361" customWidth="1"/>
    <col min="9986" max="9986" width="54.453125" style="361" customWidth="1"/>
    <col min="9987" max="9987" width="18.81640625" style="361" customWidth="1"/>
    <col min="9988" max="10240" width="9.1796875" style="361"/>
    <col min="10241" max="10241" width="15.7265625" style="361" customWidth="1"/>
    <col min="10242" max="10242" width="54.453125" style="361" customWidth="1"/>
    <col min="10243" max="10243" width="18.81640625" style="361" customWidth="1"/>
    <col min="10244" max="10496" width="9.1796875" style="361"/>
    <col min="10497" max="10497" width="15.7265625" style="361" customWidth="1"/>
    <col min="10498" max="10498" width="54.453125" style="361" customWidth="1"/>
    <col min="10499" max="10499" width="18.81640625" style="361" customWidth="1"/>
    <col min="10500" max="10752" width="9.1796875" style="361"/>
    <col min="10753" max="10753" width="15.7265625" style="361" customWidth="1"/>
    <col min="10754" max="10754" width="54.453125" style="361" customWidth="1"/>
    <col min="10755" max="10755" width="18.81640625" style="361" customWidth="1"/>
    <col min="10756" max="11008" width="9.1796875" style="361"/>
    <col min="11009" max="11009" width="15.7265625" style="361" customWidth="1"/>
    <col min="11010" max="11010" width="54.453125" style="361" customWidth="1"/>
    <col min="11011" max="11011" width="18.81640625" style="361" customWidth="1"/>
    <col min="11012" max="11264" width="9.1796875" style="361"/>
    <col min="11265" max="11265" width="15.7265625" style="361" customWidth="1"/>
    <col min="11266" max="11266" width="54.453125" style="361" customWidth="1"/>
    <col min="11267" max="11267" width="18.81640625" style="361" customWidth="1"/>
    <col min="11268" max="11520" width="9.1796875" style="361"/>
    <col min="11521" max="11521" width="15.7265625" style="361" customWidth="1"/>
    <col min="11522" max="11522" width="54.453125" style="361" customWidth="1"/>
    <col min="11523" max="11523" width="18.81640625" style="361" customWidth="1"/>
    <col min="11524" max="11776" width="9.1796875" style="361"/>
    <col min="11777" max="11777" width="15.7265625" style="361" customWidth="1"/>
    <col min="11778" max="11778" width="54.453125" style="361" customWidth="1"/>
    <col min="11779" max="11779" width="18.81640625" style="361" customWidth="1"/>
    <col min="11780" max="12032" width="9.1796875" style="361"/>
    <col min="12033" max="12033" width="15.7265625" style="361" customWidth="1"/>
    <col min="12034" max="12034" width="54.453125" style="361" customWidth="1"/>
    <col min="12035" max="12035" width="18.81640625" style="361" customWidth="1"/>
    <col min="12036" max="12288" width="9.1796875" style="361"/>
    <col min="12289" max="12289" width="15.7265625" style="361" customWidth="1"/>
    <col min="12290" max="12290" width="54.453125" style="361" customWidth="1"/>
    <col min="12291" max="12291" width="18.81640625" style="361" customWidth="1"/>
    <col min="12292" max="12544" width="9.1796875" style="361"/>
    <col min="12545" max="12545" width="15.7265625" style="361" customWidth="1"/>
    <col min="12546" max="12546" width="54.453125" style="361" customWidth="1"/>
    <col min="12547" max="12547" width="18.81640625" style="361" customWidth="1"/>
    <col min="12548" max="12800" width="9.1796875" style="361"/>
    <col min="12801" max="12801" width="15.7265625" style="361" customWidth="1"/>
    <col min="12802" max="12802" width="54.453125" style="361" customWidth="1"/>
    <col min="12803" max="12803" width="18.81640625" style="361" customWidth="1"/>
    <col min="12804" max="13056" width="9.1796875" style="361"/>
    <col min="13057" max="13057" width="15.7265625" style="361" customWidth="1"/>
    <col min="13058" max="13058" width="54.453125" style="361" customWidth="1"/>
    <col min="13059" max="13059" width="18.81640625" style="361" customWidth="1"/>
    <col min="13060" max="13312" width="9.1796875" style="361"/>
    <col min="13313" max="13313" width="15.7265625" style="361" customWidth="1"/>
    <col min="13314" max="13314" width="54.453125" style="361" customWidth="1"/>
    <col min="13315" max="13315" width="18.81640625" style="361" customWidth="1"/>
    <col min="13316" max="13568" width="9.1796875" style="361"/>
    <col min="13569" max="13569" width="15.7265625" style="361" customWidth="1"/>
    <col min="13570" max="13570" width="54.453125" style="361" customWidth="1"/>
    <col min="13571" max="13571" width="18.81640625" style="361" customWidth="1"/>
    <col min="13572" max="13824" width="9.1796875" style="361"/>
    <col min="13825" max="13825" width="15.7265625" style="361" customWidth="1"/>
    <col min="13826" max="13826" width="54.453125" style="361" customWidth="1"/>
    <col min="13827" max="13827" width="18.81640625" style="361" customWidth="1"/>
    <col min="13828" max="14080" width="9.1796875" style="361"/>
    <col min="14081" max="14081" width="15.7265625" style="361" customWidth="1"/>
    <col min="14082" max="14082" width="54.453125" style="361" customWidth="1"/>
    <col min="14083" max="14083" width="18.81640625" style="361" customWidth="1"/>
    <col min="14084" max="14336" width="9.1796875" style="361"/>
    <col min="14337" max="14337" width="15.7265625" style="361" customWidth="1"/>
    <col min="14338" max="14338" width="54.453125" style="361" customWidth="1"/>
    <col min="14339" max="14339" width="18.81640625" style="361" customWidth="1"/>
    <col min="14340" max="14592" width="9.1796875" style="361"/>
    <col min="14593" max="14593" width="15.7265625" style="361" customWidth="1"/>
    <col min="14594" max="14594" width="54.453125" style="361" customWidth="1"/>
    <col min="14595" max="14595" width="18.81640625" style="361" customWidth="1"/>
    <col min="14596" max="14848" width="9.1796875" style="361"/>
    <col min="14849" max="14849" width="15.7265625" style="361" customWidth="1"/>
    <col min="14850" max="14850" width="54.453125" style="361" customWidth="1"/>
    <col min="14851" max="14851" width="18.81640625" style="361" customWidth="1"/>
    <col min="14852" max="15104" width="9.1796875" style="361"/>
    <col min="15105" max="15105" width="15.7265625" style="361" customWidth="1"/>
    <col min="15106" max="15106" width="54.453125" style="361" customWidth="1"/>
    <col min="15107" max="15107" width="18.81640625" style="361" customWidth="1"/>
    <col min="15108" max="15360" width="9.1796875" style="361"/>
    <col min="15361" max="15361" width="15.7265625" style="361" customWidth="1"/>
    <col min="15362" max="15362" width="54.453125" style="361" customWidth="1"/>
    <col min="15363" max="15363" width="18.81640625" style="361" customWidth="1"/>
    <col min="15364" max="15616" width="9.1796875" style="361"/>
    <col min="15617" max="15617" width="15.7265625" style="361" customWidth="1"/>
    <col min="15618" max="15618" width="54.453125" style="361" customWidth="1"/>
    <col min="15619" max="15619" width="18.81640625" style="361" customWidth="1"/>
    <col min="15620" max="15872" width="9.1796875" style="361"/>
    <col min="15873" max="15873" width="15.7265625" style="361" customWidth="1"/>
    <col min="15874" max="15874" width="54.453125" style="361" customWidth="1"/>
    <col min="15875" max="15875" width="18.81640625" style="361" customWidth="1"/>
    <col min="15876" max="16128" width="9.1796875" style="361"/>
    <col min="16129" max="16129" width="15.7265625" style="361" customWidth="1"/>
    <col min="16130" max="16130" width="54.453125" style="361" customWidth="1"/>
    <col min="16131" max="16131" width="18.81640625" style="361" customWidth="1"/>
    <col min="16132" max="16384" width="9.1796875" style="361"/>
  </cols>
  <sheetData>
    <row r="1" spans="1:253" ht="12" customHeight="1"/>
    <row r="2" spans="1:253" ht="12" customHeight="1"/>
    <row r="3" spans="1:253" ht="25" customHeight="1"/>
    <row r="4" spans="1:253" s="368" customFormat="1" ht="25" customHeight="1">
      <c r="A4" s="362" t="s">
        <v>195</v>
      </c>
      <c r="B4" s="363"/>
      <c r="C4" s="363"/>
      <c r="D4" s="364"/>
      <c r="E4" s="364"/>
      <c r="F4" s="364"/>
      <c r="G4" s="364"/>
      <c r="H4" s="365"/>
      <c r="I4" s="366"/>
      <c r="J4" s="366"/>
      <c r="K4" s="367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6"/>
      <c r="AZ4" s="366"/>
      <c r="BA4" s="366"/>
      <c r="BB4" s="366"/>
      <c r="BC4" s="366"/>
      <c r="BD4" s="366"/>
      <c r="BE4" s="366"/>
      <c r="BF4" s="366"/>
      <c r="BG4" s="366"/>
      <c r="BH4" s="366"/>
      <c r="BI4" s="366"/>
      <c r="BJ4" s="366"/>
      <c r="BK4" s="366"/>
      <c r="BL4" s="366"/>
      <c r="BM4" s="366"/>
      <c r="BN4" s="366"/>
      <c r="BO4" s="366"/>
      <c r="BP4" s="366"/>
      <c r="BQ4" s="366"/>
      <c r="BR4" s="366"/>
      <c r="BS4" s="366"/>
      <c r="BT4" s="366"/>
      <c r="BU4" s="366"/>
      <c r="BV4" s="366"/>
      <c r="BW4" s="366"/>
      <c r="BX4" s="366"/>
      <c r="BY4" s="366"/>
      <c r="BZ4" s="366"/>
      <c r="CA4" s="366"/>
      <c r="CB4" s="366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66"/>
      <c r="CV4" s="366"/>
      <c r="CW4" s="366"/>
      <c r="CX4" s="366"/>
      <c r="CY4" s="366"/>
      <c r="CZ4" s="366"/>
      <c r="DA4" s="366"/>
      <c r="DB4" s="366"/>
      <c r="DC4" s="366"/>
      <c r="DD4" s="366"/>
      <c r="DE4" s="366"/>
      <c r="DF4" s="366"/>
      <c r="DG4" s="366"/>
      <c r="DH4" s="366"/>
      <c r="DI4" s="366"/>
      <c r="DJ4" s="366"/>
      <c r="DK4" s="366"/>
      <c r="DL4" s="366"/>
      <c r="DM4" s="366"/>
      <c r="DN4" s="366"/>
      <c r="DO4" s="366"/>
      <c r="DP4" s="366"/>
      <c r="DQ4" s="366"/>
      <c r="DR4" s="366"/>
      <c r="DS4" s="366"/>
      <c r="DT4" s="366"/>
      <c r="DU4" s="366"/>
      <c r="DV4" s="366"/>
      <c r="DW4" s="366"/>
      <c r="DX4" s="366"/>
      <c r="DY4" s="366"/>
      <c r="DZ4" s="366"/>
      <c r="EA4" s="366"/>
      <c r="EB4" s="366"/>
      <c r="EC4" s="366"/>
      <c r="ED4" s="366"/>
      <c r="EE4" s="366"/>
      <c r="EF4" s="366"/>
      <c r="EG4" s="366"/>
      <c r="EH4" s="366"/>
      <c r="EI4" s="366"/>
      <c r="EJ4" s="366"/>
      <c r="EK4" s="366"/>
      <c r="EL4" s="366"/>
      <c r="EM4" s="366"/>
      <c r="EN4" s="366"/>
      <c r="EO4" s="366"/>
      <c r="EP4" s="366"/>
      <c r="EQ4" s="366"/>
      <c r="ER4" s="366"/>
      <c r="ES4" s="366"/>
      <c r="ET4" s="366"/>
      <c r="EU4" s="366"/>
      <c r="EV4" s="366"/>
      <c r="EW4" s="366"/>
      <c r="EX4" s="366"/>
      <c r="EY4" s="366"/>
      <c r="EZ4" s="366"/>
      <c r="FA4" s="366"/>
      <c r="FB4" s="366"/>
      <c r="FC4" s="366"/>
      <c r="FD4" s="366"/>
      <c r="FE4" s="366"/>
      <c r="FF4" s="366"/>
      <c r="FG4" s="366"/>
      <c r="FH4" s="366"/>
      <c r="FI4" s="366"/>
      <c r="FJ4" s="366"/>
      <c r="FK4" s="366"/>
      <c r="FL4" s="366"/>
      <c r="FM4" s="366"/>
      <c r="FN4" s="366"/>
      <c r="FO4" s="366"/>
      <c r="FP4" s="366"/>
      <c r="FQ4" s="366"/>
      <c r="FR4" s="366"/>
      <c r="FS4" s="366"/>
      <c r="FT4" s="366"/>
      <c r="FU4" s="366"/>
      <c r="FV4" s="366"/>
      <c r="FW4" s="366"/>
      <c r="FX4" s="366"/>
      <c r="FY4" s="366"/>
      <c r="FZ4" s="366"/>
      <c r="GA4" s="366"/>
      <c r="GB4" s="366"/>
      <c r="GC4" s="366"/>
      <c r="GD4" s="366"/>
      <c r="GE4" s="366"/>
      <c r="GF4" s="366"/>
      <c r="GG4" s="366"/>
      <c r="GH4" s="366"/>
      <c r="GI4" s="366"/>
      <c r="GJ4" s="366"/>
      <c r="GK4" s="366"/>
      <c r="GL4" s="366"/>
      <c r="GM4" s="366"/>
      <c r="GN4" s="366"/>
      <c r="GO4" s="366"/>
      <c r="GP4" s="366"/>
      <c r="GQ4" s="366"/>
      <c r="GR4" s="366"/>
      <c r="GS4" s="366"/>
      <c r="GT4" s="366"/>
      <c r="GU4" s="366"/>
      <c r="GV4" s="366"/>
      <c r="GW4" s="366"/>
      <c r="GX4" s="366"/>
      <c r="GY4" s="366"/>
      <c r="GZ4" s="366"/>
      <c r="HA4" s="366"/>
      <c r="HB4" s="366"/>
      <c r="HC4" s="366"/>
      <c r="HD4" s="366"/>
      <c r="HE4" s="366"/>
      <c r="HF4" s="366"/>
      <c r="HG4" s="366"/>
      <c r="HH4" s="366"/>
      <c r="HI4" s="366"/>
      <c r="HJ4" s="366"/>
      <c r="HK4" s="366"/>
      <c r="HL4" s="366"/>
      <c r="HM4" s="366"/>
      <c r="HN4" s="366"/>
      <c r="HO4" s="366"/>
      <c r="HP4" s="366"/>
      <c r="HQ4" s="366"/>
      <c r="HR4" s="366"/>
      <c r="HS4" s="366"/>
      <c r="HT4" s="366"/>
      <c r="HU4" s="366"/>
      <c r="HV4" s="366"/>
      <c r="HW4" s="366"/>
      <c r="HX4" s="366"/>
      <c r="HY4" s="366"/>
      <c r="HZ4" s="366"/>
      <c r="IA4" s="366"/>
      <c r="IB4" s="366"/>
      <c r="IC4" s="366"/>
      <c r="ID4" s="366"/>
      <c r="IE4" s="366"/>
      <c r="IF4" s="366"/>
      <c r="IG4" s="366"/>
      <c r="IH4" s="366"/>
      <c r="II4" s="366"/>
      <c r="IJ4" s="366"/>
      <c r="IK4" s="366"/>
      <c r="IL4" s="366"/>
      <c r="IM4" s="366"/>
      <c r="IN4" s="366"/>
      <c r="IO4" s="366"/>
      <c r="IP4" s="366"/>
      <c r="IQ4" s="366"/>
      <c r="IR4" s="366"/>
      <c r="IS4" s="366"/>
    </row>
    <row r="5" spans="1:253" ht="10.5" customHeight="1"/>
    <row r="6" spans="1:253" ht="40" customHeight="1">
      <c r="A6" s="369" t="s">
        <v>37</v>
      </c>
      <c r="B6" s="594" t="s">
        <v>38</v>
      </c>
      <c r="C6" s="370" t="s">
        <v>185</v>
      </c>
    </row>
    <row r="7" spans="1:253" ht="40" customHeight="1">
      <c r="A7" s="369" t="s">
        <v>39</v>
      </c>
      <c r="B7" s="594" t="s">
        <v>40</v>
      </c>
      <c r="C7" s="370" t="s">
        <v>185</v>
      </c>
    </row>
    <row r="8" spans="1:253" ht="40" customHeight="1">
      <c r="A8" s="369" t="s">
        <v>41</v>
      </c>
      <c r="B8" s="594" t="s">
        <v>42</v>
      </c>
      <c r="C8" s="370" t="s">
        <v>185</v>
      </c>
    </row>
    <row r="9" spans="1:253" ht="40" customHeight="1">
      <c r="A9" s="369" t="s">
        <v>43</v>
      </c>
      <c r="B9" s="594" t="s">
        <v>44</v>
      </c>
      <c r="C9" s="370" t="s">
        <v>184</v>
      </c>
    </row>
    <row r="10" spans="1:253" ht="40" customHeight="1">
      <c r="A10" s="369" t="s">
        <v>45</v>
      </c>
      <c r="B10" s="594" t="s">
        <v>46</v>
      </c>
      <c r="C10" s="370" t="s">
        <v>185</v>
      </c>
    </row>
    <row r="11" spans="1:253" ht="40" customHeight="1">
      <c r="A11" s="369" t="s">
        <v>196</v>
      </c>
      <c r="B11" s="594" t="s">
        <v>239</v>
      </c>
      <c r="C11" s="370" t="s">
        <v>212</v>
      </c>
    </row>
    <row r="12" spans="1:253" ht="40" customHeight="1">
      <c r="A12" s="369" t="s">
        <v>197</v>
      </c>
      <c r="B12" s="594" t="s">
        <v>240</v>
      </c>
      <c r="C12" s="370" t="s">
        <v>212</v>
      </c>
    </row>
    <row r="13" spans="1:253" ht="40" customHeight="1">
      <c r="A13" s="369" t="s">
        <v>198</v>
      </c>
      <c r="B13" s="594" t="s">
        <v>248</v>
      </c>
      <c r="C13" s="370" t="s">
        <v>212</v>
      </c>
    </row>
    <row r="14" spans="1:253" ht="40" customHeight="1">
      <c r="A14" s="369" t="s">
        <v>199</v>
      </c>
      <c r="B14" s="594" t="s">
        <v>205</v>
      </c>
      <c r="C14" s="370" t="s">
        <v>212</v>
      </c>
    </row>
    <row r="15" spans="1:253" ht="40" customHeight="1">
      <c r="A15" s="369" t="s">
        <v>200</v>
      </c>
      <c r="B15" s="594" t="s">
        <v>273</v>
      </c>
      <c r="C15" s="370" t="s">
        <v>212</v>
      </c>
    </row>
    <row r="16" spans="1:253" ht="40" customHeight="1">
      <c r="A16" s="371" t="s">
        <v>201</v>
      </c>
      <c r="B16" s="595" t="s">
        <v>286</v>
      </c>
      <c r="C16" s="370" t="s">
        <v>212</v>
      </c>
      <c r="D16" s="358"/>
      <c r="E16" s="358"/>
      <c r="F16" s="358"/>
      <c r="G16" s="358"/>
      <c r="H16" s="358"/>
      <c r="I16" s="358"/>
    </row>
    <row r="17" spans="1:253" ht="40" customHeight="1">
      <c r="A17" s="369" t="s">
        <v>202</v>
      </c>
      <c r="B17" s="594" t="s">
        <v>203</v>
      </c>
      <c r="C17" s="370" t="s">
        <v>212</v>
      </c>
    </row>
    <row r="18" spans="1:253" ht="40" customHeight="1">
      <c r="A18" s="369" t="s">
        <v>204</v>
      </c>
      <c r="B18" s="594" t="s">
        <v>206</v>
      </c>
      <c r="C18" s="370" t="s">
        <v>212</v>
      </c>
    </row>
    <row r="19" spans="1:253" ht="40" customHeight="1">
      <c r="A19" s="369" t="s">
        <v>194</v>
      </c>
      <c r="B19" s="594" t="s">
        <v>48</v>
      </c>
      <c r="C19" s="370" t="s">
        <v>435</v>
      </c>
    </row>
    <row r="20" spans="1:253" ht="40" customHeight="1">
      <c r="A20" s="369" t="s">
        <v>47</v>
      </c>
      <c r="B20" s="594" t="s">
        <v>50</v>
      </c>
      <c r="C20" s="370" t="s">
        <v>435</v>
      </c>
    </row>
    <row r="21" spans="1:253" ht="40" customHeight="1">
      <c r="A21" s="369" t="s">
        <v>49</v>
      </c>
      <c r="B21" s="594" t="s">
        <v>207</v>
      </c>
      <c r="C21" s="370" t="s">
        <v>435</v>
      </c>
    </row>
    <row r="22" spans="1:253" ht="40" customHeight="1">
      <c r="A22" s="369" t="s">
        <v>51</v>
      </c>
      <c r="B22" s="594" t="s">
        <v>52</v>
      </c>
      <c r="C22" s="370" t="s">
        <v>182</v>
      </c>
    </row>
    <row r="23" spans="1:253" ht="54" customHeight="1">
      <c r="A23" s="369" t="s">
        <v>208</v>
      </c>
      <c r="B23" s="594" t="s">
        <v>342</v>
      </c>
      <c r="C23" s="370" t="s">
        <v>436</v>
      </c>
    </row>
    <row r="24" spans="1:253" ht="54" customHeight="1">
      <c r="A24" s="372" t="s">
        <v>209</v>
      </c>
      <c r="B24" s="596" t="s">
        <v>381</v>
      </c>
      <c r="C24" s="370" t="s">
        <v>436</v>
      </c>
    </row>
    <row r="25" spans="1:253" ht="54" customHeight="1">
      <c r="A25" s="372" t="s">
        <v>210</v>
      </c>
      <c r="B25" s="596" t="s">
        <v>401</v>
      </c>
      <c r="C25" s="370" t="s">
        <v>436</v>
      </c>
    </row>
    <row r="26" spans="1:253" ht="56.25" customHeight="1">
      <c r="A26" s="372" t="s">
        <v>211</v>
      </c>
      <c r="B26" s="596" t="s">
        <v>428</v>
      </c>
      <c r="C26" s="370" t="s">
        <v>436</v>
      </c>
    </row>
    <row r="27" spans="1:253" ht="40" customHeight="1">
      <c r="A27" s="369"/>
      <c r="B27" s="476"/>
      <c r="C27" s="370"/>
    </row>
    <row r="28" spans="1:253">
      <c r="A28" s="583"/>
      <c r="B28" s="584"/>
      <c r="C28" s="584"/>
    </row>
    <row r="29" spans="1:253" s="359" customFormat="1" ht="45.65" customHeight="1">
      <c r="A29" s="583"/>
      <c r="B29" s="584"/>
      <c r="C29" s="584"/>
      <c r="I29" s="361"/>
      <c r="J29" s="361"/>
      <c r="K29" s="361"/>
      <c r="L29" s="361"/>
      <c r="M29" s="361"/>
      <c r="N29" s="361"/>
      <c r="O29" s="361"/>
      <c r="P29" s="361"/>
      <c r="Q29" s="361"/>
      <c r="R29" s="361"/>
      <c r="S29" s="361"/>
      <c r="T29" s="361"/>
      <c r="U29" s="361"/>
      <c r="V29" s="361"/>
      <c r="W29" s="361"/>
      <c r="X29" s="361"/>
      <c r="Y29" s="361"/>
      <c r="Z29" s="361"/>
      <c r="AA29" s="361"/>
      <c r="AB29" s="361"/>
      <c r="AC29" s="361"/>
      <c r="AD29" s="361"/>
      <c r="AE29" s="361"/>
      <c r="AF29" s="361"/>
      <c r="AG29" s="361"/>
      <c r="AH29" s="361"/>
      <c r="AI29" s="361"/>
      <c r="AJ29" s="361"/>
      <c r="AK29" s="361"/>
      <c r="AL29" s="361"/>
      <c r="AM29" s="361"/>
      <c r="AN29" s="361"/>
      <c r="AO29" s="361"/>
      <c r="AP29" s="361"/>
      <c r="AQ29" s="361"/>
      <c r="AR29" s="361"/>
      <c r="AS29" s="361"/>
      <c r="AT29" s="361"/>
      <c r="AU29" s="361"/>
      <c r="AV29" s="361"/>
      <c r="AW29" s="361"/>
      <c r="AX29" s="361"/>
      <c r="AY29" s="361"/>
      <c r="AZ29" s="361"/>
      <c r="BA29" s="361"/>
      <c r="BB29" s="361"/>
      <c r="BC29" s="361"/>
      <c r="BD29" s="361"/>
      <c r="BE29" s="361"/>
      <c r="BF29" s="361"/>
      <c r="BG29" s="361"/>
      <c r="BH29" s="361"/>
      <c r="BI29" s="361"/>
      <c r="BJ29" s="361"/>
      <c r="BK29" s="361"/>
      <c r="BL29" s="361"/>
      <c r="BM29" s="361"/>
      <c r="BN29" s="361"/>
      <c r="BO29" s="361"/>
      <c r="BP29" s="361"/>
      <c r="BQ29" s="361"/>
      <c r="BR29" s="361"/>
      <c r="BS29" s="361"/>
      <c r="BT29" s="361"/>
      <c r="BU29" s="361"/>
      <c r="BV29" s="361"/>
      <c r="BW29" s="361"/>
      <c r="BX29" s="361"/>
      <c r="BY29" s="361"/>
      <c r="BZ29" s="361"/>
      <c r="CA29" s="361"/>
      <c r="CB29" s="361"/>
      <c r="CC29" s="361"/>
      <c r="CD29" s="361"/>
      <c r="CE29" s="361"/>
      <c r="CF29" s="361"/>
      <c r="CG29" s="361"/>
      <c r="CH29" s="361"/>
      <c r="CI29" s="361"/>
      <c r="CJ29" s="361"/>
      <c r="CK29" s="361"/>
      <c r="CL29" s="361"/>
      <c r="CM29" s="361"/>
      <c r="CN29" s="361"/>
      <c r="CO29" s="361"/>
      <c r="CP29" s="361"/>
      <c r="CQ29" s="361"/>
      <c r="CR29" s="361"/>
      <c r="CS29" s="361"/>
      <c r="CT29" s="361"/>
      <c r="CU29" s="361"/>
      <c r="CV29" s="361"/>
      <c r="CW29" s="361"/>
      <c r="CX29" s="361"/>
      <c r="CY29" s="361"/>
      <c r="CZ29" s="361"/>
      <c r="DA29" s="361"/>
      <c r="DB29" s="361"/>
      <c r="DC29" s="361"/>
      <c r="DD29" s="361"/>
      <c r="DE29" s="361"/>
      <c r="DF29" s="361"/>
      <c r="DG29" s="361"/>
      <c r="DH29" s="361"/>
      <c r="DI29" s="361"/>
      <c r="DJ29" s="361"/>
      <c r="DK29" s="361"/>
      <c r="DL29" s="361"/>
      <c r="DM29" s="361"/>
      <c r="DN29" s="361"/>
      <c r="DO29" s="361"/>
      <c r="DP29" s="361"/>
      <c r="DQ29" s="361"/>
      <c r="DR29" s="361"/>
      <c r="DS29" s="361"/>
      <c r="DT29" s="361"/>
      <c r="DU29" s="361"/>
      <c r="DV29" s="361"/>
      <c r="DW29" s="361"/>
      <c r="DX29" s="361"/>
      <c r="DY29" s="361"/>
      <c r="DZ29" s="361"/>
      <c r="EA29" s="361"/>
      <c r="EB29" s="361"/>
      <c r="EC29" s="361"/>
      <c r="ED29" s="361"/>
      <c r="EE29" s="361"/>
      <c r="EF29" s="361"/>
      <c r="EG29" s="361"/>
      <c r="EH29" s="361"/>
      <c r="EI29" s="361"/>
      <c r="EJ29" s="361"/>
      <c r="EK29" s="361"/>
      <c r="EL29" s="361"/>
      <c r="EM29" s="361"/>
      <c r="EN29" s="361"/>
      <c r="EO29" s="361"/>
      <c r="EP29" s="361"/>
      <c r="EQ29" s="361"/>
      <c r="ER29" s="361"/>
      <c r="ES29" s="361"/>
      <c r="ET29" s="361"/>
      <c r="EU29" s="361"/>
      <c r="EV29" s="361"/>
      <c r="EW29" s="361"/>
      <c r="EX29" s="361"/>
      <c r="EY29" s="361"/>
      <c r="EZ29" s="361"/>
      <c r="FA29" s="361"/>
      <c r="FB29" s="361"/>
      <c r="FC29" s="361"/>
      <c r="FD29" s="361"/>
      <c r="FE29" s="361"/>
      <c r="FF29" s="361"/>
      <c r="FG29" s="361"/>
      <c r="FH29" s="361"/>
      <c r="FI29" s="361"/>
      <c r="FJ29" s="361"/>
      <c r="FK29" s="361"/>
      <c r="FL29" s="361"/>
      <c r="FM29" s="361"/>
      <c r="FN29" s="361"/>
      <c r="FO29" s="361"/>
      <c r="FP29" s="361"/>
      <c r="FQ29" s="361"/>
      <c r="FR29" s="361"/>
      <c r="FS29" s="361"/>
      <c r="FT29" s="361"/>
      <c r="FU29" s="361"/>
      <c r="FV29" s="361"/>
      <c r="FW29" s="361"/>
      <c r="FX29" s="361"/>
      <c r="FY29" s="361"/>
      <c r="FZ29" s="361"/>
      <c r="GA29" s="361"/>
      <c r="GB29" s="361"/>
      <c r="GC29" s="361"/>
      <c r="GD29" s="361"/>
      <c r="GE29" s="361"/>
      <c r="GF29" s="361"/>
      <c r="GG29" s="361"/>
      <c r="GH29" s="361"/>
      <c r="GI29" s="361"/>
      <c r="GJ29" s="361"/>
      <c r="GK29" s="361"/>
      <c r="GL29" s="361"/>
      <c r="GM29" s="361"/>
      <c r="GN29" s="361"/>
      <c r="GO29" s="361"/>
      <c r="GP29" s="361"/>
      <c r="GQ29" s="361"/>
      <c r="GR29" s="361"/>
      <c r="GS29" s="361"/>
      <c r="GT29" s="361"/>
      <c r="GU29" s="361"/>
      <c r="GV29" s="361"/>
      <c r="GW29" s="361"/>
      <c r="GX29" s="361"/>
      <c r="GY29" s="361"/>
      <c r="GZ29" s="361"/>
      <c r="HA29" s="361"/>
      <c r="HB29" s="361"/>
      <c r="HC29" s="361"/>
      <c r="HD29" s="361"/>
      <c r="HE29" s="361"/>
      <c r="HF29" s="361"/>
      <c r="HG29" s="361"/>
      <c r="HH29" s="361"/>
      <c r="HI29" s="361"/>
      <c r="HJ29" s="361"/>
      <c r="HK29" s="361"/>
      <c r="HL29" s="361"/>
      <c r="HM29" s="361"/>
      <c r="HN29" s="361"/>
      <c r="HO29" s="361"/>
      <c r="HP29" s="361"/>
      <c r="HQ29" s="361"/>
      <c r="HR29" s="361"/>
      <c r="HS29" s="361"/>
      <c r="HT29" s="361"/>
      <c r="HU29" s="361"/>
      <c r="HV29" s="361"/>
      <c r="HW29" s="361"/>
      <c r="HX29" s="361"/>
      <c r="HY29" s="361"/>
      <c r="HZ29" s="361"/>
      <c r="IA29" s="361"/>
      <c r="IB29" s="361"/>
      <c r="IC29" s="361"/>
      <c r="ID29" s="361"/>
      <c r="IE29" s="361"/>
      <c r="IF29" s="361"/>
      <c r="IG29" s="361"/>
      <c r="IH29" s="361"/>
      <c r="II29" s="361"/>
      <c r="IJ29" s="361"/>
      <c r="IK29" s="361"/>
      <c r="IL29" s="361"/>
      <c r="IM29" s="361"/>
      <c r="IN29" s="361"/>
      <c r="IO29" s="361"/>
      <c r="IP29" s="361"/>
      <c r="IQ29" s="361"/>
      <c r="IR29" s="361"/>
      <c r="IS29" s="361"/>
    </row>
  </sheetData>
  <hyperlinks>
    <hyperlink ref="A6" location="7.1!A1" display="7.1!A1"/>
    <hyperlink ref="A7" location="7.2!A1" display="7.2!A1"/>
    <hyperlink ref="A8" location="7.3!A1" display="7.3!A1"/>
    <hyperlink ref="A9" location="7.4!A1" display="7.4!A1"/>
    <hyperlink ref="A10" location="7.5!A1" display="7.5!A1"/>
    <hyperlink ref="A11" location="7.6!A1" display="7.6!A1"/>
    <hyperlink ref="A12" location="7.7!A1" display="7.7!A1"/>
    <hyperlink ref="A13" location="7.8!A1" display="7.8!A1"/>
    <hyperlink ref="A14" location="7.9!A1" display="7.9!A1"/>
    <hyperlink ref="A15" location="7.10!A1" display="7.10!A1"/>
    <hyperlink ref="A16" location="7.11!A1" display="7.11!A1"/>
    <hyperlink ref="A17" location="7.12!A1" display="7.12!A1"/>
    <hyperlink ref="A18" location="7.13!A1" display="7.13!A1"/>
    <hyperlink ref="A19" location="7.14!A1" display="7.14!A1"/>
    <hyperlink ref="A20" location="7.15!A1" display="7.15!A1"/>
    <hyperlink ref="A21" location="7.16!A1" display="7.16!A1"/>
    <hyperlink ref="A22" location="7.17!A1" display="7.17!A1"/>
    <hyperlink ref="A23" location="7.18!A1" display="7.18!A1"/>
    <hyperlink ref="A24" location="7.19!A1" display="7.19!A1"/>
    <hyperlink ref="A25" location="7.20!A1" display="7.20!A1"/>
    <hyperlink ref="A26" location="7.21!A1" display="7.21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activeCell="A4" sqref="A4"/>
    </sheetView>
  </sheetViews>
  <sheetFormatPr defaultRowHeight="14.5"/>
  <cols>
    <col min="1" max="1" width="17.7265625" style="647" customWidth="1"/>
    <col min="2" max="2" width="5.1796875" style="647" customWidth="1"/>
    <col min="3" max="3" width="6.453125" style="647" customWidth="1"/>
    <col min="4" max="4" width="6" style="647" customWidth="1"/>
    <col min="5" max="5" width="0.81640625" style="647" customWidth="1"/>
    <col min="6" max="7" width="6.1796875" style="647" customWidth="1"/>
    <col min="8" max="8" width="6" style="647" customWidth="1"/>
    <col min="9" max="9" width="0.81640625" style="647" customWidth="1"/>
    <col min="10" max="10" width="5.7265625" style="647" customWidth="1"/>
    <col min="11" max="12" width="6.1796875" style="647" customWidth="1"/>
    <col min="13" max="13" width="0.81640625" style="647" customWidth="1"/>
    <col min="14" max="14" width="5.7265625" style="647" customWidth="1"/>
    <col min="15" max="15" width="6.1796875" style="647" customWidth="1"/>
    <col min="16" max="16" width="6" style="647" customWidth="1"/>
    <col min="17" max="240" width="9.1796875" style="647"/>
    <col min="241" max="241" width="17.7265625" style="647" customWidth="1"/>
    <col min="242" max="242" width="5.1796875" style="647" customWidth="1"/>
    <col min="243" max="243" width="6.453125" style="647" customWidth="1"/>
    <col min="244" max="244" width="6" style="647" customWidth="1"/>
    <col min="245" max="245" width="0.81640625" style="647" customWidth="1"/>
    <col min="246" max="247" width="6.1796875" style="647" customWidth="1"/>
    <col min="248" max="248" width="6" style="647" customWidth="1"/>
    <col min="249" max="249" width="0.81640625" style="647" customWidth="1"/>
    <col min="250" max="250" width="5.7265625" style="647" customWidth="1"/>
    <col min="251" max="252" width="6.1796875" style="647" customWidth="1"/>
    <col min="253" max="253" width="0.81640625" style="647" customWidth="1"/>
    <col min="254" max="254" width="5.7265625" style="647" customWidth="1"/>
    <col min="255" max="255" width="6.1796875" style="647" customWidth="1"/>
    <col min="256" max="256" width="6" style="647" customWidth="1"/>
    <col min="257" max="257" width="9.1796875" style="647"/>
    <col min="258" max="258" width="17.7265625" style="647" customWidth="1"/>
    <col min="259" max="259" width="5.1796875" style="647" customWidth="1"/>
    <col min="260" max="260" width="6.453125" style="647" customWidth="1"/>
    <col min="261" max="261" width="6" style="647" customWidth="1"/>
    <col min="262" max="262" width="0.81640625" style="647" customWidth="1"/>
    <col min="263" max="264" width="6.1796875" style="647" customWidth="1"/>
    <col min="265" max="265" width="6" style="647" customWidth="1"/>
    <col min="266" max="266" width="0.81640625" style="647" customWidth="1"/>
    <col min="267" max="267" width="5.7265625" style="647" customWidth="1"/>
    <col min="268" max="269" width="6.1796875" style="647" customWidth="1"/>
    <col min="270" max="270" width="0.81640625" style="647" customWidth="1"/>
    <col min="271" max="271" width="5.7265625" style="647" customWidth="1"/>
    <col min="272" max="272" width="6.1796875" style="647" customWidth="1"/>
    <col min="273" max="273" width="6" style="647" customWidth="1"/>
    <col min="274" max="496" width="9.1796875" style="647"/>
    <col min="497" max="497" width="17.7265625" style="647" customWidth="1"/>
    <col min="498" max="498" width="5.1796875" style="647" customWidth="1"/>
    <col min="499" max="499" width="6.453125" style="647" customWidth="1"/>
    <col min="500" max="500" width="6" style="647" customWidth="1"/>
    <col min="501" max="501" width="0.81640625" style="647" customWidth="1"/>
    <col min="502" max="503" width="6.1796875" style="647" customWidth="1"/>
    <col min="504" max="504" width="6" style="647" customWidth="1"/>
    <col min="505" max="505" width="0.81640625" style="647" customWidth="1"/>
    <col min="506" max="506" width="5.7265625" style="647" customWidth="1"/>
    <col min="507" max="508" width="6.1796875" style="647" customWidth="1"/>
    <col min="509" max="509" width="0.81640625" style="647" customWidth="1"/>
    <col min="510" max="510" width="5.7265625" style="647" customWidth="1"/>
    <col min="511" max="511" width="6.1796875" style="647" customWidth="1"/>
    <col min="512" max="512" width="6" style="647" customWidth="1"/>
    <col min="513" max="513" width="9.1796875" style="647"/>
    <col min="514" max="514" width="17.7265625" style="647" customWidth="1"/>
    <col min="515" max="515" width="5.1796875" style="647" customWidth="1"/>
    <col min="516" max="516" width="6.453125" style="647" customWidth="1"/>
    <col min="517" max="517" width="6" style="647" customWidth="1"/>
    <col min="518" max="518" width="0.81640625" style="647" customWidth="1"/>
    <col min="519" max="520" width="6.1796875" style="647" customWidth="1"/>
    <col min="521" max="521" width="6" style="647" customWidth="1"/>
    <col min="522" max="522" width="0.81640625" style="647" customWidth="1"/>
    <col min="523" max="523" width="5.7265625" style="647" customWidth="1"/>
    <col min="524" max="525" width="6.1796875" style="647" customWidth="1"/>
    <col min="526" max="526" width="0.81640625" style="647" customWidth="1"/>
    <col min="527" max="527" width="5.7265625" style="647" customWidth="1"/>
    <col min="528" max="528" width="6.1796875" style="647" customWidth="1"/>
    <col min="529" max="529" width="6" style="647" customWidth="1"/>
    <col min="530" max="752" width="9.1796875" style="647"/>
    <col min="753" max="753" width="17.7265625" style="647" customWidth="1"/>
    <col min="754" max="754" width="5.1796875" style="647" customWidth="1"/>
    <col min="755" max="755" width="6.453125" style="647" customWidth="1"/>
    <col min="756" max="756" width="6" style="647" customWidth="1"/>
    <col min="757" max="757" width="0.81640625" style="647" customWidth="1"/>
    <col min="758" max="759" width="6.1796875" style="647" customWidth="1"/>
    <col min="760" max="760" width="6" style="647" customWidth="1"/>
    <col min="761" max="761" width="0.81640625" style="647" customWidth="1"/>
    <col min="762" max="762" width="5.7265625" style="647" customWidth="1"/>
    <col min="763" max="764" width="6.1796875" style="647" customWidth="1"/>
    <col min="765" max="765" width="0.81640625" style="647" customWidth="1"/>
    <col min="766" max="766" width="5.7265625" style="647" customWidth="1"/>
    <col min="767" max="767" width="6.1796875" style="647" customWidth="1"/>
    <col min="768" max="768" width="6" style="647" customWidth="1"/>
    <col min="769" max="769" width="9.1796875" style="647"/>
    <col min="770" max="770" width="17.7265625" style="647" customWidth="1"/>
    <col min="771" max="771" width="5.1796875" style="647" customWidth="1"/>
    <col min="772" max="772" width="6.453125" style="647" customWidth="1"/>
    <col min="773" max="773" width="6" style="647" customWidth="1"/>
    <col min="774" max="774" width="0.81640625" style="647" customWidth="1"/>
    <col min="775" max="776" width="6.1796875" style="647" customWidth="1"/>
    <col min="777" max="777" width="6" style="647" customWidth="1"/>
    <col min="778" max="778" width="0.81640625" style="647" customWidth="1"/>
    <col min="779" max="779" width="5.7265625" style="647" customWidth="1"/>
    <col min="780" max="781" width="6.1796875" style="647" customWidth="1"/>
    <col min="782" max="782" width="0.81640625" style="647" customWidth="1"/>
    <col min="783" max="783" width="5.7265625" style="647" customWidth="1"/>
    <col min="784" max="784" width="6.1796875" style="647" customWidth="1"/>
    <col min="785" max="785" width="6" style="647" customWidth="1"/>
    <col min="786" max="1008" width="9.1796875" style="647"/>
    <col min="1009" max="1009" width="17.7265625" style="647" customWidth="1"/>
    <col min="1010" max="1010" width="5.1796875" style="647" customWidth="1"/>
    <col min="1011" max="1011" width="6.453125" style="647" customWidth="1"/>
    <col min="1012" max="1012" width="6" style="647" customWidth="1"/>
    <col min="1013" max="1013" width="0.81640625" style="647" customWidth="1"/>
    <col min="1014" max="1015" width="6.1796875" style="647" customWidth="1"/>
    <col min="1016" max="1016" width="6" style="647" customWidth="1"/>
    <col min="1017" max="1017" width="0.81640625" style="647" customWidth="1"/>
    <col min="1018" max="1018" width="5.7265625" style="647" customWidth="1"/>
    <col min="1019" max="1020" width="6.1796875" style="647" customWidth="1"/>
    <col min="1021" max="1021" width="0.81640625" style="647" customWidth="1"/>
    <col min="1022" max="1022" width="5.7265625" style="647" customWidth="1"/>
    <col min="1023" max="1023" width="6.1796875" style="647" customWidth="1"/>
    <col min="1024" max="1024" width="6" style="647" customWidth="1"/>
    <col min="1025" max="1025" width="9.1796875" style="647"/>
    <col min="1026" max="1026" width="17.7265625" style="647" customWidth="1"/>
    <col min="1027" max="1027" width="5.1796875" style="647" customWidth="1"/>
    <col min="1028" max="1028" width="6.453125" style="647" customWidth="1"/>
    <col min="1029" max="1029" width="6" style="647" customWidth="1"/>
    <col min="1030" max="1030" width="0.81640625" style="647" customWidth="1"/>
    <col min="1031" max="1032" width="6.1796875" style="647" customWidth="1"/>
    <col min="1033" max="1033" width="6" style="647" customWidth="1"/>
    <col min="1034" max="1034" width="0.81640625" style="647" customWidth="1"/>
    <col min="1035" max="1035" width="5.7265625" style="647" customWidth="1"/>
    <col min="1036" max="1037" width="6.1796875" style="647" customWidth="1"/>
    <col min="1038" max="1038" width="0.81640625" style="647" customWidth="1"/>
    <col min="1039" max="1039" width="5.7265625" style="647" customWidth="1"/>
    <col min="1040" max="1040" width="6.1796875" style="647" customWidth="1"/>
    <col min="1041" max="1041" width="6" style="647" customWidth="1"/>
    <col min="1042" max="1264" width="9.1796875" style="647"/>
    <col min="1265" max="1265" width="17.7265625" style="647" customWidth="1"/>
    <col min="1266" max="1266" width="5.1796875" style="647" customWidth="1"/>
    <col min="1267" max="1267" width="6.453125" style="647" customWidth="1"/>
    <col min="1268" max="1268" width="6" style="647" customWidth="1"/>
    <col min="1269" max="1269" width="0.81640625" style="647" customWidth="1"/>
    <col min="1270" max="1271" width="6.1796875" style="647" customWidth="1"/>
    <col min="1272" max="1272" width="6" style="647" customWidth="1"/>
    <col min="1273" max="1273" width="0.81640625" style="647" customWidth="1"/>
    <col min="1274" max="1274" width="5.7265625" style="647" customWidth="1"/>
    <col min="1275" max="1276" width="6.1796875" style="647" customWidth="1"/>
    <col min="1277" max="1277" width="0.81640625" style="647" customWidth="1"/>
    <col min="1278" max="1278" width="5.7265625" style="647" customWidth="1"/>
    <col min="1279" max="1279" width="6.1796875" style="647" customWidth="1"/>
    <col min="1280" max="1280" width="6" style="647" customWidth="1"/>
    <col min="1281" max="1281" width="9.1796875" style="647"/>
    <col min="1282" max="1282" width="17.7265625" style="647" customWidth="1"/>
    <col min="1283" max="1283" width="5.1796875" style="647" customWidth="1"/>
    <col min="1284" max="1284" width="6.453125" style="647" customWidth="1"/>
    <col min="1285" max="1285" width="6" style="647" customWidth="1"/>
    <col min="1286" max="1286" width="0.81640625" style="647" customWidth="1"/>
    <col min="1287" max="1288" width="6.1796875" style="647" customWidth="1"/>
    <col min="1289" max="1289" width="6" style="647" customWidth="1"/>
    <col min="1290" max="1290" width="0.81640625" style="647" customWidth="1"/>
    <col min="1291" max="1291" width="5.7265625" style="647" customWidth="1"/>
    <col min="1292" max="1293" width="6.1796875" style="647" customWidth="1"/>
    <col min="1294" max="1294" width="0.81640625" style="647" customWidth="1"/>
    <col min="1295" max="1295" width="5.7265625" style="647" customWidth="1"/>
    <col min="1296" max="1296" width="6.1796875" style="647" customWidth="1"/>
    <col min="1297" max="1297" width="6" style="647" customWidth="1"/>
    <col min="1298" max="1520" width="9.1796875" style="647"/>
    <col min="1521" max="1521" width="17.7265625" style="647" customWidth="1"/>
    <col min="1522" max="1522" width="5.1796875" style="647" customWidth="1"/>
    <col min="1523" max="1523" width="6.453125" style="647" customWidth="1"/>
    <col min="1524" max="1524" width="6" style="647" customWidth="1"/>
    <col min="1525" max="1525" width="0.81640625" style="647" customWidth="1"/>
    <col min="1526" max="1527" width="6.1796875" style="647" customWidth="1"/>
    <col min="1528" max="1528" width="6" style="647" customWidth="1"/>
    <col min="1529" max="1529" width="0.81640625" style="647" customWidth="1"/>
    <col min="1530" max="1530" width="5.7265625" style="647" customWidth="1"/>
    <col min="1531" max="1532" width="6.1796875" style="647" customWidth="1"/>
    <col min="1533" max="1533" width="0.81640625" style="647" customWidth="1"/>
    <col min="1534" max="1534" width="5.7265625" style="647" customWidth="1"/>
    <col min="1535" max="1535" width="6.1796875" style="647" customWidth="1"/>
    <col min="1536" max="1536" width="6" style="647" customWidth="1"/>
    <col min="1537" max="1537" width="9.1796875" style="647"/>
    <col min="1538" max="1538" width="17.7265625" style="647" customWidth="1"/>
    <col min="1539" max="1539" width="5.1796875" style="647" customWidth="1"/>
    <col min="1540" max="1540" width="6.453125" style="647" customWidth="1"/>
    <col min="1541" max="1541" width="6" style="647" customWidth="1"/>
    <col min="1542" max="1542" width="0.81640625" style="647" customWidth="1"/>
    <col min="1543" max="1544" width="6.1796875" style="647" customWidth="1"/>
    <col min="1545" max="1545" width="6" style="647" customWidth="1"/>
    <col min="1546" max="1546" width="0.81640625" style="647" customWidth="1"/>
    <col min="1547" max="1547" width="5.7265625" style="647" customWidth="1"/>
    <col min="1548" max="1549" width="6.1796875" style="647" customWidth="1"/>
    <col min="1550" max="1550" width="0.81640625" style="647" customWidth="1"/>
    <col min="1551" max="1551" width="5.7265625" style="647" customWidth="1"/>
    <col min="1552" max="1552" width="6.1796875" style="647" customWidth="1"/>
    <col min="1553" max="1553" width="6" style="647" customWidth="1"/>
    <col min="1554" max="1776" width="9.1796875" style="647"/>
    <col min="1777" max="1777" width="17.7265625" style="647" customWidth="1"/>
    <col min="1778" max="1778" width="5.1796875" style="647" customWidth="1"/>
    <col min="1779" max="1779" width="6.453125" style="647" customWidth="1"/>
    <col min="1780" max="1780" width="6" style="647" customWidth="1"/>
    <col min="1781" max="1781" width="0.81640625" style="647" customWidth="1"/>
    <col min="1782" max="1783" width="6.1796875" style="647" customWidth="1"/>
    <col min="1784" max="1784" width="6" style="647" customWidth="1"/>
    <col min="1785" max="1785" width="0.81640625" style="647" customWidth="1"/>
    <col min="1786" max="1786" width="5.7265625" style="647" customWidth="1"/>
    <col min="1787" max="1788" width="6.1796875" style="647" customWidth="1"/>
    <col min="1789" max="1789" width="0.81640625" style="647" customWidth="1"/>
    <col min="1790" max="1790" width="5.7265625" style="647" customWidth="1"/>
    <col min="1791" max="1791" width="6.1796875" style="647" customWidth="1"/>
    <col min="1792" max="1792" width="6" style="647" customWidth="1"/>
    <col min="1793" max="1793" width="9.1796875" style="647"/>
    <col min="1794" max="1794" width="17.7265625" style="647" customWidth="1"/>
    <col min="1795" max="1795" width="5.1796875" style="647" customWidth="1"/>
    <col min="1796" max="1796" width="6.453125" style="647" customWidth="1"/>
    <col min="1797" max="1797" width="6" style="647" customWidth="1"/>
    <col min="1798" max="1798" width="0.81640625" style="647" customWidth="1"/>
    <col min="1799" max="1800" width="6.1796875" style="647" customWidth="1"/>
    <col min="1801" max="1801" width="6" style="647" customWidth="1"/>
    <col min="1802" max="1802" width="0.81640625" style="647" customWidth="1"/>
    <col min="1803" max="1803" width="5.7265625" style="647" customWidth="1"/>
    <col min="1804" max="1805" width="6.1796875" style="647" customWidth="1"/>
    <col min="1806" max="1806" width="0.81640625" style="647" customWidth="1"/>
    <col min="1807" max="1807" width="5.7265625" style="647" customWidth="1"/>
    <col min="1808" max="1808" width="6.1796875" style="647" customWidth="1"/>
    <col min="1809" max="1809" width="6" style="647" customWidth="1"/>
    <col min="1810" max="2032" width="9.1796875" style="647"/>
    <col min="2033" max="2033" width="17.7265625" style="647" customWidth="1"/>
    <col min="2034" max="2034" width="5.1796875" style="647" customWidth="1"/>
    <col min="2035" max="2035" width="6.453125" style="647" customWidth="1"/>
    <col min="2036" max="2036" width="6" style="647" customWidth="1"/>
    <col min="2037" max="2037" width="0.81640625" style="647" customWidth="1"/>
    <col min="2038" max="2039" width="6.1796875" style="647" customWidth="1"/>
    <col min="2040" max="2040" width="6" style="647" customWidth="1"/>
    <col min="2041" max="2041" width="0.81640625" style="647" customWidth="1"/>
    <col min="2042" max="2042" width="5.7265625" style="647" customWidth="1"/>
    <col min="2043" max="2044" width="6.1796875" style="647" customWidth="1"/>
    <col min="2045" max="2045" width="0.81640625" style="647" customWidth="1"/>
    <col min="2046" max="2046" width="5.7265625" style="647" customWidth="1"/>
    <col min="2047" max="2047" width="6.1796875" style="647" customWidth="1"/>
    <col min="2048" max="2048" width="6" style="647" customWidth="1"/>
    <col min="2049" max="2049" width="9.1796875" style="647"/>
    <col min="2050" max="2050" width="17.7265625" style="647" customWidth="1"/>
    <col min="2051" max="2051" width="5.1796875" style="647" customWidth="1"/>
    <col min="2052" max="2052" width="6.453125" style="647" customWidth="1"/>
    <col min="2053" max="2053" width="6" style="647" customWidth="1"/>
    <col min="2054" max="2054" width="0.81640625" style="647" customWidth="1"/>
    <col min="2055" max="2056" width="6.1796875" style="647" customWidth="1"/>
    <col min="2057" max="2057" width="6" style="647" customWidth="1"/>
    <col min="2058" max="2058" width="0.81640625" style="647" customWidth="1"/>
    <col min="2059" max="2059" width="5.7265625" style="647" customWidth="1"/>
    <col min="2060" max="2061" width="6.1796875" style="647" customWidth="1"/>
    <col min="2062" max="2062" width="0.81640625" style="647" customWidth="1"/>
    <col min="2063" max="2063" width="5.7265625" style="647" customWidth="1"/>
    <col min="2064" max="2064" width="6.1796875" style="647" customWidth="1"/>
    <col min="2065" max="2065" width="6" style="647" customWidth="1"/>
    <col min="2066" max="2288" width="9.1796875" style="647"/>
    <col min="2289" max="2289" width="17.7265625" style="647" customWidth="1"/>
    <col min="2290" max="2290" width="5.1796875" style="647" customWidth="1"/>
    <col min="2291" max="2291" width="6.453125" style="647" customWidth="1"/>
    <col min="2292" max="2292" width="6" style="647" customWidth="1"/>
    <col min="2293" max="2293" width="0.81640625" style="647" customWidth="1"/>
    <col min="2294" max="2295" width="6.1796875" style="647" customWidth="1"/>
    <col min="2296" max="2296" width="6" style="647" customWidth="1"/>
    <col min="2297" max="2297" width="0.81640625" style="647" customWidth="1"/>
    <col min="2298" max="2298" width="5.7265625" style="647" customWidth="1"/>
    <col min="2299" max="2300" width="6.1796875" style="647" customWidth="1"/>
    <col min="2301" max="2301" width="0.81640625" style="647" customWidth="1"/>
    <col min="2302" max="2302" width="5.7265625" style="647" customWidth="1"/>
    <col min="2303" max="2303" width="6.1796875" style="647" customWidth="1"/>
    <col min="2304" max="2304" width="6" style="647" customWidth="1"/>
    <col min="2305" max="2305" width="9.1796875" style="647"/>
    <col min="2306" max="2306" width="17.7265625" style="647" customWidth="1"/>
    <col min="2307" max="2307" width="5.1796875" style="647" customWidth="1"/>
    <col min="2308" max="2308" width="6.453125" style="647" customWidth="1"/>
    <col min="2309" max="2309" width="6" style="647" customWidth="1"/>
    <col min="2310" max="2310" width="0.81640625" style="647" customWidth="1"/>
    <col min="2311" max="2312" width="6.1796875" style="647" customWidth="1"/>
    <col min="2313" max="2313" width="6" style="647" customWidth="1"/>
    <col min="2314" max="2314" width="0.81640625" style="647" customWidth="1"/>
    <col min="2315" max="2315" width="5.7265625" style="647" customWidth="1"/>
    <col min="2316" max="2317" width="6.1796875" style="647" customWidth="1"/>
    <col min="2318" max="2318" width="0.81640625" style="647" customWidth="1"/>
    <col min="2319" max="2319" width="5.7265625" style="647" customWidth="1"/>
    <col min="2320" max="2320" width="6.1796875" style="647" customWidth="1"/>
    <col min="2321" max="2321" width="6" style="647" customWidth="1"/>
    <col min="2322" max="2544" width="9.1796875" style="647"/>
    <col min="2545" max="2545" width="17.7265625" style="647" customWidth="1"/>
    <col min="2546" max="2546" width="5.1796875" style="647" customWidth="1"/>
    <col min="2547" max="2547" width="6.453125" style="647" customWidth="1"/>
    <col min="2548" max="2548" width="6" style="647" customWidth="1"/>
    <col min="2549" max="2549" width="0.81640625" style="647" customWidth="1"/>
    <col min="2550" max="2551" width="6.1796875" style="647" customWidth="1"/>
    <col min="2552" max="2552" width="6" style="647" customWidth="1"/>
    <col min="2553" max="2553" width="0.81640625" style="647" customWidth="1"/>
    <col min="2554" max="2554" width="5.7265625" style="647" customWidth="1"/>
    <col min="2555" max="2556" width="6.1796875" style="647" customWidth="1"/>
    <col min="2557" max="2557" width="0.81640625" style="647" customWidth="1"/>
    <col min="2558" max="2558" width="5.7265625" style="647" customWidth="1"/>
    <col min="2559" max="2559" width="6.1796875" style="647" customWidth="1"/>
    <col min="2560" max="2560" width="6" style="647" customWidth="1"/>
    <col min="2561" max="2561" width="9.1796875" style="647"/>
    <col min="2562" max="2562" width="17.7265625" style="647" customWidth="1"/>
    <col min="2563" max="2563" width="5.1796875" style="647" customWidth="1"/>
    <col min="2564" max="2564" width="6.453125" style="647" customWidth="1"/>
    <col min="2565" max="2565" width="6" style="647" customWidth="1"/>
    <col min="2566" max="2566" width="0.81640625" style="647" customWidth="1"/>
    <col min="2567" max="2568" width="6.1796875" style="647" customWidth="1"/>
    <col min="2569" max="2569" width="6" style="647" customWidth="1"/>
    <col min="2570" max="2570" width="0.81640625" style="647" customWidth="1"/>
    <col min="2571" max="2571" width="5.7265625" style="647" customWidth="1"/>
    <col min="2572" max="2573" width="6.1796875" style="647" customWidth="1"/>
    <col min="2574" max="2574" width="0.81640625" style="647" customWidth="1"/>
    <col min="2575" max="2575" width="5.7265625" style="647" customWidth="1"/>
    <col min="2576" max="2576" width="6.1796875" style="647" customWidth="1"/>
    <col min="2577" max="2577" width="6" style="647" customWidth="1"/>
    <col min="2578" max="2800" width="9.1796875" style="647"/>
    <col min="2801" max="2801" width="17.7265625" style="647" customWidth="1"/>
    <col min="2802" max="2802" width="5.1796875" style="647" customWidth="1"/>
    <col min="2803" max="2803" width="6.453125" style="647" customWidth="1"/>
    <col min="2804" max="2804" width="6" style="647" customWidth="1"/>
    <col min="2805" max="2805" width="0.81640625" style="647" customWidth="1"/>
    <col min="2806" max="2807" width="6.1796875" style="647" customWidth="1"/>
    <col min="2808" max="2808" width="6" style="647" customWidth="1"/>
    <col min="2809" max="2809" width="0.81640625" style="647" customWidth="1"/>
    <col min="2810" max="2810" width="5.7265625" style="647" customWidth="1"/>
    <col min="2811" max="2812" width="6.1796875" style="647" customWidth="1"/>
    <col min="2813" max="2813" width="0.81640625" style="647" customWidth="1"/>
    <col min="2814" max="2814" width="5.7265625" style="647" customWidth="1"/>
    <col min="2815" max="2815" width="6.1796875" style="647" customWidth="1"/>
    <col min="2816" max="2816" width="6" style="647" customWidth="1"/>
    <col min="2817" max="2817" width="9.1796875" style="647"/>
    <col min="2818" max="2818" width="17.7265625" style="647" customWidth="1"/>
    <col min="2819" max="2819" width="5.1796875" style="647" customWidth="1"/>
    <col min="2820" max="2820" width="6.453125" style="647" customWidth="1"/>
    <col min="2821" max="2821" width="6" style="647" customWidth="1"/>
    <col min="2822" max="2822" width="0.81640625" style="647" customWidth="1"/>
    <col min="2823" max="2824" width="6.1796875" style="647" customWidth="1"/>
    <col min="2825" max="2825" width="6" style="647" customWidth="1"/>
    <col min="2826" max="2826" width="0.81640625" style="647" customWidth="1"/>
    <col min="2827" max="2827" width="5.7265625" style="647" customWidth="1"/>
    <col min="2828" max="2829" width="6.1796875" style="647" customWidth="1"/>
    <col min="2830" max="2830" width="0.81640625" style="647" customWidth="1"/>
    <col min="2831" max="2831" width="5.7265625" style="647" customWidth="1"/>
    <col min="2832" max="2832" width="6.1796875" style="647" customWidth="1"/>
    <col min="2833" max="2833" width="6" style="647" customWidth="1"/>
    <col min="2834" max="3056" width="9.1796875" style="647"/>
    <col min="3057" max="3057" width="17.7265625" style="647" customWidth="1"/>
    <col min="3058" max="3058" width="5.1796875" style="647" customWidth="1"/>
    <col min="3059" max="3059" width="6.453125" style="647" customWidth="1"/>
    <col min="3060" max="3060" width="6" style="647" customWidth="1"/>
    <col min="3061" max="3061" width="0.81640625" style="647" customWidth="1"/>
    <col min="3062" max="3063" width="6.1796875" style="647" customWidth="1"/>
    <col min="3064" max="3064" width="6" style="647" customWidth="1"/>
    <col min="3065" max="3065" width="0.81640625" style="647" customWidth="1"/>
    <col min="3066" max="3066" width="5.7265625" style="647" customWidth="1"/>
    <col min="3067" max="3068" width="6.1796875" style="647" customWidth="1"/>
    <col min="3069" max="3069" width="0.81640625" style="647" customWidth="1"/>
    <col min="3070" max="3070" width="5.7265625" style="647" customWidth="1"/>
    <col min="3071" max="3071" width="6.1796875" style="647" customWidth="1"/>
    <col min="3072" max="3072" width="6" style="647" customWidth="1"/>
    <col min="3073" max="3073" width="9.1796875" style="647"/>
    <col min="3074" max="3074" width="17.7265625" style="647" customWidth="1"/>
    <col min="3075" max="3075" width="5.1796875" style="647" customWidth="1"/>
    <col min="3076" max="3076" width="6.453125" style="647" customWidth="1"/>
    <col min="3077" max="3077" width="6" style="647" customWidth="1"/>
    <col min="3078" max="3078" width="0.81640625" style="647" customWidth="1"/>
    <col min="3079" max="3080" width="6.1796875" style="647" customWidth="1"/>
    <col min="3081" max="3081" width="6" style="647" customWidth="1"/>
    <col min="3082" max="3082" width="0.81640625" style="647" customWidth="1"/>
    <col min="3083" max="3083" width="5.7265625" style="647" customWidth="1"/>
    <col min="3084" max="3085" width="6.1796875" style="647" customWidth="1"/>
    <col min="3086" max="3086" width="0.81640625" style="647" customWidth="1"/>
    <col min="3087" max="3087" width="5.7265625" style="647" customWidth="1"/>
    <col min="3088" max="3088" width="6.1796875" style="647" customWidth="1"/>
    <col min="3089" max="3089" width="6" style="647" customWidth="1"/>
    <col min="3090" max="3312" width="9.1796875" style="647"/>
    <col min="3313" max="3313" width="17.7265625" style="647" customWidth="1"/>
    <col min="3314" max="3314" width="5.1796875" style="647" customWidth="1"/>
    <col min="3315" max="3315" width="6.453125" style="647" customWidth="1"/>
    <col min="3316" max="3316" width="6" style="647" customWidth="1"/>
    <col min="3317" max="3317" width="0.81640625" style="647" customWidth="1"/>
    <col min="3318" max="3319" width="6.1796875" style="647" customWidth="1"/>
    <col min="3320" max="3320" width="6" style="647" customWidth="1"/>
    <col min="3321" max="3321" width="0.81640625" style="647" customWidth="1"/>
    <col min="3322" max="3322" width="5.7265625" style="647" customWidth="1"/>
    <col min="3323" max="3324" width="6.1796875" style="647" customWidth="1"/>
    <col min="3325" max="3325" width="0.81640625" style="647" customWidth="1"/>
    <col min="3326" max="3326" width="5.7265625" style="647" customWidth="1"/>
    <col min="3327" max="3327" width="6.1796875" style="647" customWidth="1"/>
    <col min="3328" max="3328" width="6" style="647" customWidth="1"/>
    <col min="3329" max="3329" width="9.1796875" style="647"/>
    <col min="3330" max="3330" width="17.7265625" style="647" customWidth="1"/>
    <col min="3331" max="3331" width="5.1796875" style="647" customWidth="1"/>
    <col min="3332" max="3332" width="6.453125" style="647" customWidth="1"/>
    <col min="3333" max="3333" width="6" style="647" customWidth="1"/>
    <col min="3334" max="3334" width="0.81640625" style="647" customWidth="1"/>
    <col min="3335" max="3336" width="6.1796875" style="647" customWidth="1"/>
    <col min="3337" max="3337" width="6" style="647" customWidth="1"/>
    <col min="3338" max="3338" width="0.81640625" style="647" customWidth="1"/>
    <col min="3339" max="3339" width="5.7265625" style="647" customWidth="1"/>
    <col min="3340" max="3341" width="6.1796875" style="647" customWidth="1"/>
    <col min="3342" max="3342" width="0.81640625" style="647" customWidth="1"/>
    <col min="3343" max="3343" width="5.7265625" style="647" customWidth="1"/>
    <col min="3344" max="3344" width="6.1796875" style="647" customWidth="1"/>
    <col min="3345" max="3345" width="6" style="647" customWidth="1"/>
    <col min="3346" max="3568" width="9.1796875" style="647"/>
    <col min="3569" max="3569" width="17.7265625" style="647" customWidth="1"/>
    <col min="3570" max="3570" width="5.1796875" style="647" customWidth="1"/>
    <col min="3571" max="3571" width="6.453125" style="647" customWidth="1"/>
    <col min="3572" max="3572" width="6" style="647" customWidth="1"/>
    <col min="3573" max="3573" width="0.81640625" style="647" customWidth="1"/>
    <col min="3574" max="3575" width="6.1796875" style="647" customWidth="1"/>
    <col min="3576" max="3576" width="6" style="647" customWidth="1"/>
    <col min="3577" max="3577" width="0.81640625" style="647" customWidth="1"/>
    <col min="3578" max="3578" width="5.7265625" style="647" customWidth="1"/>
    <col min="3579" max="3580" width="6.1796875" style="647" customWidth="1"/>
    <col min="3581" max="3581" width="0.81640625" style="647" customWidth="1"/>
    <col min="3582" max="3582" width="5.7265625" style="647" customWidth="1"/>
    <col min="3583" max="3583" width="6.1796875" style="647" customWidth="1"/>
    <col min="3584" max="3584" width="6" style="647" customWidth="1"/>
    <col min="3585" max="3585" width="9.1796875" style="647"/>
    <col min="3586" max="3586" width="17.7265625" style="647" customWidth="1"/>
    <col min="3587" max="3587" width="5.1796875" style="647" customWidth="1"/>
    <col min="3588" max="3588" width="6.453125" style="647" customWidth="1"/>
    <col min="3589" max="3589" width="6" style="647" customWidth="1"/>
    <col min="3590" max="3590" width="0.81640625" style="647" customWidth="1"/>
    <col min="3591" max="3592" width="6.1796875" style="647" customWidth="1"/>
    <col min="3593" max="3593" width="6" style="647" customWidth="1"/>
    <col min="3594" max="3594" width="0.81640625" style="647" customWidth="1"/>
    <col min="3595" max="3595" width="5.7265625" style="647" customWidth="1"/>
    <col min="3596" max="3597" width="6.1796875" style="647" customWidth="1"/>
    <col min="3598" max="3598" width="0.81640625" style="647" customWidth="1"/>
    <col min="3599" max="3599" width="5.7265625" style="647" customWidth="1"/>
    <col min="3600" max="3600" width="6.1796875" style="647" customWidth="1"/>
    <col min="3601" max="3601" width="6" style="647" customWidth="1"/>
    <col min="3602" max="3824" width="9.1796875" style="647"/>
    <col min="3825" max="3825" width="17.7265625" style="647" customWidth="1"/>
    <col min="3826" max="3826" width="5.1796875" style="647" customWidth="1"/>
    <col min="3827" max="3827" width="6.453125" style="647" customWidth="1"/>
    <col min="3828" max="3828" width="6" style="647" customWidth="1"/>
    <col min="3829" max="3829" width="0.81640625" style="647" customWidth="1"/>
    <col min="3830" max="3831" width="6.1796875" style="647" customWidth="1"/>
    <col min="3832" max="3832" width="6" style="647" customWidth="1"/>
    <col min="3833" max="3833" width="0.81640625" style="647" customWidth="1"/>
    <col min="3834" max="3834" width="5.7265625" style="647" customWidth="1"/>
    <col min="3835" max="3836" width="6.1796875" style="647" customWidth="1"/>
    <col min="3837" max="3837" width="0.81640625" style="647" customWidth="1"/>
    <col min="3838" max="3838" width="5.7265625" style="647" customWidth="1"/>
    <col min="3839" max="3839" width="6.1796875" style="647" customWidth="1"/>
    <col min="3840" max="3840" width="6" style="647" customWidth="1"/>
    <col min="3841" max="3841" width="9.1796875" style="647"/>
    <col min="3842" max="3842" width="17.7265625" style="647" customWidth="1"/>
    <col min="3843" max="3843" width="5.1796875" style="647" customWidth="1"/>
    <col min="3844" max="3844" width="6.453125" style="647" customWidth="1"/>
    <col min="3845" max="3845" width="6" style="647" customWidth="1"/>
    <col min="3846" max="3846" width="0.81640625" style="647" customWidth="1"/>
    <col min="3847" max="3848" width="6.1796875" style="647" customWidth="1"/>
    <col min="3849" max="3849" width="6" style="647" customWidth="1"/>
    <col min="3850" max="3850" width="0.81640625" style="647" customWidth="1"/>
    <col min="3851" max="3851" width="5.7265625" style="647" customWidth="1"/>
    <col min="3852" max="3853" width="6.1796875" style="647" customWidth="1"/>
    <col min="3854" max="3854" width="0.81640625" style="647" customWidth="1"/>
    <col min="3855" max="3855" width="5.7265625" style="647" customWidth="1"/>
    <col min="3856" max="3856" width="6.1796875" style="647" customWidth="1"/>
    <col min="3857" max="3857" width="6" style="647" customWidth="1"/>
    <col min="3858" max="4080" width="9.1796875" style="647"/>
    <col min="4081" max="4081" width="17.7265625" style="647" customWidth="1"/>
    <col min="4082" max="4082" width="5.1796875" style="647" customWidth="1"/>
    <col min="4083" max="4083" width="6.453125" style="647" customWidth="1"/>
    <col min="4084" max="4084" width="6" style="647" customWidth="1"/>
    <col min="4085" max="4085" width="0.81640625" style="647" customWidth="1"/>
    <col min="4086" max="4087" width="6.1796875" style="647" customWidth="1"/>
    <col min="4088" max="4088" width="6" style="647" customWidth="1"/>
    <col min="4089" max="4089" width="0.81640625" style="647" customWidth="1"/>
    <col min="4090" max="4090" width="5.7265625" style="647" customWidth="1"/>
    <col min="4091" max="4092" width="6.1796875" style="647" customWidth="1"/>
    <col min="4093" max="4093" width="0.81640625" style="647" customWidth="1"/>
    <col min="4094" max="4094" width="5.7265625" style="647" customWidth="1"/>
    <col min="4095" max="4095" width="6.1796875" style="647" customWidth="1"/>
    <col min="4096" max="4096" width="6" style="647" customWidth="1"/>
    <col min="4097" max="4097" width="9.1796875" style="647"/>
    <col min="4098" max="4098" width="17.7265625" style="647" customWidth="1"/>
    <col min="4099" max="4099" width="5.1796875" style="647" customWidth="1"/>
    <col min="4100" max="4100" width="6.453125" style="647" customWidth="1"/>
    <col min="4101" max="4101" width="6" style="647" customWidth="1"/>
    <col min="4102" max="4102" width="0.81640625" style="647" customWidth="1"/>
    <col min="4103" max="4104" width="6.1796875" style="647" customWidth="1"/>
    <col min="4105" max="4105" width="6" style="647" customWidth="1"/>
    <col min="4106" max="4106" width="0.81640625" style="647" customWidth="1"/>
    <col min="4107" max="4107" width="5.7265625" style="647" customWidth="1"/>
    <col min="4108" max="4109" width="6.1796875" style="647" customWidth="1"/>
    <col min="4110" max="4110" width="0.81640625" style="647" customWidth="1"/>
    <col min="4111" max="4111" width="5.7265625" style="647" customWidth="1"/>
    <col min="4112" max="4112" width="6.1796875" style="647" customWidth="1"/>
    <col min="4113" max="4113" width="6" style="647" customWidth="1"/>
    <col min="4114" max="4336" width="9.1796875" style="647"/>
    <col min="4337" max="4337" width="17.7265625" style="647" customWidth="1"/>
    <col min="4338" max="4338" width="5.1796875" style="647" customWidth="1"/>
    <col min="4339" max="4339" width="6.453125" style="647" customWidth="1"/>
    <col min="4340" max="4340" width="6" style="647" customWidth="1"/>
    <col min="4341" max="4341" width="0.81640625" style="647" customWidth="1"/>
    <col min="4342" max="4343" width="6.1796875" style="647" customWidth="1"/>
    <col min="4344" max="4344" width="6" style="647" customWidth="1"/>
    <col min="4345" max="4345" width="0.81640625" style="647" customWidth="1"/>
    <col min="4346" max="4346" width="5.7265625" style="647" customWidth="1"/>
    <col min="4347" max="4348" width="6.1796875" style="647" customWidth="1"/>
    <col min="4349" max="4349" width="0.81640625" style="647" customWidth="1"/>
    <col min="4350" max="4350" width="5.7265625" style="647" customWidth="1"/>
    <col min="4351" max="4351" width="6.1796875" style="647" customWidth="1"/>
    <col min="4352" max="4352" width="6" style="647" customWidth="1"/>
    <col min="4353" max="4353" width="9.1796875" style="647"/>
    <col min="4354" max="4354" width="17.7265625" style="647" customWidth="1"/>
    <col min="4355" max="4355" width="5.1796875" style="647" customWidth="1"/>
    <col min="4356" max="4356" width="6.453125" style="647" customWidth="1"/>
    <col min="4357" max="4357" width="6" style="647" customWidth="1"/>
    <col min="4358" max="4358" width="0.81640625" style="647" customWidth="1"/>
    <col min="4359" max="4360" width="6.1796875" style="647" customWidth="1"/>
    <col min="4361" max="4361" width="6" style="647" customWidth="1"/>
    <col min="4362" max="4362" width="0.81640625" style="647" customWidth="1"/>
    <col min="4363" max="4363" width="5.7265625" style="647" customWidth="1"/>
    <col min="4364" max="4365" width="6.1796875" style="647" customWidth="1"/>
    <col min="4366" max="4366" width="0.81640625" style="647" customWidth="1"/>
    <col min="4367" max="4367" width="5.7265625" style="647" customWidth="1"/>
    <col min="4368" max="4368" width="6.1796875" style="647" customWidth="1"/>
    <col min="4369" max="4369" width="6" style="647" customWidth="1"/>
    <col min="4370" max="4592" width="9.1796875" style="647"/>
    <col min="4593" max="4593" width="17.7265625" style="647" customWidth="1"/>
    <col min="4594" max="4594" width="5.1796875" style="647" customWidth="1"/>
    <col min="4595" max="4595" width="6.453125" style="647" customWidth="1"/>
    <col min="4596" max="4596" width="6" style="647" customWidth="1"/>
    <col min="4597" max="4597" width="0.81640625" style="647" customWidth="1"/>
    <col min="4598" max="4599" width="6.1796875" style="647" customWidth="1"/>
    <col min="4600" max="4600" width="6" style="647" customWidth="1"/>
    <col min="4601" max="4601" width="0.81640625" style="647" customWidth="1"/>
    <col min="4602" max="4602" width="5.7265625" style="647" customWidth="1"/>
    <col min="4603" max="4604" width="6.1796875" style="647" customWidth="1"/>
    <col min="4605" max="4605" width="0.81640625" style="647" customWidth="1"/>
    <col min="4606" max="4606" width="5.7265625" style="647" customWidth="1"/>
    <col min="4607" max="4607" width="6.1796875" style="647" customWidth="1"/>
    <col min="4608" max="4608" width="6" style="647" customWidth="1"/>
    <col min="4609" max="4609" width="9.1796875" style="647"/>
    <col min="4610" max="4610" width="17.7265625" style="647" customWidth="1"/>
    <col min="4611" max="4611" width="5.1796875" style="647" customWidth="1"/>
    <col min="4612" max="4612" width="6.453125" style="647" customWidth="1"/>
    <col min="4613" max="4613" width="6" style="647" customWidth="1"/>
    <col min="4614" max="4614" width="0.81640625" style="647" customWidth="1"/>
    <col min="4615" max="4616" width="6.1796875" style="647" customWidth="1"/>
    <col min="4617" max="4617" width="6" style="647" customWidth="1"/>
    <col min="4618" max="4618" width="0.81640625" style="647" customWidth="1"/>
    <col min="4619" max="4619" width="5.7265625" style="647" customWidth="1"/>
    <col min="4620" max="4621" width="6.1796875" style="647" customWidth="1"/>
    <col min="4622" max="4622" width="0.81640625" style="647" customWidth="1"/>
    <col min="4623" max="4623" width="5.7265625" style="647" customWidth="1"/>
    <col min="4624" max="4624" width="6.1796875" style="647" customWidth="1"/>
    <col min="4625" max="4625" width="6" style="647" customWidth="1"/>
    <col min="4626" max="4848" width="9.1796875" style="647"/>
    <col min="4849" max="4849" width="17.7265625" style="647" customWidth="1"/>
    <col min="4850" max="4850" width="5.1796875" style="647" customWidth="1"/>
    <col min="4851" max="4851" width="6.453125" style="647" customWidth="1"/>
    <col min="4852" max="4852" width="6" style="647" customWidth="1"/>
    <col min="4853" max="4853" width="0.81640625" style="647" customWidth="1"/>
    <col min="4854" max="4855" width="6.1796875" style="647" customWidth="1"/>
    <col min="4856" max="4856" width="6" style="647" customWidth="1"/>
    <col min="4857" max="4857" width="0.81640625" style="647" customWidth="1"/>
    <col min="4858" max="4858" width="5.7265625" style="647" customWidth="1"/>
    <col min="4859" max="4860" width="6.1796875" style="647" customWidth="1"/>
    <col min="4861" max="4861" width="0.81640625" style="647" customWidth="1"/>
    <col min="4862" max="4862" width="5.7265625" style="647" customWidth="1"/>
    <col min="4863" max="4863" width="6.1796875" style="647" customWidth="1"/>
    <col min="4864" max="4864" width="6" style="647" customWidth="1"/>
    <col min="4865" max="4865" width="9.1796875" style="647"/>
    <col min="4866" max="4866" width="17.7265625" style="647" customWidth="1"/>
    <col min="4867" max="4867" width="5.1796875" style="647" customWidth="1"/>
    <col min="4868" max="4868" width="6.453125" style="647" customWidth="1"/>
    <col min="4869" max="4869" width="6" style="647" customWidth="1"/>
    <col min="4870" max="4870" width="0.81640625" style="647" customWidth="1"/>
    <col min="4871" max="4872" width="6.1796875" style="647" customWidth="1"/>
    <col min="4873" max="4873" width="6" style="647" customWidth="1"/>
    <col min="4874" max="4874" width="0.81640625" style="647" customWidth="1"/>
    <col min="4875" max="4875" width="5.7265625" style="647" customWidth="1"/>
    <col min="4876" max="4877" width="6.1796875" style="647" customWidth="1"/>
    <col min="4878" max="4878" width="0.81640625" style="647" customWidth="1"/>
    <col min="4879" max="4879" width="5.7265625" style="647" customWidth="1"/>
    <col min="4880" max="4880" width="6.1796875" style="647" customWidth="1"/>
    <col min="4881" max="4881" width="6" style="647" customWidth="1"/>
    <col min="4882" max="5104" width="9.1796875" style="647"/>
    <col min="5105" max="5105" width="17.7265625" style="647" customWidth="1"/>
    <col min="5106" max="5106" width="5.1796875" style="647" customWidth="1"/>
    <col min="5107" max="5107" width="6.453125" style="647" customWidth="1"/>
    <col min="5108" max="5108" width="6" style="647" customWidth="1"/>
    <col min="5109" max="5109" width="0.81640625" style="647" customWidth="1"/>
    <col min="5110" max="5111" width="6.1796875" style="647" customWidth="1"/>
    <col min="5112" max="5112" width="6" style="647" customWidth="1"/>
    <col min="5113" max="5113" width="0.81640625" style="647" customWidth="1"/>
    <col min="5114" max="5114" width="5.7265625" style="647" customWidth="1"/>
    <col min="5115" max="5116" width="6.1796875" style="647" customWidth="1"/>
    <col min="5117" max="5117" width="0.81640625" style="647" customWidth="1"/>
    <col min="5118" max="5118" width="5.7265625" style="647" customWidth="1"/>
    <col min="5119" max="5119" width="6.1796875" style="647" customWidth="1"/>
    <col min="5120" max="5120" width="6" style="647" customWidth="1"/>
    <col min="5121" max="5121" width="9.1796875" style="647"/>
    <col min="5122" max="5122" width="17.7265625" style="647" customWidth="1"/>
    <col min="5123" max="5123" width="5.1796875" style="647" customWidth="1"/>
    <col min="5124" max="5124" width="6.453125" style="647" customWidth="1"/>
    <col min="5125" max="5125" width="6" style="647" customWidth="1"/>
    <col min="5126" max="5126" width="0.81640625" style="647" customWidth="1"/>
    <col min="5127" max="5128" width="6.1796875" style="647" customWidth="1"/>
    <col min="5129" max="5129" width="6" style="647" customWidth="1"/>
    <col min="5130" max="5130" width="0.81640625" style="647" customWidth="1"/>
    <col min="5131" max="5131" width="5.7265625" style="647" customWidth="1"/>
    <col min="5132" max="5133" width="6.1796875" style="647" customWidth="1"/>
    <col min="5134" max="5134" width="0.81640625" style="647" customWidth="1"/>
    <col min="5135" max="5135" width="5.7265625" style="647" customWidth="1"/>
    <col min="5136" max="5136" width="6.1796875" style="647" customWidth="1"/>
    <col min="5137" max="5137" width="6" style="647" customWidth="1"/>
    <col min="5138" max="5360" width="9.1796875" style="647"/>
    <col min="5361" max="5361" width="17.7265625" style="647" customWidth="1"/>
    <col min="5362" max="5362" width="5.1796875" style="647" customWidth="1"/>
    <col min="5363" max="5363" width="6.453125" style="647" customWidth="1"/>
    <col min="5364" max="5364" width="6" style="647" customWidth="1"/>
    <col min="5365" max="5365" width="0.81640625" style="647" customWidth="1"/>
    <col min="5366" max="5367" width="6.1796875" style="647" customWidth="1"/>
    <col min="5368" max="5368" width="6" style="647" customWidth="1"/>
    <col min="5369" max="5369" width="0.81640625" style="647" customWidth="1"/>
    <col min="5370" max="5370" width="5.7265625" style="647" customWidth="1"/>
    <col min="5371" max="5372" width="6.1796875" style="647" customWidth="1"/>
    <col min="5373" max="5373" width="0.81640625" style="647" customWidth="1"/>
    <col min="5374" max="5374" width="5.7265625" style="647" customWidth="1"/>
    <col min="5375" max="5375" width="6.1796875" style="647" customWidth="1"/>
    <col min="5376" max="5376" width="6" style="647" customWidth="1"/>
    <col min="5377" max="5377" width="9.1796875" style="647"/>
    <col min="5378" max="5378" width="17.7265625" style="647" customWidth="1"/>
    <col min="5379" max="5379" width="5.1796875" style="647" customWidth="1"/>
    <col min="5380" max="5380" width="6.453125" style="647" customWidth="1"/>
    <col min="5381" max="5381" width="6" style="647" customWidth="1"/>
    <col min="5382" max="5382" width="0.81640625" style="647" customWidth="1"/>
    <col min="5383" max="5384" width="6.1796875" style="647" customWidth="1"/>
    <col min="5385" max="5385" width="6" style="647" customWidth="1"/>
    <col min="5386" max="5386" width="0.81640625" style="647" customWidth="1"/>
    <col min="5387" max="5387" width="5.7265625" style="647" customWidth="1"/>
    <col min="5388" max="5389" width="6.1796875" style="647" customWidth="1"/>
    <col min="5390" max="5390" width="0.81640625" style="647" customWidth="1"/>
    <col min="5391" max="5391" width="5.7265625" style="647" customWidth="1"/>
    <col min="5392" max="5392" width="6.1796875" style="647" customWidth="1"/>
    <col min="5393" max="5393" width="6" style="647" customWidth="1"/>
    <col min="5394" max="5616" width="9.1796875" style="647"/>
    <col min="5617" max="5617" width="17.7265625" style="647" customWidth="1"/>
    <col min="5618" max="5618" width="5.1796875" style="647" customWidth="1"/>
    <col min="5619" max="5619" width="6.453125" style="647" customWidth="1"/>
    <col min="5620" max="5620" width="6" style="647" customWidth="1"/>
    <col min="5621" max="5621" width="0.81640625" style="647" customWidth="1"/>
    <col min="5622" max="5623" width="6.1796875" style="647" customWidth="1"/>
    <col min="5624" max="5624" width="6" style="647" customWidth="1"/>
    <col min="5625" max="5625" width="0.81640625" style="647" customWidth="1"/>
    <col min="5626" max="5626" width="5.7265625" style="647" customWidth="1"/>
    <col min="5627" max="5628" width="6.1796875" style="647" customWidth="1"/>
    <col min="5629" max="5629" width="0.81640625" style="647" customWidth="1"/>
    <col min="5630" max="5630" width="5.7265625" style="647" customWidth="1"/>
    <col min="5631" max="5631" width="6.1796875" style="647" customWidth="1"/>
    <col min="5632" max="5632" width="6" style="647" customWidth="1"/>
    <col min="5633" max="5633" width="9.1796875" style="647"/>
    <col min="5634" max="5634" width="17.7265625" style="647" customWidth="1"/>
    <col min="5635" max="5635" width="5.1796875" style="647" customWidth="1"/>
    <col min="5636" max="5636" width="6.453125" style="647" customWidth="1"/>
    <col min="5637" max="5637" width="6" style="647" customWidth="1"/>
    <col min="5638" max="5638" width="0.81640625" style="647" customWidth="1"/>
    <col min="5639" max="5640" width="6.1796875" style="647" customWidth="1"/>
    <col min="5641" max="5641" width="6" style="647" customWidth="1"/>
    <col min="5642" max="5642" width="0.81640625" style="647" customWidth="1"/>
    <col min="5643" max="5643" width="5.7265625" style="647" customWidth="1"/>
    <col min="5644" max="5645" width="6.1796875" style="647" customWidth="1"/>
    <col min="5646" max="5646" width="0.81640625" style="647" customWidth="1"/>
    <col min="5647" max="5647" width="5.7265625" style="647" customWidth="1"/>
    <col min="5648" max="5648" width="6.1796875" style="647" customWidth="1"/>
    <col min="5649" max="5649" width="6" style="647" customWidth="1"/>
    <col min="5650" max="5872" width="9.1796875" style="647"/>
    <col min="5873" max="5873" width="17.7265625" style="647" customWidth="1"/>
    <col min="5874" max="5874" width="5.1796875" style="647" customWidth="1"/>
    <col min="5875" max="5875" width="6.453125" style="647" customWidth="1"/>
    <col min="5876" max="5876" width="6" style="647" customWidth="1"/>
    <col min="5877" max="5877" width="0.81640625" style="647" customWidth="1"/>
    <col min="5878" max="5879" width="6.1796875" style="647" customWidth="1"/>
    <col min="5880" max="5880" width="6" style="647" customWidth="1"/>
    <col min="5881" max="5881" width="0.81640625" style="647" customWidth="1"/>
    <col min="5882" max="5882" width="5.7265625" style="647" customWidth="1"/>
    <col min="5883" max="5884" width="6.1796875" style="647" customWidth="1"/>
    <col min="5885" max="5885" width="0.81640625" style="647" customWidth="1"/>
    <col min="5886" max="5886" width="5.7265625" style="647" customWidth="1"/>
    <col min="5887" max="5887" width="6.1796875" style="647" customWidth="1"/>
    <col min="5888" max="5888" width="6" style="647" customWidth="1"/>
    <col min="5889" max="5889" width="9.1796875" style="647"/>
    <col min="5890" max="5890" width="17.7265625" style="647" customWidth="1"/>
    <col min="5891" max="5891" width="5.1796875" style="647" customWidth="1"/>
    <col min="5892" max="5892" width="6.453125" style="647" customWidth="1"/>
    <col min="5893" max="5893" width="6" style="647" customWidth="1"/>
    <col min="5894" max="5894" width="0.81640625" style="647" customWidth="1"/>
    <col min="5895" max="5896" width="6.1796875" style="647" customWidth="1"/>
    <col min="5897" max="5897" width="6" style="647" customWidth="1"/>
    <col min="5898" max="5898" width="0.81640625" style="647" customWidth="1"/>
    <col min="5899" max="5899" width="5.7265625" style="647" customWidth="1"/>
    <col min="5900" max="5901" width="6.1796875" style="647" customWidth="1"/>
    <col min="5902" max="5902" width="0.81640625" style="647" customWidth="1"/>
    <col min="5903" max="5903" width="5.7265625" style="647" customWidth="1"/>
    <col min="5904" max="5904" width="6.1796875" style="647" customWidth="1"/>
    <col min="5905" max="5905" width="6" style="647" customWidth="1"/>
    <col min="5906" max="6128" width="9.1796875" style="647"/>
    <col min="6129" max="6129" width="17.7265625" style="647" customWidth="1"/>
    <col min="6130" max="6130" width="5.1796875" style="647" customWidth="1"/>
    <col min="6131" max="6131" width="6.453125" style="647" customWidth="1"/>
    <col min="6132" max="6132" width="6" style="647" customWidth="1"/>
    <col min="6133" max="6133" width="0.81640625" style="647" customWidth="1"/>
    <col min="6134" max="6135" width="6.1796875" style="647" customWidth="1"/>
    <col min="6136" max="6136" width="6" style="647" customWidth="1"/>
    <col min="6137" max="6137" width="0.81640625" style="647" customWidth="1"/>
    <col min="6138" max="6138" width="5.7265625" style="647" customWidth="1"/>
    <col min="6139" max="6140" width="6.1796875" style="647" customWidth="1"/>
    <col min="6141" max="6141" width="0.81640625" style="647" customWidth="1"/>
    <col min="6142" max="6142" width="5.7265625" style="647" customWidth="1"/>
    <col min="6143" max="6143" width="6.1796875" style="647" customWidth="1"/>
    <col min="6144" max="6144" width="6" style="647" customWidth="1"/>
    <col min="6145" max="6145" width="9.1796875" style="647"/>
    <col min="6146" max="6146" width="17.7265625" style="647" customWidth="1"/>
    <col min="6147" max="6147" width="5.1796875" style="647" customWidth="1"/>
    <col min="6148" max="6148" width="6.453125" style="647" customWidth="1"/>
    <col min="6149" max="6149" width="6" style="647" customWidth="1"/>
    <col min="6150" max="6150" width="0.81640625" style="647" customWidth="1"/>
    <col min="6151" max="6152" width="6.1796875" style="647" customWidth="1"/>
    <col min="6153" max="6153" width="6" style="647" customWidth="1"/>
    <col min="6154" max="6154" width="0.81640625" style="647" customWidth="1"/>
    <col min="6155" max="6155" width="5.7265625" style="647" customWidth="1"/>
    <col min="6156" max="6157" width="6.1796875" style="647" customWidth="1"/>
    <col min="6158" max="6158" width="0.81640625" style="647" customWidth="1"/>
    <col min="6159" max="6159" width="5.7265625" style="647" customWidth="1"/>
    <col min="6160" max="6160" width="6.1796875" style="647" customWidth="1"/>
    <col min="6161" max="6161" width="6" style="647" customWidth="1"/>
    <col min="6162" max="6384" width="9.1796875" style="647"/>
    <col min="6385" max="6385" width="17.7265625" style="647" customWidth="1"/>
    <col min="6386" max="6386" width="5.1796875" style="647" customWidth="1"/>
    <col min="6387" max="6387" width="6.453125" style="647" customWidth="1"/>
    <col min="6388" max="6388" width="6" style="647" customWidth="1"/>
    <col min="6389" max="6389" width="0.81640625" style="647" customWidth="1"/>
    <col min="6390" max="6391" width="6.1796875" style="647" customWidth="1"/>
    <col min="6392" max="6392" width="6" style="647" customWidth="1"/>
    <col min="6393" max="6393" width="0.81640625" style="647" customWidth="1"/>
    <col min="6394" max="6394" width="5.7265625" style="647" customWidth="1"/>
    <col min="6395" max="6396" width="6.1796875" style="647" customWidth="1"/>
    <col min="6397" max="6397" width="0.81640625" style="647" customWidth="1"/>
    <col min="6398" max="6398" width="5.7265625" style="647" customWidth="1"/>
    <col min="6399" max="6399" width="6.1796875" style="647" customWidth="1"/>
    <col min="6400" max="6400" width="6" style="647" customWidth="1"/>
    <col min="6401" max="6401" width="9.1796875" style="647"/>
    <col min="6402" max="6402" width="17.7265625" style="647" customWidth="1"/>
    <col min="6403" max="6403" width="5.1796875" style="647" customWidth="1"/>
    <col min="6404" max="6404" width="6.453125" style="647" customWidth="1"/>
    <col min="6405" max="6405" width="6" style="647" customWidth="1"/>
    <col min="6406" max="6406" width="0.81640625" style="647" customWidth="1"/>
    <col min="6407" max="6408" width="6.1796875" style="647" customWidth="1"/>
    <col min="6409" max="6409" width="6" style="647" customWidth="1"/>
    <col min="6410" max="6410" width="0.81640625" style="647" customWidth="1"/>
    <col min="6411" max="6411" width="5.7265625" style="647" customWidth="1"/>
    <col min="6412" max="6413" width="6.1796875" style="647" customWidth="1"/>
    <col min="6414" max="6414" width="0.81640625" style="647" customWidth="1"/>
    <col min="6415" max="6415" width="5.7265625" style="647" customWidth="1"/>
    <col min="6416" max="6416" width="6.1796875" style="647" customWidth="1"/>
    <col min="6417" max="6417" width="6" style="647" customWidth="1"/>
    <col min="6418" max="6640" width="9.1796875" style="647"/>
    <col min="6641" max="6641" width="17.7265625" style="647" customWidth="1"/>
    <col min="6642" max="6642" width="5.1796875" style="647" customWidth="1"/>
    <col min="6643" max="6643" width="6.453125" style="647" customWidth="1"/>
    <col min="6644" max="6644" width="6" style="647" customWidth="1"/>
    <col min="6645" max="6645" width="0.81640625" style="647" customWidth="1"/>
    <col min="6646" max="6647" width="6.1796875" style="647" customWidth="1"/>
    <col min="6648" max="6648" width="6" style="647" customWidth="1"/>
    <col min="6649" max="6649" width="0.81640625" style="647" customWidth="1"/>
    <col min="6650" max="6650" width="5.7265625" style="647" customWidth="1"/>
    <col min="6651" max="6652" width="6.1796875" style="647" customWidth="1"/>
    <col min="6653" max="6653" width="0.81640625" style="647" customWidth="1"/>
    <col min="6654" max="6654" width="5.7265625" style="647" customWidth="1"/>
    <col min="6655" max="6655" width="6.1796875" style="647" customWidth="1"/>
    <col min="6656" max="6656" width="6" style="647" customWidth="1"/>
    <col min="6657" max="6657" width="9.1796875" style="647"/>
    <col min="6658" max="6658" width="17.7265625" style="647" customWidth="1"/>
    <col min="6659" max="6659" width="5.1796875" style="647" customWidth="1"/>
    <col min="6660" max="6660" width="6.453125" style="647" customWidth="1"/>
    <col min="6661" max="6661" width="6" style="647" customWidth="1"/>
    <col min="6662" max="6662" width="0.81640625" style="647" customWidth="1"/>
    <col min="6663" max="6664" width="6.1796875" style="647" customWidth="1"/>
    <col min="6665" max="6665" width="6" style="647" customWidth="1"/>
    <col min="6666" max="6666" width="0.81640625" style="647" customWidth="1"/>
    <col min="6667" max="6667" width="5.7265625" style="647" customWidth="1"/>
    <col min="6668" max="6669" width="6.1796875" style="647" customWidth="1"/>
    <col min="6670" max="6670" width="0.81640625" style="647" customWidth="1"/>
    <col min="6671" max="6671" width="5.7265625" style="647" customWidth="1"/>
    <col min="6672" max="6672" width="6.1796875" style="647" customWidth="1"/>
    <col min="6673" max="6673" width="6" style="647" customWidth="1"/>
    <col min="6674" max="6896" width="9.1796875" style="647"/>
    <col min="6897" max="6897" width="17.7265625" style="647" customWidth="1"/>
    <col min="6898" max="6898" width="5.1796875" style="647" customWidth="1"/>
    <col min="6899" max="6899" width="6.453125" style="647" customWidth="1"/>
    <col min="6900" max="6900" width="6" style="647" customWidth="1"/>
    <col min="6901" max="6901" width="0.81640625" style="647" customWidth="1"/>
    <col min="6902" max="6903" width="6.1796875" style="647" customWidth="1"/>
    <col min="6904" max="6904" width="6" style="647" customWidth="1"/>
    <col min="6905" max="6905" width="0.81640625" style="647" customWidth="1"/>
    <col min="6906" max="6906" width="5.7265625" style="647" customWidth="1"/>
    <col min="6907" max="6908" width="6.1796875" style="647" customWidth="1"/>
    <col min="6909" max="6909" width="0.81640625" style="647" customWidth="1"/>
    <col min="6910" max="6910" width="5.7265625" style="647" customWidth="1"/>
    <col min="6911" max="6911" width="6.1796875" style="647" customWidth="1"/>
    <col min="6912" max="6912" width="6" style="647" customWidth="1"/>
    <col min="6913" max="6913" width="9.1796875" style="647"/>
    <col min="6914" max="6914" width="17.7265625" style="647" customWidth="1"/>
    <col min="6915" max="6915" width="5.1796875" style="647" customWidth="1"/>
    <col min="6916" max="6916" width="6.453125" style="647" customWidth="1"/>
    <col min="6917" max="6917" width="6" style="647" customWidth="1"/>
    <col min="6918" max="6918" width="0.81640625" style="647" customWidth="1"/>
    <col min="6919" max="6920" width="6.1796875" style="647" customWidth="1"/>
    <col min="6921" max="6921" width="6" style="647" customWidth="1"/>
    <col min="6922" max="6922" width="0.81640625" style="647" customWidth="1"/>
    <col min="6923" max="6923" width="5.7265625" style="647" customWidth="1"/>
    <col min="6924" max="6925" width="6.1796875" style="647" customWidth="1"/>
    <col min="6926" max="6926" width="0.81640625" style="647" customWidth="1"/>
    <col min="6927" max="6927" width="5.7265625" style="647" customWidth="1"/>
    <col min="6928" max="6928" width="6.1796875" style="647" customWidth="1"/>
    <col min="6929" max="6929" width="6" style="647" customWidth="1"/>
    <col min="6930" max="7152" width="9.1796875" style="647"/>
    <col min="7153" max="7153" width="17.7265625" style="647" customWidth="1"/>
    <col min="7154" max="7154" width="5.1796875" style="647" customWidth="1"/>
    <col min="7155" max="7155" width="6.453125" style="647" customWidth="1"/>
    <col min="7156" max="7156" width="6" style="647" customWidth="1"/>
    <col min="7157" max="7157" width="0.81640625" style="647" customWidth="1"/>
    <col min="7158" max="7159" width="6.1796875" style="647" customWidth="1"/>
    <col min="7160" max="7160" width="6" style="647" customWidth="1"/>
    <col min="7161" max="7161" width="0.81640625" style="647" customWidth="1"/>
    <col min="7162" max="7162" width="5.7265625" style="647" customWidth="1"/>
    <col min="7163" max="7164" width="6.1796875" style="647" customWidth="1"/>
    <col min="7165" max="7165" width="0.81640625" style="647" customWidth="1"/>
    <col min="7166" max="7166" width="5.7265625" style="647" customWidth="1"/>
    <col min="7167" max="7167" width="6.1796875" style="647" customWidth="1"/>
    <col min="7168" max="7168" width="6" style="647" customWidth="1"/>
    <col min="7169" max="7169" width="9.1796875" style="647"/>
    <col min="7170" max="7170" width="17.7265625" style="647" customWidth="1"/>
    <col min="7171" max="7171" width="5.1796875" style="647" customWidth="1"/>
    <col min="7172" max="7172" width="6.453125" style="647" customWidth="1"/>
    <col min="7173" max="7173" width="6" style="647" customWidth="1"/>
    <col min="7174" max="7174" width="0.81640625" style="647" customWidth="1"/>
    <col min="7175" max="7176" width="6.1796875" style="647" customWidth="1"/>
    <col min="7177" max="7177" width="6" style="647" customWidth="1"/>
    <col min="7178" max="7178" width="0.81640625" style="647" customWidth="1"/>
    <col min="7179" max="7179" width="5.7265625" style="647" customWidth="1"/>
    <col min="7180" max="7181" width="6.1796875" style="647" customWidth="1"/>
    <col min="7182" max="7182" width="0.81640625" style="647" customWidth="1"/>
    <col min="7183" max="7183" width="5.7265625" style="647" customWidth="1"/>
    <col min="7184" max="7184" width="6.1796875" style="647" customWidth="1"/>
    <col min="7185" max="7185" width="6" style="647" customWidth="1"/>
    <col min="7186" max="7408" width="9.1796875" style="647"/>
    <col min="7409" max="7409" width="17.7265625" style="647" customWidth="1"/>
    <col min="7410" max="7410" width="5.1796875" style="647" customWidth="1"/>
    <col min="7411" max="7411" width="6.453125" style="647" customWidth="1"/>
    <col min="7412" max="7412" width="6" style="647" customWidth="1"/>
    <col min="7413" max="7413" width="0.81640625" style="647" customWidth="1"/>
    <col min="7414" max="7415" width="6.1796875" style="647" customWidth="1"/>
    <col min="7416" max="7416" width="6" style="647" customWidth="1"/>
    <col min="7417" max="7417" width="0.81640625" style="647" customWidth="1"/>
    <col min="7418" max="7418" width="5.7265625" style="647" customWidth="1"/>
    <col min="7419" max="7420" width="6.1796875" style="647" customWidth="1"/>
    <col min="7421" max="7421" width="0.81640625" style="647" customWidth="1"/>
    <col min="7422" max="7422" width="5.7265625" style="647" customWidth="1"/>
    <col min="7423" max="7423" width="6.1796875" style="647" customWidth="1"/>
    <col min="7424" max="7424" width="6" style="647" customWidth="1"/>
    <col min="7425" max="7425" width="9.1796875" style="647"/>
    <col min="7426" max="7426" width="17.7265625" style="647" customWidth="1"/>
    <col min="7427" max="7427" width="5.1796875" style="647" customWidth="1"/>
    <col min="7428" max="7428" width="6.453125" style="647" customWidth="1"/>
    <col min="7429" max="7429" width="6" style="647" customWidth="1"/>
    <col min="7430" max="7430" width="0.81640625" style="647" customWidth="1"/>
    <col min="7431" max="7432" width="6.1796875" style="647" customWidth="1"/>
    <col min="7433" max="7433" width="6" style="647" customWidth="1"/>
    <col min="7434" max="7434" width="0.81640625" style="647" customWidth="1"/>
    <col min="7435" max="7435" width="5.7265625" style="647" customWidth="1"/>
    <col min="7436" max="7437" width="6.1796875" style="647" customWidth="1"/>
    <col min="7438" max="7438" width="0.81640625" style="647" customWidth="1"/>
    <col min="7439" max="7439" width="5.7265625" style="647" customWidth="1"/>
    <col min="7440" max="7440" width="6.1796875" style="647" customWidth="1"/>
    <col min="7441" max="7441" width="6" style="647" customWidth="1"/>
    <col min="7442" max="7664" width="9.1796875" style="647"/>
    <col min="7665" max="7665" width="17.7265625" style="647" customWidth="1"/>
    <col min="7666" max="7666" width="5.1796875" style="647" customWidth="1"/>
    <col min="7667" max="7667" width="6.453125" style="647" customWidth="1"/>
    <col min="7668" max="7668" width="6" style="647" customWidth="1"/>
    <col min="7669" max="7669" width="0.81640625" style="647" customWidth="1"/>
    <col min="7670" max="7671" width="6.1796875" style="647" customWidth="1"/>
    <col min="7672" max="7672" width="6" style="647" customWidth="1"/>
    <col min="7673" max="7673" width="0.81640625" style="647" customWidth="1"/>
    <col min="7674" max="7674" width="5.7265625" style="647" customWidth="1"/>
    <col min="7675" max="7676" width="6.1796875" style="647" customWidth="1"/>
    <col min="7677" max="7677" width="0.81640625" style="647" customWidth="1"/>
    <col min="7678" max="7678" width="5.7265625" style="647" customWidth="1"/>
    <col min="7679" max="7679" width="6.1796875" style="647" customWidth="1"/>
    <col min="7680" max="7680" width="6" style="647" customWidth="1"/>
    <col min="7681" max="7681" width="9.1796875" style="647"/>
    <col min="7682" max="7682" width="17.7265625" style="647" customWidth="1"/>
    <col min="7683" max="7683" width="5.1796875" style="647" customWidth="1"/>
    <col min="7684" max="7684" width="6.453125" style="647" customWidth="1"/>
    <col min="7685" max="7685" width="6" style="647" customWidth="1"/>
    <col min="7686" max="7686" width="0.81640625" style="647" customWidth="1"/>
    <col min="7687" max="7688" width="6.1796875" style="647" customWidth="1"/>
    <col min="7689" max="7689" width="6" style="647" customWidth="1"/>
    <col min="7690" max="7690" width="0.81640625" style="647" customWidth="1"/>
    <col min="7691" max="7691" width="5.7265625" style="647" customWidth="1"/>
    <col min="7692" max="7693" width="6.1796875" style="647" customWidth="1"/>
    <col min="7694" max="7694" width="0.81640625" style="647" customWidth="1"/>
    <col min="7695" max="7695" width="5.7265625" style="647" customWidth="1"/>
    <col min="7696" max="7696" width="6.1796875" style="647" customWidth="1"/>
    <col min="7697" max="7697" width="6" style="647" customWidth="1"/>
    <col min="7698" max="7920" width="9.1796875" style="647"/>
    <col min="7921" max="7921" width="17.7265625" style="647" customWidth="1"/>
    <col min="7922" max="7922" width="5.1796875" style="647" customWidth="1"/>
    <col min="7923" max="7923" width="6.453125" style="647" customWidth="1"/>
    <col min="7924" max="7924" width="6" style="647" customWidth="1"/>
    <col min="7925" max="7925" width="0.81640625" style="647" customWidth="1"/>
    <col min="7926" max="7927" width="6.1796875" style="647" customWidth="1"/>
    <col min="7928" max="7928" width="6" style="647" customWidth="1"/>
    <col min="7929" max="7929" width="0.81640625" style="647" customWidth="1"/>
    <col min="7930" max="7930" width="5.7265625" style="647" customWidth="1"/>
    <col min="7931" max="7932" width="6.1796875" style="647" customWidth="1"/>
    <col min="7933" max="7933" width="0.81640625" style="647" customWidth="1"/>
    <col min="7934" max="7934" width="5.7265625" style="647" customWidth="1"/>
    <col min="7935" max="7935" width="6.1796875" style="647" customWidth="1"/>
    <col min="7936" max="7936" width="6" style="647" customWidth="1"/>
    <col min="7937" max="7937" width="9.1796875" style="647"/>
    <col min="7938" max="7938" width="17.7265625" style="647" customWidth="1"/>
    <col min="7939" max="7939" width="5.1796875" style="647" customWidth="1"/>
    <col min="7940" max="7940" width="6.453125" style="647" customWidth="1"/>
    <col min="7941" max="7941" width="6" style="647" customWidth="1"/>
    <col min="7942" max="7942" width="0.81640625" style="647" customWidth="1"/>
    <col min="7943" max="7944" width="6.1796875" style="647" customWidth="1"/>
    <col min="7945" max="7945" width="6" style="647" customWidth="1"/>
    <col min="7946" max="7946" width="0.81640625" style="647" customWidth="1"/>
    <col min="7947" max="7947" width="5.7265625" style="647" customWidth="1"/>
    <col min="7948" max="7949" width="6.1796875" style="647" customWidth="1"/>
    <col min="7950" max="7950" width="0.81640625" style="647" customWidth="1"/>
    <col min="7951" max="7951" width="5.7265625" style="647" customWidth="1"/>
    <col min="7952" max="7952" width="6.1796875" style="647" customWidth="1"/>
    <col min="7953" max="7953" width="6" style="647" customWidth="1"/>
    <col min="7954" max="8176" width="9.1796875" style="647"/>
    <col min="8177" max="8177" width="17.7265625" style="647" customWidth="1"/>
    <col min="8178" max="8178" width="5.1796875" style="647" customWidth="1"/>
    <col min="8179" max="8179" width="6.453125" style="647" customWidth="1"/>
    <col min="8180" max="8180" width="6" style="647" customWidth="1"/>
    <col min="8181" max="8181" width="0.81640625" style="647" customWidth="1"/>
    <col min="8182" max="8183" width="6.1796875" style="647" customWidth="1"/>
    <col min="8184" max="8184" width="6" style="647" customWidth="1"/>
    <col min="8185" max="8185" width="0.81640625" style="647" customWidth="1"/>
    <col min="8186" max="8186" width="5.7265625" style="647" customWidth="1"/>
    <col min="8187" max="8188" width="6.1796875" style="647" customWidth="1"/>
    <col min="8189" max="8189" width="0.81640625" style="647" customWidth="1"/>
    <col min="8190" max="8190" width="5.7265625" style="647" customWidth="1"/>
    <col min="8191" max="8191" width="6.1796875" style="647" customWidth="1"/>
    <col min="8192" max="8192" width="6" style="647" customWidth="1"/>
    <col min="8193" max="8193" width="9.1796875" style="647"/>
    <col min="8194" max="8194" width="17.7265625" style="647" customWidth="1"/>
    <col min="8195" max="8195" width="5.1796875" style="647" customWidth="1"/>
    <col min="8196" max="8196" width="6.453125" style="647" customWidth="1"/>
    <col min="8197" max="8197" width="6" style="647" customWidth="1"/>
    <col min="8198" max="8198" width="0.81640625" style="647" customWidth="1"/>
    <col min="8199" max="8200" width="6.1796875" style="647" customWidth="1"/>
    <col min="8201" max="8201" width="6" style="647" customWidth="1"/>
    <col min="8202" max="8202" width="0.81640625" style="647" customWidth="1"/>
    <col min="8203" max="8203" width="5.7265625" style="647" customWidth="1"/>
    <col min="8204" max="8205" width="6.1796875" style="647" customWidth="1"/>
    <col min="8206" max="8206" width="0.81640625" style="647" customWidth="1"/>
    <col min="8207" max="8207" width="5.7265625" style="647" customWidth="1"/>
    <col min="8208" max="8208" width="6.1796875" style="647" customWidth="1"/>
    <col min="8209" max="8209" width="6" style="647" customWidth="1"/>
    <col min="8210" max="8432" width="9.1796875" style="647"/>
    <col min="8433" max="8433" width="17.7265625" style="647" customWidth="1"/>
    <col min="8434" max="8434" width="5.1796875" style="647" customWidth="1"/>
    <col min="8435" max="8435" width="6.453125" style="647" customWidth="1"/>
    <col min="8436" max="8436" width="6" style="647" customWidth="1"/>
    <col min="8437" max="8437" width="0.81640625" style="647" customWidth="1"/>
    <col min="8438" max="8439" width="6.1796875" style="647" customWidth="1"/>
    <col min="8440" max="8440" width="6" style="647" customWidth="1"/>
    <col min="8441" max="8441" width="0.81640625" style="647" customWidth="1"/>
    <col min="8442" max="8442" width="5.7265625" style="647" customWidth="1"/>
    <col min="8443" max="8444" width="6.1796875" style="647" customWidth="1"/>
    <col min="8445" max="8445" width="0.81640625" style="647" customWidth="1"/>
    <col min="8446" max="8446" width="5.7265625" style="647" customWidth="1"/>
    <col min="8447" max="8447" width="6.1796875" style="647" customWidth="1"/>
    <col min="8448" max="8448" width="6" style="647" customWidth="1"/>
    <col min="8449" max="8449" width="9.1796875" style="647"/>
    <col min="8450" max="8450" width="17.7265625" style="647" customWidth="1"/>
    <col min="8451" max="8451" width="5.1796875" style="647" customWidth="1"/>
    <col min="8452" max="8452" width="6.453125" style="647" customWidth="1"/>
    <col min="8453" max="8453" width="6" style="647" customWidth="1"/>
    <col min="8454" max="8454" width="0.81640625" style="647" customWidth="1"/>
    <col min="8455" max="8456" width="6.1796875" style="647" customWidth="1"/>
    <col min="8457" max="8457" width="6" style="647" customWidth="1"/>
    <col min="8458" max="8458" width="0.81640625" style="647" customWidth="1"/>
    <col min="8459" max="8459" width="5.7265625" style="647" customWidth="1"/>
    <col min="8460" max="8461" width="6.1796875" style="647" customWidth="1"/>
    <col min="8462" max="8462" width="0.81640625" style="647" customWidth="1"/>
    <col min="8463" max="8463" width="5.7265625" style="647" customWidth="1"/>
    <col min="8464" max="8464" width="6.1796875" style="647" customWidth="1"/>
    <col min="8465" max="8465" width="6" style="647" customWidth="1"/>
    <col min="8466" max="8688" width="9.1796875" style="647"/>
    <col min="8689" max="8689" width="17.7265625" style="647" customWidth="1"/>
    <col min="8690" max="8690" width="5.1796875" style="647" customWidth="1"/>
    <col min="8691" max="8691" width="6.453125" style="647" customWidth="1"/>
    <col min="8692" max="8692" width="6" style="647" customWidth="1"/>
    <col min="8693" max="8693" width="0.81640625" style="647" customWidth="1"/>
    <col min="8694" max="8695" width="6.1796875" style="647" customWidth="1"/>
    <col min="8696" max="8696" width="6" style="647" customWidth="1"/>
    <col min="8697" max="8697" width="0.81640625" style="647" customWidth="1"/>
    <col min="8698" max="8698" width="5.7265625" style="647" customWidth="1"/>
    <col min="8699" max="8700" width="6.1796875" style="647" customWidth="1"/>
    <col min="8701" max="8701" width="0.81640625" style="647" customWidth="1"/>
    <col min="8702" max="8702" width="5.7265625" style="647" customWidth="1"/>
    <col min="8703" max="8703" width="6.1796875" style="647" customWidth="1"/>
    <col min="8704" max="8704" width="6" style="647" customWidth="1"/>
    <col min="8705" max="8705" width="9.1796875" style="647"/>
    <col min="8706" max="8706" width="17.7265625" style="647" customWidth="1"/>
    <col min="8707" max="8707" width="5.1796875" style="647" customWidth="1"/>
    <col min="8708" max="8708" width="6.453125" style="647" customWidth="1"/>
    <col min="8709" max="8709" width="6" style="647" customWidth="1"/>
    <col min="8710" max="8710" width="0.81640625" style="647" customWidth="1"/>
    <col min="8711" max="8712" width="6.1796875" style="647" customWidth="1"/>
    <col min="8713" max="8713" width="6" style="647" customWidth="1"/>
    <col min="8714" max="8714" width="0.81640625" style="647" customWidth="1"/>
    <col min="8715" max="8715" width="5.7265625" style="647" customWidth="1"/>
    <col min="8716" max="8717" width="6.1796875" style="647" customWidth="1"/>
    <col min="8718" max="8718" width="0.81640625" style="647" customWidth="1"/>
    <col min="8719" max="8719" width="5.7265625" style="647" customWidth="1"/>
    <col min="8720" max="8720" width="6.1796875" style="647" customWidth="1"/>
    <col min="8721" max="8721" width="6" style="647" customWidth="1"/>
    <col min="8722" max="8944" width="9.1796875" style="647"/>
    <col min="8945" max="8945" width="17.7265625" style="647" customWidth="1"/>
    <col min="8946" max="8946" width="5.1796875" style="647" customWidth="1"/>
    <col min="8947" max="8947" width="6.453125" style="647" customWidth="1"/>
    <col min="8948" max="8948" width="6" style="647" customWidth="1"/>
    <col min="8949" max="8949" width="0.81640625" style="647" customWidth="1"/>
    <col min="8950" max="8951" width="6.1796875" style="647" customWidth="1"/>
    <col min="8952" max="8952" width="6" style="647" customWidth="1"/>
    <col min="8953" max="8953" width="0.81640625" style="647" customWidth="1"/>
    <col min="8954" max="8954" width="5.7265625" style="647" customWidth="1"/>
    <col min="8955" max="8956" width="6.1796875" style="647" customWidth="1"/>
    <col min="8957" max="8957" width="0.81640625" style="647" customWidth="1"/>
    <col min="8958" max="8958" width="5.7265625" style="647" customWidth="1"/>
    <col min="8959" max="8959" width="6.1796875" style="647" customWidth="1"/>
    <col min="8960" max="8960" width="6" style="647" customWidth="1"/>
    <col min="8961" max="8961" width="9.1796875" style="647"/>
    <col min="8962" max="8962" width="17.7265625" style="647" customWidth="1"/>
    <col min="8963" max="8963" width="5.1796875" style="647" customWidth="1"/>
    <col min="8964" max="8964" width="6.453125" style="647" customWidth="1"/>
    <col min="8965" max="8965" width="6" style="647" customWidth="1"/>
    <col min="8966" max="8966" width="0.81640625" style="647" customWidth="1"/>
    <col min="8967" max="8968" width="6.1796875" style="647" customWidth="1"/>
    <col min="8969" max="8969" width="6" style="647" customWidth="1"/>
    <col min="8970" max="8970" width="0.81640625" style="647" customWidth="1"/>
    <col min="8971" max="8971" width="5.7265625" style="647" customWidth="1"/>
    <col min="8972" max="8973" width="6.1796875" style="647" customWidth="1"/>
    <col min="8974" max="8974" width="0.81640625" style="647" customWidth="1"/>
    <col min="8975" max="8975" width="5.7265625" style="647" customWidth="1"/>
    <col min="8976" max="8976" width="6.1796875" style="647" customWidth="1"/>
    <col min="8977" max="8977" width="6" style="647" customWidth="1"/>
    <col min="8978" max="9200" width="9.1796875" style="647"/>
    <col min="9201" max="9201" width="17.7265625" style="647" customWidth="1"/>
    <col min="9202" max="9202" width="5.1796875" style="647" customWidth="1"/>
    <col min="9203" max="9203" width="6.453125" style="647" customWidth="1"/>
    <col min="9204" max="9204" width="6" style="647" customWidth="1"/>
    <col min="9205" max="9205" width="0.81640625" style="647" customWidth="1"/>
    <col min="9206" max="9207" width="6.1796875" style="647" customWidth="1"/>
    <col min="9208" max="9208" width="6" style="647" customWidth="1"/>
    <col min="9209" max="9209" width="0.81640625" style="647" customWidth="1"/>
    <col min="9210" max="9210" width="5.7265625" style="647" customWidth="1"/>
    <col min="9211" max="9212" width="6.1796875" style="647" customWidth="1"/>
    <col min="9213" max="9213" width="0.81640625" style="647" customWidth="1"/>
    <col min="9214" max="9214" width="5.7265625" style="647" customWidth="1"/>
    <col min="9215" max="9215" width="6.1796875" style="647" customWidth="1"/>
    <col min="9216" max="9216" width="6" style="647" customWidth="1"/>
    <col min="9217" max="9217" width="9.1796875" style="647"/>
    <col min="9218" max="9218" width="17.7265625" style="647" customWidth="1"/>
    <col min="9219" max="9219" width="5.1796875" style="647" customWidth="1"/>
    <col min="9220" max="9220" width="6.453125" style="647" customWidth="1"/>
    <col min="9221" max="9221" width="6" style="647" customWidth="1"/>
    <col min="9222" max="9222" width="0.81640625" style="647" customWidth="1"/>
    <col min="9223" max="9224" width="6.1796875" style="647" customWidth="1"/>
    <col min="9225" max="9225" width="6" style="647" customWidth="1"/>
    <col min="9226" max="9226" width="0.81640625" style="647" customWidth="1"/>
    <col min="9227" max="9227" width="5.7265625" style="647" customWidth="1"/>
    <col min="9228" max="9229" width="6.1796875" style="647" customWidth="1"/>
    <col min="9230" max="9230" width="0.81640625" style="647" customWidth="1"/>
    <col min="9231" max="9231" width="5.7265625" style="647" customWidth="1"/>
    <col min="9232" max="9232" width="6.1796875" style="647" customWidth="1"/>
    <col min="9233" max="9233" width="6" style="647" customWidth="1"/>
    <col min="9234" max="9456" width="9.1796875" style="647"/>
    <col min="9457" max="9457" width="17.7265625" style="647" customWidth="1"/>
    <col min="9458" max="9458" width="5.1796875" style="647" customWidth="1"/>
    <col min="9459" max="9459" width="6.453125" style="647" customWidth="1"/>
    <col min="9460" max="9460" width="6" style="647" customWidth="1"/>
    <col min="9461" max="9461" width="0.81640625" style="647" customWidth="1"/>
    <col min="9462" max="9463" width="6.1796875" style="647" customWidth="1"/>
    <col min="9464" max="9464" width="6" style="647" customWidth="1"/>
    <col min="9465" max="9465" width="0.81640625" style="647" customWidth="1"/>
    <col min="9466" max="9466" width="5.7265625" style="647" customWidth="1"/>
    <col min="9467" max="9468" width="6.1796875" style="647" customWidth="1"/>
    <col min="9469" max="9469" width="0.81640625" style="647" customWidth="1"/>
    <col min="9470" max="9470" width="5.7265625" style="647" customWidth="1"/>
    <col min="9471" max="9471" width="6.1796875" style="647" customWidth="1"/>
    <col min="9472" max="9472" width="6" style="647" customWidth="1"/>
    <col min="9473" max="9473" width="9.1796875" style="647"/>
    <col min="9474" max="9474" width="17.7265625" style="647" customWidth="1"/>
    <col min="9475" max="9475" width="5.1796875" style="647" customWidth="1"/>
    <col min="9476" max="9476" width="6.453125" style="647" customWidth="1"/>
    <col min="9477" max="9477" width="6" style="647" customWidth="1"/>
    <col min="9478" max="9478" width="0.81640625" style="647" customWidth="1"/>
    <col min="9479" max="9480" width="6.1796875" style="647" customWidth="1"/>
    <col min="9481" max="9481" width="6" style="647" customWidth="1"/>
    <col min="9482" max="9482" width="0.81640625" style="647" customWidth="1"/>
    <col min="9483" max="9483" width="5.7265625" style="647" customWidth="1"/>
    <col min="9484" max="9485" width="6.1796875" style="647" customWidth="1"/>
    <col min="9486" max="9486" width="0.81640625" style="647" customWidth="1"/>
    <col min="9487" max="9487" width="5.7265625" style="647" customWidth="1"/>
    <col min="9488" max="9488" width="6.1796875" style="647" customWidth="1"/>
    <col min="9489" max="9489" width="6" style="647" customWidth="1"/>
    <col min="9490" max="9712" width="9.1796875" style="647"/>
    <col min="9713" max="9713" width="17.7265625" style="647" customWidth="1"/>
    <col min="9714" max="9714" width="5.1796875" style="647" customWidth="1"/>
    <col min="9715" max="9715" width="6.453125" style="647" customWidth="1"/>
    <col min="9716" max="9716" width="6" style="647" customWidth="1"/>
    <col min="9717" max="9717" width="0.81640625" style="647" customWidth="1"/>
    <col min="9718" max="9719" width="6.1796875" style="647" customWidth="1"/>
    <col min="9720" max="9720" width="6" style="647" customWidth="1"/>
    <col min="9721" max="9721" width="0.81640625" style="647" customWidth="1"/>
    <col min="9722" max="9722" width="5.7265625" style="647" customWidth="1"/>
    <col min="9723" max="9724" width="6.1796875" style="647" customWidth="1"/>
    <col min="9725" max="9725" width="0.81640625" style="647" customWidth="1"/>
    <col min="9726" max="9726" width="5.7265625" style="647" customWidth="1"/>
    <col min="9727" max="9727" width="6.1796875" style="647" customWidth="1"/>
    <col min="9728" max="9728" width="6" style="647" customWidth="1"/>
    <col min="9729" max="9729" width="9.1796875" style="647"/>
    <col min="9730" max="9730" width="17.7265625" style="647" customWidth="1"/>
    <col min="9731" max="9731" width="5.1796875" style="647" customWidth="1"/>
    <col min="9732" max="9732" width="6.453125" style="647" customWidth="1"/>
    <col min="9733" max="9733" width="6" style="647" customWidth="1"/>
    <col min="9734" max="9734" width="0.81640625" style="647" customWidth="1"/>
    <col min="9735" max="9736" width="6.1796875" style="647" customWidth="1"/>
    <col min="9737" max="9737" width="6" style="647" customWidth="1"/>
    <col min="9738" max="9738" width="0.81640625" style="647" customWidth="1"/>
    <col min="9739" max="9739" width="5.7265625" style="647" customWidth="1"/>
    <col min="9740" max="9741" width="6.1796875" style="647" customWidth="1"/>
    <col min="9742" max="9742" width="0.81640625" style="647" customWidth="1"/>
    <col min="9743" max="9743" width="5.7265625" style="647" customWidth="1"/>
    <col min="9744" max="9744" width="6.1796875" style="647" customWidth="1"/>
    <col min="9745" max="9745" width="6" style="647" customWidth="1"/>
    <col min="9746" max="9968" width="9.1796875" style="647"/>
    <col min="9969" max="9969" width="17.7265625" style="647" customWidth="1"/>
    <col min="9970" max="9970" width="5.1796875" style="647" customWidth="1"/>
    <col min="9971" max="9971" width="6.453125" style="647" customWidth="1"/>
    <col min="9972" max="9972" width="6" style="647" customWidth="1"/>
    <col min="9973" max="9973" width="0.81640625" style="647" customWidth="1"/>
    <col min="9974" max="9975" width="6.1796875" style="647" customWidth="1"/>
    <col min="9976" max="9976" width="6" style="647" customWidth="1"/>
    <col min="9977" max="9977" width="0.81640625" style="647" customWidth="1"/>
    <col min="9978" max="9978" width="5.7265625" style="647" customWidth="1"/>
    <col min="9979" max="9980" width="6.1796875" style="647" customWidth="1"/>
    <col min="9981" max="9981" width="0.81640625" style="647" customWidth="1"/>
    <col min="9982" max="9982" width="5.7265625" style="647" customWidth="1"/>
    <col min="9983" max="9983" width="6.1796875" style="647" customWidth="1"/>
    <col min="9984" max="9984" width="6" style="647" customWidth="1"/>
    <col min="9985" max="9985" width="9.1796875" style="647"/>
    <col min="9986" max="9986" width="17.7265625" style="647" customWidth="1"/>
    <col min="9987" max="9987" width="5.1796875" style="647" customWidth="1"/>
    <col min="9988" max="9988" width="6.453125" style="647" customWidth="1"/>
    <col min="9989" max="9989" width="6" style="647" customWidth="1"/>
    <col min="9990" max="9990" width="0.81640625" style="647" customWidth="1"/>
    <col min="9991" max="9992" width="6.1796875" style="647" customWidth="1"/>
    <col min="9993" max="9993" width="6" style="647" customWidth="1"/>
    <col min="9994" max="9994" width="0.81640625" style="647" customWidth="1"/>
    <col min="9995" max="9995" width="5.7265625" style="647" customWidth="1"/>
    <col min="9996" max="9997" width="6.1796875" style="647" customWidth="1"/>
    <col min="9998" max="9998" width="0.81640625" style="647" customWidth="1"/>
    <col min="9999" max="9999" width="5.7265625" style="647" customWidth="1"/>
    <col min="10000" max="10000" width="6.1796875" style="647" customWidth="1"/>
    <col min="10001" max="10001" width="6" style="647" customWidth="1"/>
    <col min="10002" max="10224" width="9.1796875" style="647"/>
    <col min="10225" max="10225" width="17.7265625" style="647" customWidth="1"/>
    <col min="10226" max="10226" width="5.1796875" style="647" customWidth="1"/>
    <col min="10227" max="10227" width="6.453125" style="647" customWidth="1"/>
    <col min="10228" max="10228" width="6" style="647" customWidth="1"/>
    <col min="10229" max="10229" width="0.81640625" style="647" customWidth="1"/>
    <col min="10230" max="10231" width="6.1796875" style="647" customWidth="1"/>
    <col min="10232" max="10232" width="6" style="647" customWidth="1"/>
    <col min="10233" max="10233" width="0.81640625" style="647" customWidth="1"/>
    <col min="10234" max="10234" width="5.7265625" style="647" customWidth="1"/>
    <col min="10235" max="10236" width="6.1796875" style="647" customWidth="1"/>
    <col min="10237" max="10237" width="0.81640625" style="647" customWidth="1"/>
    <col min="10238" max="10238" width="5.7265625" style="647" customWidth="1"/>
    <col min="10239" max="10239" width="6.1796875" style="647" customWidth="1"/>
    <col min="10240" max="10240" width="6" style="647" customWidth="1"/>
    <col min="10241" max="10241" width="9.1796875" style="647"/>
    <col min="10242" max="10242" width="17.7265625" style="647" customWidth="1"/>
    <col min="10243" max="10243" width="5.1796875" style="647" customWidth="1"/>
    <col min="10244" max="10244" width="6.453125" style="647" customWidth="1"/>
    <col min="10245" max="10245" width="6" style="647" customWidth="1"/>
    <col min="10246" max="10246" width="0.81640625" style="647" customWidth="1"/>
    <col min="10247" max="10248" width="6.1796875" style="647" customWidth="1"/>
    <col min="10249" max="10249" width="6" style="647" customWidth="1"/>
    <col min="10250" max="10250" width="0.81640625" style="647" customWidth="1"/>
    <col min="10251" max="10251" width="5.7265625" style="647" customWidth="1"/>
    <col min="10252" max="10253" width="6.1796875" style="647" customWidth="1"/>
    <col min="10254" max="10254" width="0.81640625" style="647" customWidth="1"/>
    <col min="10255" max="10255" width="5.7265625" style="647" customWidth="1"/>
    <col min="10256" max="10256" width="6.1796875" style="647" customWidth="1"/>
    <col min="10257" max="10257" width="6" style="647" customWidth="1"/>
    <col min="10258" max="10480" width="9.1796875" style="647"/>
    <col min="10481" max="10481" width="17.7265625" style="647" customWidth="1"/>
    <col min="10482" max="10482" width="5.1796875" style="647" customWidth="1"/>
    <col min="10483" max="10483" width="6.453125" style="647" customWidth="1"/>
    <col min="10484" max="10484" width="6" style="647" customWidth="1"/>
    <col min="10485" max="10485" width="0.81640625" style="647" customWidth="1"/>
    <col min="10486" max="10487" width="6.1796875" style="647" customWidth="1"/>
    <col min="10488" max="10488" width="6" style="647" customWidth="1"/>
    <col min="10489" max="10489" width="0.81640625" style="647" customWidth="1"/>
    <col min="10490" max="10490" width="5.7265625" style="647" customWidth="1"/>
    <col min="10491" max="10492" width="6.1796875" style="647" customWidth="1"/>
    <col min="10493" max="10493" width="0.81640625" style="647" customWidth="1"/>
    <col min="10494" max="10494" width="5.7265625" style="647" customWidth="1"/>
    <col min="10495" max="10495" width="6.1796875" style="647" customWidth="1"/>
    <col min="10496" max="10496" width="6" style="647" customWidth="1"/>
    <col min="10497" max="10497" width="9.1796875" style="647"/>
    <col min="10498" max="10498" width="17.7265625" style="647" customWidth="1"/>
    <col min="10499" max="10499" width="5.1796875" style="647" customWidth="1"/>
    <col min="10500" max="10500" width="6.453125" style="647" customWidth="1"/>
    <col min="10501" max="10501" width="6" style="647" customWidth="1"/>
    <col min="10502" max="10502" width="0.81640625" style="647" customWidth="1"/>
    <col min="10503" max="10504" width="6.1796875" style="647" customWidth="1"/>
    <col min="10505" max="10505" width="6" style="647" customWidth="1"/>
    <col min="10506" max="10506" width="0.81640625" style="647" customWidth="1"/>
    <col min="10507" max="10507" width="5.7265625" style="647" customWidth="1"/>
    <col min="10508" max="10509" width="6.1796875" style="647" customWidth="1"/>
    <col min="10510" max="10510" width="0.81640625" style="647" customWidth="1"/>
    <col min="10511" max="10511" width="5.7265625" style="647" customWidth="1"/>
    <col min="10512" max="10512" width="6.1796875" style="647" customWidth="1"/>
    <col min="10513" max="10513" width="6" style="647" customWidth="1"/>
    <col min="10514" max="10736" width="9.1796875" style="647"/>
    <col min="10737" max="10737" width="17.7265625" style="647" customWidth="1"/>
    <col min="10738" max="10738" width="5.1796875" style="647" customWidth="1"/>
    <col min="10739" max="10739" width="6.453125" style="647" customWidth="1"/>
    <col min="10740" max="10740" width="6" style="647" customWidth="1"/>
    <col min="10741" max="10741" width="0.81640625" style="647" customWidth="1"/>
    <col min="10742" max="10743" width="6.1796875" style="647" customWidth="1"/>
    <col min="10744" max="10744" width="6" style="647" customWidth="1"/>
    <col min="10745" max="10745" width="0.81640625" style="647" customWidth="1"/>
    <col min="10746" max="10746" width="5.7265625" style="647" customWidth="1"/>
    <col min="10747" max="10748" width="6.1796875" style="647" customWidth="1"/>
    <col min="10749" max="10749" width="0.81640625" style="647" customWidth="1"/>
    <col min="10750" max="10750" width="5.7265625" style="647" customWidth="1"/>
    <col min="10751" max="10751" width="6.1796875" style="647" customWidth="1"/>
    <col min="10752" max="10752" width="6" style="647" customWidth="1"/>
    <col min="10753" max="10753" width="9.1796875" style="647"/>
    <col min="10754" max="10754" width="17.7265625" style="647" customWidth="1"/>
    <col min="10755" max="10755" width="5.1796875" style="647" customWidth="1"/>
    <col min="10756" max="10756" width="6.453125" style="647" customWidth="1"/>
    <col min="10757" max="10757" width="6" style="647" customWidth="1"/>
    <col min="10758" max="10758" width="0.81640625" style="647" customWidth="1"/>
    <col min="10759" max="10760" width="6.1796875" style="647" customWidth="1"/>
    <col min="10761" max="10761" width="6" style="647" customWidth="1"/>
    <col min="10762" max="10762" width="0.81640625" style="647" customWidth="1"/>
    <col min="10763" max="10763" width="5.7265625" style="647" customWidth="1"/>
    <col min="10764" max="10765" width="6.1796875" style="647" customWidth="1"/>
    <col min="10766" max="10766" width="0.81640625" style="647" customWidth="1"/>
    <col min="10767" max="10767" width="5.7265625" style="647" customWidth="1"/>
    <col min="10768" max="10768" width="6.1796875" style="647" customWidth="1"/>
    <col min="10769" max="10769" width="6" style="647" customWidth="1"/>
    <col min="10770" max="10992" width="9.1796875" style="647"/>
    <col min="10993" max="10993" width="17.7265625" style="647" customWidth="1"/>
    <col min="10994" max="10994" width="5.1796875" style="647" customWidth="1"/>
    <col min="10995" max="10995" width="6.453125" style="647" customWidth="1"/>
    <col min="10996" max="10996" width="6" style="647" customWidth="1"/>
    <col min="10997" max="10997" width="0.81640625" style="647" customWidth="1"/>
    <col min="10998" max="10999" width="6.1796875" style="647" customWidth="1"/>
    <col min="11000" max="11000" width="6" style="647" customWidth="1"/>
    <col min="11001" max="11001" width="0.81640625" style="647" customWidth="1"/>
    <col min="11002" max="11002" width="5.7265625" style="647" customWidth="1"/>
    <col min="11003" max="11004" width="6.1796875" style="647" customWidth="1"/>
    <col min="11005" max="11005" width="0.81640625" style="647" customWidth="1"/>
    <col min="11006" max="11006" width="5.7265625" style="647" customWidth="1"/>
    <col min="11007" max="11007" width="6.1796875" style="647" customWidth="1"/>
    <col min="11008" max="11008" width="6" style="647" customWidth="1"/>
    <col min="11009" max="11009" width="9.1796875" style="647"/>
    <col min="11010" max="11010" width="17.7265625" style="647" customWidth="1"/>
    <col min="11011" max="11011" width="5.1796875" style="647" customWidth="1"/>
    <col min="11012" max="11012" width="6.453125" style="647" customWidth="1"/>
    <col min="11013" max="11013" width="6" style="647" customWidth="1"/>
    <col min="11014" max="11014" width="0.81640625" style="647" customWidth="1"/>
    <col min="11015" max="11016" width="6.1796875" style="647" customWidth="1"/>
    <col min="11017" max="11017" width="6" style="647" customWidth="1"/>
    <col min="11018" max="11018" width="0.81640625" style="647" customWidth="1"/>
    <col min="11019" max="11019" width="5.7265625" style="647" customWidth="1"/>
    <col min="11020" max="11021" width="6.1796875" style="647" customWidth="1"/>
    <col min="11022" max="11022" width="0.81640625" style="647" customWidth="1"/>
    <col min="11023" max="11023" width="5.7265625" style="647" customWidth="1"/>
    <col min="11024" max="11024" width="6.1796875" style="647" customWidth="1"/>
    <col min="11025" max="11025" width="6" style="647" customWidth="1"/>
    <col min="11026" max="11248" width="9.1796875" style="647"/>
    <col min="11249" max="11249" width="17.7265625" style="647" customWidth="1"/>
    <col min="11250" max="11250" width="5.1796875" style="647" customWidth="1"/>
    <col min="11251" max="11251" width="6.453125" style="647" customWidth="1"/>
    <col min="11252" max="11252" width="6" style="647" customWidth="1"/>
    <col min="11253" max="11253" width="0.81640625" style="647" customWidth="1"/>
    <col min="11254" max="11255" width="6.1796875" style="647" customWidth="1"/>
    <col min="11256" max="11256" width="6" style="647" customWidth="1"/>
    <col min="11257" max="11257" width="0.81640625" style="647" customWidth="1"/>
    <col min="11258" max="11258" width="5.7265625" style="647" customWidth="1"/>
    <col min="11259" max="11260" width="6.1796875" style="647" customWidth="1"/>
    <col min="11261" max="11261" width="0.81640625" style="647" customWidth="1"/>
    <col min="11262" max="11262" width="5.7265625" style="647" customWidth="1"/>
    <col min="11263" max="11263" width="6.1796875" style="647" customWidth="1"/>
    <col min="11264" max="11264" width="6" style="647" customWidth="1"/>
    <col min="11265" max="11265" width="9.1796875" style="647"/>
    <col min="11266" max="11266" width="17.7265625" style="647" customWidth="1"/>
    <col min="11267" max="11267" width="5.1796875" style="647" customWidth="1"/>
    <col min="11268" max="11268" width="6.453125" style="647" customWidth="1"/>
    <col min="11269" max="11269" width="6" style="647" customWidth="1"/>
    <col min="11270" max="11270" width="0.81640625" style="647" customWidth="1"/>
    <col min="11271" max="11272" width="6.1796875" style="647" customWidth="1"/>
    <col min="11273" max="11273" width="6" style="647" customWidth="1"/>
    <col min="11274" max="11274" width="0.81640625" style="647" customWidth="1"/>
    <col min="11275" max="11275" width="5.7265625" style="647" customWidth="1"/>
    <col min="11276" max="11277" width="6.1796875" style="647" customWidth="1"/>
    <col min="11278" max="11278" width="0.81640625" style="647" customWidth="1"/>
    <col min="11279" max="11279" width="5.7265625" style="647" customWidth="1"/>
    <col min="11280" max="11280" width="6.1796875" style="647" customWidth="1"/>
    <col min="11281" max="11281" width="6" style="647" customWidth="1"/>
    <col min="11282" max="11504" width="9.1796875" style="647"/>
    <col min="11505" max="11505" width="17.7265625" style="647" customWidth="1"/>
    <col min="11506" max="11506" width="5.1796875" style="647" customWidth="1"/>
    <col min="11507" max="11507" width="6.453125" style="647" customWidth="1"/>
    <col min="11508" max="11508" width="6" style="647" customWidth="1"/>
    <col min="11509" max="11509" width="0.81640625" style="647" customWidth="1"/>
    <col min="11510" max="11511" width="6.1796875" style="647" customWidth="1"/>
    <col min="11512" max="11512" width="6" style="647" customWidth="1"/>
    <col min="11513" max="11513" width="0.81640625" style="647" customWidth="1"/>
    <col min="11514" max="11514" width="5.7265625" style="647" customWidth="1"/>
    <col min="11515" max="11516" width="6.1796875" style="647" customWidth="1"/>
    <col min="11517" max="11517" width="0.81640625" style="647" customWidth="1"/>
    <col min="11518" max="11518" width="5.7265625" style="647" customWidth="1"/>
    <col min="11519" max="11519" width="6.1796875" style="647" customWidth="1"/>
    <col min="11520" max="11520" width="6" style="647" customWidth="1"/>
    <col min="11521" max="11521" width="9.1796875" style="647"/>
    <col min="11522" max="11522" width="17.7265625" style="647" customWidth="1"/>
    <col min="11523" max="11523" width="5.1796875" style="647" customWidth="1"/>
    <col min="11524" max="11524" width="6.453125" style="647" customWidth="1"/>
    <col min="11525" max="11525" width="6" style="647" customWidth="1"/>
    <col min="11526" max="11526" width="0.81640625" style="647" customWidth="1"/>
    <col min="11527" max="11528" width="6.1796875" style="647" customWidth="1"/>
    <col min="11529" max="11529" width="6" style="647" customWidth="1"/>
    <col min="11530" max="11530" width="0.81640625" style="647" customWidth="1"/>
    <col min="11531" max="11531" width="5.7265625" style="647" customWidth="1"/>
    <col min="11532" max="11533" width="6.1796875" style="647" customWidth="1"/>
    <col min="11534" max="11534" width="0.81640625" style="647" customWidth="1"/>
    <col min="11535" max="11535" width="5.7265625" style="647" customWidth="1"/>
    <col min="11536" max="11536" width="6.1796875" style="647" customWidth="1"/>
    <col min="11537" max="11537" width="6" style="647" customWidth="1"/>
    <col min="11538" max="11760" width="9.1796875" style="647"/>
    <col min="11761" max="11761" width="17.7265625" style="647" customWidth="1"/>
    <col min="11762" max="11762" width="5.1796875" style="647" customWidth="1"/>
    <col min="11763" max="11763" width="6.453125" style="647" customWidth="1"/>
    <col min="11764" max="11764" width="6" style="647" customWidth="1"/>
    <col min="11765" max="11765" width="0.81640625" style="647" customWidth="1"/>
    <col min="11766" max="11767" width="6.1796875" style="647" customWidth="1"/>
    <col min="11768" max="11768" width="6" style="647" customWidth="1"/>
    <col min="11769" max="11769" width="0.81640625" style="647" customWidth="1"/>
    <col min="11770" max="11770" width="5.7265625" style="647" customWidth="1"/>
    <col min="11771" max="11772" width="6.1796875" style="647" customWidth="1"/>
    <col min="11773" max="11773" width="0.81640625" style="647" customWidth="1"/>
    <col min="11774" max="11774" width="5.7265625" style="647" customWidth="1"/>
    <col min="11775" max="11775" width="6.1796875" style="647" customWidth="1"/>
    <col min="11776" max="11776" width="6" style="647" customWidth="1"/>
    <col min="11777" max="11777" width="9.1796875" style="647"/>
    <col min="11778" max="11778" width="17.7265625" style="647" customWidth="1"/>
    <col min="11779" max="11779" width="5.1796875" style="647" customWidth="1"/>
    <col min="11780" max="11780" width="6.453125" style="647" customWidth="1"/>
    <col min="11781" max="11781" width="6" style="647" customWidth="1"/>
    <col min="11782" max="11782" width="0.81640625" style="647" customWidth="1"/>
    <col min="11783" max="11784" width="6.1796875" style="647" customWidth="1"/>
    <col min="11785" max="11785" width="6" style="647" customWidth="1"/>
    <col min="11786" max="11786" width="0.81640625" style="647" customWidth="1"/>
    <col min="11787" max="11787" width="5.7265625" style="647" customWidth="1"/>
    <col min="11788" max="11789" width="6.1796875" style="647" customWidth="1"/>
    <col min="11790" max="11790" width="0.81640625" style="647" customWidth="1"/>
    <col min="11791" max="11791" width="5.7265625" style="647" customWidth="1"/>
    <col min="11792" max="11792" width="6.1796875" style="647" customWidth="1"/>
    <col min="11793" max="11793" width="6" style="647" customWidth="1"/>
    <col min="11794" max="12016" width="9.1796875" style="647"/>
    <col min="12017" max="12017" width="17.7265625" style="647" customWidth="1"/>
    <col min="12018" max="12018" width="5.1796875" style="647" customWidth="1"/>
    <col min="12019" max="12019" width="6.453125" style="647" customWidth="1"/>
    <col min="12020" max="12020" width="6" style="647" customWidth="1"/>
    <col min="12021" max="12021" width="0.81640625" style="647" customWidth="1"/>
    <col min="12022" max="12023" width="6.1796875" style="647" customWidth="1"/>
    <col min="12024" max="12024" width="6" style="647" customWidth="1"/>
    <col min="12025" max="12025" width="0.81640625" style="647" customWidth="1"/>
    <col min="12026" max="12026" width="5.7265625" style="647" customWidth="1"/>
    <col min="12027" max="12028" width="6.1796875" style="647" customWidth="1"/>
    <col min="12029" max="12029" width="0.81640625" style="647" customWidth="1"/>
    <col min="12030" max="12030" width="5.7265625" style="647" customWidth="1"/>
    <col min="12031" max="12031" width="6.1796875" style="647" customWidth="1"/>
    <col min="12032" max="12032" width="6" style="647" customWidth="1"/>
    <col min="12033" max="12033" width="9.1796875" style="647"/>
    <col min="12034" max="12034" width="17.7265625" style="647" customWidth="1"/>
    <col min="12035" max="12035" width="5.1796875" style="647" customWidth="1"/>
    <col min="12036" max="12036" width="6.453125" style="647" customWidth="1"/>
    <col min="12037" max="12037" width="6" style="647" customWidth="1"/>
    <col min="12038" max="12038" width="0.81640625" style="647" customWidth="1"/>
    <col min="12039" max="12040" width="6.1796875" style="647" customWidth="1"/>
    <col min="12041" max="12041" width="6" style="647" customWidth="1"/>
    <col min="12042" max="12042" width="0.81640625" style="647" customWidth="1"/>
    <col min="12043" max="12043" width="5.7265625" style="647" customWidth="1"/>
    <col min="12044" max="12045" width="6.1796875" style="647" customWidth="1"/>
    <col min="12046" max="12046" width="0.81640625" style="647" customWidth="1"/>
    <col min="12047" max="12047" width="5.7265625" style="647" customWidth="1"/>
    <col min="12048" max="12048" width="6.1796875" style="647" customWidth="1"/>
    <col min="12049" max="12049" width="6" style="647" customWidth="1"/>
    <col min="12050" max="12272" width="9.1796875" style="647"/>
    <col min="12273" max="12273" width="17.7265625" style="647" customWidth="1"/>
    <col min="12274" max="12274" width="5.1796875" style="647" customWidth="1"/>
    <col min="12275" max="12275" width="6.453125" style="647" customWidth="1"/>
    <col min="12276" max="12276" width="6" style="647" customWidth="1"/>
    <col min="12277" max="12277" width="0.81640625" style="647" customWidth="1"/>
    <col min="12278" max="12279" width="6.1796875" style="647" customWidth="1"/>
    <col min="12280" max="12280" width="6" style="647" customWidth="1"/>
    <col min="12281" max="12281" width="0.81640625" style="647" customWidth="1"/>
    <col min="12282" max="12282" width="5.7265625" style="647" customWidth="1"/>
    <col min="12283" max="12284" width="6.1796875" style="647" customWidth="1"/>
    <col min="12285" max="12285" width="0.81640625" style="647" customWidth="1"/>
    <col min="12286" max="12286" width="5.7265625" style="647" customWidth="1"/>
    <col min="12287" max="12287" width="6.1796875" style="647" customWidth="1"/>
    <col min="12288" max="12288" width="6" style="647" customWidth="1"/>
    <col min="12289" max="12289" width="9.1796875" style="647"/>
    <col min="12290" max="12290" width="17.7265625" style="647" customWidth="1"/>
    <col min="12291" max="12291" width="5.1796875" style="647" customWidth="1"/>
    <col min="12292" max="12292" width="6.453125" style="647" customWidth="1"/>
    <col min="12293" max="12293" width="6" style="647" customWidth="1"/>
    <col min="12294" max="12294" width="0.81640625" style="647" customWidth="1"/>
    <col min="12295" max="12296" width="6.1796875" style="647" customWidth="1"/>
    <col min="12297" max="12297" width="6" style="647" customWidth="1"/>
    <col min="12298" max="12298" width="0.81640625" style="647" customWidth="1"/>
    <col min="12299" max="12299" width="5.7265625" style="647" customWidth="1"/>
    <col min="12300" max="12301" width="6.1796875" style="647" customWidth="1"/>
    <col min="12302" max="12302" width="0.81640625" style="647" customWidth="1"/>
    <col min="12303" max="12303" width="5.7265625" style="647" customWidth="1"/>
    <col min="12304" max="12304" width="6.1796875" style="647" customWidth="1"/>
    <col min="12305" max="12305" width="6" style="647" customWidth="1"/>
    <col min="12306" max="12528" width="9.1796875" style="647"/>
    <col min="12529" max="12529" width="17.7265625" style="647" customWidth="1"/>
    <col min="12530" max="12530" width="5.1796875" style="647" customWidth="1"/>
    <col min="12531" max="12531" width="6.453125" style="647" customWidth="1"/>
    <col min="12532" max="12532" width="6" style="647" customWidth="1"/>
    <col min="12533" max="12533" width="0.81640625" style="647" customWidth="1"/>
    <col min="12534" max="12535" width="6.1796875" style="647" customWidth="1"/>
    <col min="12536" max="12536" width="6" style="647" customWidth="1"/>
    <col min="12537" max="12537" width="0.81640625" style="647" customWidth="1"/>
    <col min="12538" max="12538" width="5.7265625" style="647" customWidth="1"/>
    <col min="12539" max="12540" width="6.1796875" style="647" customWidth="1"/>
    <col min="12541" max="12541" width="0.81640625" style="647" customWidth="1"/>
    <col min="12542" max="12542" width="5.7265625" style="647" customWidth="1"/>
    <col min="12543" max="12543" width="6.1796875" style="647" customWidth="1"/>
    <col min="12544" max="12544" width="6" style="647" customWidth="1"/>
    <col min="12545" max="12545" width="9.1796875" style="647"/>
    <col min="12546" max="12546" width="17.7265625" style="647" customWidth="1"/>
    <col min="12547" max="12547" width="5.1796875" style="647" customWidth="1"/>
    <col min="12548" max="12548" width="6.453125" style="647" customWidth="1"/>
    <col min="12549" max="12549" width="6" style="647" customWidth="1"/>
    <col min="12550" max="12550" width="0.81640625" style="647" customWidth="1"/>
    <col min="12551" max="12552" width="6.1796875" style="647" customWidth="1"/>
    <col min="12553" max="12553" width="6" style="647" customWidth="1"/>
    <col min="12554" max="12554" width="0.81640625" style="647" customWidth="1"/>
    <col min="12555" max="12555" width="5.7265625" style="647" customWidth="1"/>
    <col min="12556" max="12557" width="6.1796875" style="647" customWidth="1"/>
    <col min="12558" max="12558" width="0.81640625" style="647" customWidth="1"/>
    <col min="12559" max="12559" width="5.7265625" style="647" customWidth="1"/>
    <col min="12560" max="12560" width="6.1796875" style="647" customWidth="1"/>
    <col min="12561" max="12561" width="6" style="647" customWidth="1"/>
    <col min="12562" max="12784" width="9.1796875" style="647"/>
    <col min="12785" max="12785" width="17.7265625" style="647" customWidth="1"/>
    <col min="12786" max="12786" width="5.1796875" style="647" customWidth="1"/>
    <col min="12787" max="12787" width="6.453125" style="647" customWidth="1"/>
    <col min="12788" max="12788" width="6" style="647" customWidth="1"/>
    <col min="12789" max="12789" width="0.81640625" style="647" customWidth="1"/>
    <col min="12790" max="12791" width="6.1796875" style="647" customWidth="1"/>
    <col min="12792" max="12792" width="6" style="647" customWidth="1"/>
    <col min="12793" max="12793" width="0.81640625" style="647" customWidth="1"/>
    <col min="12794" max="12794" width="5.7265625" style="647" customWidth="1"/>
    <col min="12795" max="12796" width="6.1796875" style="647" customWidth="1"/>
    <col min="12797" max="12797" width="0.81640625" style="647" customWidth="1"/>
    <col min="12798" max="12798" width="5.7265625" style="647" customWidth="1"/>
    <col min="12799" max="12799" width="6.1796875" style="647" customWidth="1"/>
    <col min="12800" max="12800" width="6" style="647" customWidth="1"/>
    <col min="12801" max="12801" width="9.1796875" style="647"/>
    <col min="12802" max="12802" width="17.7265625" style="647" customWidth="1"/>
    <col min="12803" max="12803" width="5.1796875" style="647" customWidth="1"/>
    <col min="12804" max="12804" width="6.453125" style="647" customWidth="1"/>
    <col min="12805" max="12805" width="6" style="647" customWidth="1"/>
    <col min="12806" max="12806" width="0.81640625" style="647" customWidth="1"/>
    <col min="12807" max="12808" width="6.1796875" style="647" customWidth="1"/>
    <col min="12809" max="12809" width="6" style="647" customWidth="1"/>
    <col min="12810" max="12810" width="0.81640625" style="647" customWidth="1"/>
    <col min="12811" max="12811" width="5.7265625" style="647" customWidth="1"/>
    <col min="12812" max="12813" width="6.1796875" style="647" customWidth="1"/>
    <col min="12814" max="12814" width="0.81640625" style="647" customWidth="1"/>
    <col min="12815" max="12815" width="5.7265625" style="647" customWidth="1"/>
    <col min="12816" max="12816" width="6.1796875" style="647" customWidth="1"/>
    <col min="12817" max="12817" width="6" style="647" customWidth="1"/>
    <col min="12818" max="13040" width="9.1796875" style="647"/>
    <col min="13041" max="13041" width="17.7265625" style="647" customWidth="1"/>
    <col min="13042" max="13042" width="5.1796875" style="647" customWidth="1"/>
    <col min="13043" max="13043" width="6.453125" style="647" customWidth="1"/>
    <col min="13044" max="13044" width="6" style="647" customWidth="1"/>
    <col min="13045" max="13045" width="0.81640625" style="647" customWidth="1"/>
    <col min="13046" max="13047" width="6.1796875" style="647" customWidth="1"/>
    <col min="13048" max="13048" width="6" style="647" customWidth="1"/>
    <col min="13049" max="13049" width="0.81640625" style="647" customWidth="1"/>
    <col min="13050" max="13050" width="5.7265625" style="647" customWidth="1"/>
    <col min="13051" max="13052" width="6.1796875" style="647" customWidth="1"/>
    <col min="13053" max="13053" width="0.81640625" style="647" customWidth="1"/>
    <col min="13054" max="13054" width="5.7265625" style="647" customWidth="1"/>
    <col min="13055" max="13055" width="6.1796875" style="647" customWidth="1"/>
    <col min="13056" max="13056" width="6" style="647" customWidth="1"/>
    <col min="13057" max="13057" width="9.1796875" style="647"/>
    <col min="13058" max="13058" width="17.7265625" style="647" customWidth="1"/>
    <col min="13059" max="13059" width="5.1796875" style="647" customWidth="1"/>
    <col min="13060" max="13060" width="6.453125" style="647" customWidth="1"/>
    <col min="13061" max="13061" width="6" style="647" customWidth="1"/>
    <col min="13062" max="13062" width="0.81640625" style="647" customWidth="1"/>
    <col min="13063" max="13064" width="6.1796875" style="647" customWidth="1"/>
    <col min="13065" max="13065" width="6" style="647" customWidth="1"/>
    <col min="13066" max="13066" width="0.81640625" style="647" customWidth="1"/>
    <col min="13067" max="13067" width="5.7265625" style="647" customWidth="1"/>
    <col min="13068" max="13069" width="6.1796875" style="647" customWidth="1"/>
    <col min="13070" max="13070" width="0.81640625" style="647" customWidth="1"/>
    <col min="13071" max="13071" width="5.7265625" style="647" customWidth="1"/>
    <col min="13072" max="13072" width="6.1796875" style="647" customWidth="1"/>
    <col min="13073" max="13073" width="6" style="647" customWidth="1"/>
    <col min="13074" max="13296" width="9.1796875" style="647"/>
    <col min="13297" max="13297" width="17.7265625" style="647" customWidth="1"/>
    <col min="13298" max="13298" width="5.1796875" style="647" customWidth="1"/>
    <col min="13299" max="13299" width="6.453125" style="647" customWidth="1"/>
    <col min="13300" max="13300" width="6" style="647" customWidth="1"/>
    <col min="13301" max="13301" width="0.81640625" style="647" customWidth="1"/>
    <col min="13302" max="13303" width="6.1796875" style="647" customWidth="1"/>
    <col min="13304" max="13304" width="6" style="647" customWidth="1"/>
    <col min="13305" max="13305" width="0.81640625" style="647" customWidth="1"/>
    <col min="13306" max="13306" width="5.7265625" style="647" customWidth="1"/>
    <col min="13307" max="13308" width="6.1796875" style="647" customWidth="1"/>
    <col min="13309" max="13309" width="0.81640625" style="647" customWidth="1"/>
    <col min="13310" max="13310" width="5.7265625" style="647" customWidth="1"/>
    <col min="13311" max="13311" width="6.1796875" style="647" customWidth="1"/>
    <col min="13312" max="13312" width="6" style="647" customWidth="1"/>
    <col min="13313" max="13313" width="9.1796875" style="647"/>
    <col min="13314" max="13314" width="17.7265625" style="647" customWidth="1"/>
    <col min="13315" max="13315" width="5.1796875" style="647" customWidth="1"/>
    <col min="13316" max="13316" width="6.453125" style="647" customWidth="1"/>
    <col min="13317" max="13317" width="6" style="647" customWidth="1"/>
    <col min="13318" max="13318" width="0.81640625" style="647" customWidth="1"/>
    <col min="13319" max="13320" width="6.1796875" style="647" customWidth="1"/>
    <col min="13321" max="13321" width="6" style="647" customWidth="1"/>
    <col min="13322" max="13322" width="0.81640625" style="647" customWidth="1"/>
    <col min="13323" max="13323" width="5.7265625" style="647" customWidth="1"/>
    <col min="13324" max="13325" width="6.1796875" style="647" customWidth="1"/>
    <col min="13326" max="13326" width="0.81640625" style="647" customWidth="1"/>
    <col min="13327" max="13327" width="5.7265625" style="647" customWidth="1"/>
    <col min="13328" max="13328" width="6.1796875" style="647" customWidth="1"/>
    <col min="13329" max="13329" width="6" style="647" customWidth="1"/>
    <col min="13330" max="13552" width="9.1796875" style="647"/>
    <col min="13553" max="13553" width="17.7265625" style="647" customWidth="1"/>
    <col min="13554" max="13554" width="5.1796875" style="647" customWidth="1"/>
    <col min="13555" max="13555" width="6.453125" style="647" customWidth="1"/>
    <col min="13556" max="13556" width="6" style="647" customWidth="1"/>
    <col min="13557" max="13557" width="0.81640625" style="647" customWidth="1"/>
    <col min="13558" max="13559" width="6.1796875" style="647" customWidth="1"/>
    <col min="13560" max="13560" width="6" style="647" customWidth="1"/>
    <col min="13561" max="13561" width="0.81640625" style="647" customWidth="1"/>
    <col min="13562" max="13562" width="5.7265625" style="647" customWidth="1"/>
    <col min="13563" max="13564" width="6.1796875" style="647" customWidth="1"/>
    <col min="13565" max="13565" width="0.81640625" style="647" customWidth="1"/>
    <col min="13566" max="13566" width="5.7265625" style="647" customWidth="1"/>
    <col min="13567" max="13567" width="6.1796875" style="647" customWidth="1"/>
    <col min="13568" max="13568" width="6" style="647" customWidth="1"/>
    <col min="13569" max="13569" width="9.1796875" style="647"/>
    <col min="13570" max="13570" width="17.7265625" style="647" customWidth="1"/>
    <col min="13571" max="13571" width="5.1796875" style="647" customWidth="1"/>
    <col min="13572" max="13572" width="6.453125" style="647" customWidth="1"/>
    <col min="13573" max="13573" width="6" style="647" customWidth="1"/>
    <col min="13574" max="13574" width="0.81640625" style="647" customWidth="1"/>
    <col min="13575" max="13576" width="6.1796875" style="647" customWidth="1"/>
    <col min="13577" max="13577" width="6" style="647" customWidth="1"/>
    <col min="13578" max="13578" width="0.81640625" style="647" customWidth="1"/>
    <col min="13579" max="13579" width="5.7265625" style="647" customWidth="1"/>
    <col min="13580" max="13581" width="6.1796875" style="647" customWidth="1"/>
    <col min="13582" max="13582" width="0.81640625" style="647" customWidth="1"/>
    <col min="13583" max="13583" width="5.7265625" style="647" customWidth="1"/>
    <col min="13584" max="13584" width="6.1796875" style="647" customWidth="1"/>
    <col min="13585" max="13585" width="6" style="647" customWidth="1"/>
    <col min="13586" max="13808" width="9.1796875" style="647"/>
    <col min="13809" max="13809" width="17.7265625" style="647" customWidth="1"/>
    <col min="13810" max="13810" width="5.1796875" style="647" customWidth="1"/>
    <col min="13811" max="13811" width="6.453125" style="647" customWidth="1"/>
    <col min="13812" max="13812" width="6" style="647" customWidth="1"/>
    <col min="13813" max="13813" width="0.81640625" style="647" customWidth="1"/>
    <col min="13814" max="13815" width="6.1796875" style="647" customWidth="1"/>
    <col min="13816" max="13816" width="6" style="647" customWidth="1"/>
    <col min="13817" max="13817" width="0.81640625" style="647" customWidth="1"/>
    <col min="13818" max="13818" width="5.7265625" style="647" customWidth="1"/>
    <col min="13819" max="13820" width="6.1796875" style="647" customWidth="1"/>
    <col min="13821" max="13821" width="0.81640625" style="647" customWidth="1"/>
    <col min="13822" max="13822" width="5.7265625" style="647" customWidth="1"/>
    <col min="13823" max="13823" width="6.1796875" style="647" customWidth="1"/>
    <col min="13824" max="13824" width="6" style="647" customWidth="1"/>
    <col min="13825" max="13825" width="9.1796875" style="647"/>
    <col min="13826" max="13826" width="17.7265625" style="647" customWidth="1"/>
    <col min="13827" max="13827" width="5.1796875" style="647" customWidth="1"/>
    <col min="13828" max="13828" width="6.453125" style="647" customWidth="1"/>
    <col min="13829" max="13829" width="6" style="647" customWidth="1"/>
    <col min="13830" max="13830" width="0.81640625" style="647" customWidth="1"/>
    <col min="13831" max="13832" width="6.1796875" style="647" customWidth="1"/>
    <col min="13833" max="13833" width="6" style="647" customWidth="1"/>
    <col min="13834" max="13834" width="0.81640625" style="647" customWidth="1"/>
    <col min="13835" max="13835" width="5.7265625" style="647" customWidth="1"/>
    <col min="13836" max="13837" width="6.1796875" style="647" customWidth="1"/>
    <col min="13838" max="13838" width="0.81640625" style="647" customWidth="1"/>
    <col min="13839" max="13839" width="5.7265625" style="647" customWidth="1"/>
    <col min="13840" max="13840" width="6.1796875" style="647" customWidth="1"/>
    <col min="13841" max="13841" width="6" style="647" customWidth="1"/>
    <col min="13842" max="14064" width="9.1796875" style="647"/>
    <col min="14065" max="14065" width="17.7265625" style="647" customWidth="1"/>
    <col min="14066" max="14066" width="5.1796875" style="647" customWidth="1"/>
    <col min="14067" max="14067" width="6.453125" style="647" customWidth="1"/>
    <col min="14068" max="14068" width="6" style="647" customWidth="1"/>
    <col min="14069" max="14069" width="0.81640625" style="647" customWidth="1"/>
    <col min="14070" max="14071" width="6.1796875" style="647" customWidth="1"/>
    <col min="14072" max="14072" width="6" style="647" customWidth="1"/>
    <col min="14073" max="14073" width="0.81640625" style="647" customWidth="1"/>
    <col min="14074" max="14074" width="5.7265625" style="647" customWidth="1"/>
    <col min="14075" max="14076" width="6.1796875" style="647" customWidth="1"/>
    <col min="14077" max="14077" width="0.81640625" style="647" customWidth="1"/>
    <col min="14078" max="14078" width="5.7265625" style="647" customWidth="1"/>
    <col min="14079" max="14079" width="6.1796875" style="647" customWidth="1"/>
    <col min="14080" max="14080" width="6" style="647" customWidth="1"/>
    <col min="14081" max="14081" width="9.1796875" style="647"/>
    <col min="14082" max="14082" width="17.7265625" style="647" customWidth="1"/>
    <col min="14083" max="14083" width="5.1796875" style="647" customWidth="1"/>
    <col min="14084" max="14084" width="6.453125" style="647" customWidth="1"/>
    <col min="14085" max="14085" width="6" style="647" customWidth="1"/>
    <col min="14086" max="14086" width="0.81640625" style="647" customWidth="1"/>
    <col min="14087" max="14088" width="6.1796875" style="647" customWidth="1"/>
    <col min="14089" max="14089" width="6" style="647" customWidth="1"/>
    <col min="14090" max="14090" width="0.81640625" style="647" customWidth="1"/>
    <col min="14091" max="14091" width="5.7265625" style="647" customWidth="1"/>
    <col min="14092" max="14093" width="6.1796875" style="647" customWidth="1"/>
    <col min="14094" max="14094" width="0.81640625" style="647" customWidth="1"/>
    <col min="14095" max="14095" width="5.7265625" style="647" customWidth="1"/>
    <col min="14096" max="14096" width="6.1796875" style="647" customWidth="1"/>
    <col min="14097" max="14097" width="6" style="647" customWidth="1"/>
    <col min="14098" max="14320" width="9.1796875" style="647"/>
    <col min="14321" max="14321" width="17.7265625" style="647" customWidth="1"/>
    <col min="14322" max="14322" width="5.1796875" style="647" customWidth="1"/>
    <col min="14323" max="14323" width="6.453125" style="647" customWidth="1"/>
    <col min="14324" max="14324" width="6" style="647" customWidth="1"/>
    <col min="14325" max="14325" width="0.81640625" style="647" customWidth="1"/>
    <col min="14326" max="14327" width="6.1796875" style="647" customWidth="1"/>
    <col min="14328" max="14328" width="6" style="647" customWidth="1"/>
    <col min="14329" max="14329" width="0.81640625" style="647" customWidth="1"/>
    <col min="14330" max="14330" width="5.7265625" style="647" customWidth="1"/>
    <col min="14331" max="14332" width="6.1796875" style="647" customWidth="1"/>
    <col min="14333" max="14333" width="0.81640625" style="647" customWidth="1"/>
    <col min="14334" max="14334" width="5.7265625" style="647" customWidth="1"/>
    <col min="14335" max="14335" width="6.1796875" style="647" customWidth="1"/>
    <col min="14336" max="14336" width="6" style="647" customWidth="1"/>
    <col min="14337" max="14337" width="9.1796875" style="647"/>
    <col min="14338" max="14338" width="17.7265625" style="647" customWidth="1"/>
    <col min="14339" max="14339" width="5.1796875" style="647" customWidth="1"/>
    <col min="14340" max="14340" width="6.453125" style="647" customWidth="1"/>
    <col min="14341" max="14341" width="6" style="647" customWidth="1"/>
    <col min="14342" max="14342" width="0.81640625" style="647" customWidth="1"/>
    <col min="14343" max="14344" width="6.1796875" style="647" customWidth="1"/>
    <col min="14345" max="14345" width="6" style="647" customWidth="1"/>
    <col min="14346" max="14346" width="0.81640625" style="647" customWidth="1"/>
    <col min="14347" max="14347" width="5.7265625" style="647" customWidth="1"/>
    <col min="14348" max="14349" width="6.1796875" style="647" customWidth="1"/>
    <col min="14350" max="14350" width="0.81640625" style="647" customWidth="1"/>
    <col min="14351" max="14351" width="5.7265625" style="647" customWidth="1"/>
    <col min="14352" max="14352" width="6.1796875" style="647" customWidth="1"/>
    <col min="14353" max="14353" width="6" style="647" customWidth="1"/>
    <col min="14354" max="14576" width="9.1796875" style="647"/>
    <col min="14577" max="14577" width="17.7265625" style="647" customWidth="1"/>
    <col min="14578" max="14578" width="5.1796875" style="647" customWidth="1"/>
    <col min="14579" max="14579" width="6.453125" style="647" customWidth="1"/>
    <col min="14580" max="14580" width="6" style="647" customWidth="1"/>
    <col min="14581" max="14581" width="0.81640625" style="647" customWidth="1"/>
    <col min="14582" max="14583" width="6.1796875" style="647" customWidth="1"/>
    <col min="14584" max="14584" width="6" style="647" customWidth="1"/>
    <col min="14585" max="14585" width="0.81640625" style="647" customWidth="1"/>
    <col min="14586" max="14586" width="5.7265625" style="647" customWidth="1"/>
    <col min="14587" max="14588" width="6.1796875" style="647" customWidth="1"/>
    <col min="14589" max="14589" width="0.81640625" style="647" customWidth="1"/>
    <col min="14590" max="14590" width="5.7265625" style="647" customWidth="1"/>
    <col min="14591" max="14591" width="6.1796875" style="647" customWidth="1"/>
    <col min="14592" max="14592" width="6" style="647" customWidth="1"/>
    <col min="14593" max="14593" width="9.1796875" style="647"/>
    <col min="14594" max="14594" width="17.7265625" style="647" customWidth="1"/>
    <col min="14595" max="14595" width="5.1796875" style="647" customWidth="1"/>
    <col min="14596" max="14596" width="6.453125" style="647" customWidth="1"/>
    <col min="14597" max="14597" width="6" style="647" customWidth="1"/>
    <col min="14598" max="14598" width="0.81640625" style="647" customWidth="1"/>
    <col min="14599" max="14600" width="6.1796875" style="647" customWidth="1"/>
    <col min="14601" max="14601" width="6" style="647" customWidth="1"/>
    <col min="14602" max="14602" width="0.81640625" style="647" customWidth="1"/>
    <col min="14603" max="14603" width="5.7265625" style="647" customWidth="1"/>
    <col min="14604" max="14605" width="6.1796875" style="647" customWidth="1"/>
    <col min="14606" max="14606" width="0.81640625" style="647" customWidth="1"/>
    <col min="14607" max="14607" width="5.7265625" style="647" customWidth="1"/>
    <col min="14608" max="14608" width="6.1796875" style="647" customWidth="1"/>
    <col min="14609" max="14609" width="6" style="647" customWidth="1"/>
    <col min="14610" max="14832" width="9.1796875" style="647"/>
    <col min="14833" max="14833" width="17.7265625" style="647" customWidth="1"/>
    <col min="14834" max="14834" width="5.1796875" style="647" customWidth="1"/>
    <col min="14835" max="14835" width="6.453125" style="647" customWidth="1"/>
    <col min="14836" max="14836" width="6" style="647" customWidth="1"/>
    <col min="14837" max="14837" width="0.81640625" style="647" customWidth="1"/>
    <col min="14838" max="14839" width="6.1796875" style="647" customWidth="1"/>
    <col min="14840" max="14840" width="6" style="647" customWidth="1"/>
    <col min="14841" max="14841" width="0.81640625" style="647" customWidth="1"/>
    <col min="14842" max="14842" width="5.7265625" style="647" customWidth="1"/>
    <col min="14843" max="14844" width="6.1796875" style="647" customWidth="1"/>
    <col min="14845" max="14845" width="0.81640625" style="647" customWidth="1"/>
    <col min="14846" max="14846" width="5.7265625" style="647" customWidth="1"/>
    <col min="14847" max="14847" width="6.1796875" style="647" customWidth="1"/>
    <col min="14848" max="14848" width="6" style="647" customWidth="1"/>
    <col min="14849" max="14849" width="9.1796875" style="647"/>
    <col min="14850" max="14850" width="17.7265625" style="647" customWidth="1"/>
    <col min="14851" max="14851" width="5.1796875" style="647" customWidth="1"/>
    <col min="14852" max="14852" width="6.453125" style="647" customWidth="1"/>
    <col min="14853" max="14853" width="6" style="647" customWidth="1"/>
    <col min="14854" max="14854" width="0.81640625" style="647" customWidth="1"/>
    <col min="14855" max="14856" width="6.1796875" style="647" customWidth="1"/>
    <col min="14857" max="14857" width="6" style="647" customWidth="1"/>
    <col min="14858" max="14858" width="0.81640625" style="647" customWidth="1"/>
    <col min="14859" max="14859" width="5.7265625" style="647" customWidth="1"/>
    <col min="14860" max="14861" width="6.1796875" style="647" customWidth="1"/>
    <col min="14862" max="14862" width="0.81640625" style="647" customWidth="1"/>
    <col min="14863" max="14863" width="5.7265625" style="647" customWidth="1"/>
    <col min="14864" max="14864" width="6.1796875" style="647" customWidth="1"/>
    <col min="14865" max="14865" width="6" style="647" customWidth="1"/>
    <col min="14866" max="15088" width="9.1796875" style="647"/>
    <col min="15089" max="15089" width="17.7265625" style="647" customWidth="1"/>
    <col min="15090" max="15090" width="5.1796875" style="647" customWidth="1"/>
    <col min="15091" max="15091" width="6.453125" style="647" customWidth="1"/>
    <col min="15092" max="15092" width="6" style="647" customWidth="1"/>
    <col min="15093" max="15093" width="0.81640625" style="647" customWidth="1"/>
    <col min="15094" max="15095" width="6.1796875" style="647" customWidth="1"/>
    <col min="15096" max="15096" width="6" style="647" customWidth="1"/>
    <col min="15097" max="15097" width="0.81640625" style="647" customWidth="1"/>
    <col min="15098" max="15098" width="5.7265625" style="647" customWidth="1"/>
    <col min="15099" max="15100" width="6.1796875" style="647" customWidth="1"/>
    <col min="15101" max="15101" width="0.81640625" style="647" customWidth="1"/>
    <col min="15102" max="15102" width="5.7265625" style="647" customWidth="1"/>
    <col min="15103" max="15103" width="6.1796875" style="647" customWidth="1"/>
    <col min="15104" max="15104" width="6" style="647" customWidth="1"/>
    <col min="15105" max="15105" width="9.1796875" style="647"/>
    <col min="15106" max="15106" width="17.7265625" style="647" customWidth="1"/>
    <col min="15107" max="15107" width="5.1796875" style="647" customWidth="1"/>
    <col min="15108" max="15108" width="6.453125" style="647" customWidth="1"/>
    <col min="15109" max="15109" width="6" style="647" customWidth="1"/>
    <col min="15110" max="15110" width="0.81640625" style="647" customWidth="1"/>
    <col min="15111" max="15112" width="6.1796875" style="647" customWidth="1"/>
    <col min="15113" max="15113" width="6" style="647" customWidth="1"/>
    <col min="15114" max="15114" width="0.81640625" style="647" customWidth="1"/>
    <col min="15115" max="15115" width="5.7265625" style="647" customWidth="1"/>
    <col min="15116" max="15117" width="6.1796875" style="647" customWidth="1"/>
    <col min="15118" max="15118" width="0.81640625" style="647" customWidth="1"/>
    <col min="15119" max="15119" width="5.7265625" style="647" customWidth="1"/>
    <col min="15120" max="15120" width="6.1796875" style="647" customWidth="1"/>
    <col min="15121" max="15121" width="6" style="647" customWidth="1"/>
    <col min="15122" max="15344" width="9.1796875" style="647"/>
    <col min="15345" max="15345" width="17.7265625" style="647" customWidth="1"/>
    <col min="15346" max="15346" width="5.1796875" style="647" customWidth="1"/>
    <col min="15347" max="15347" width="6.453125" style="647" customWidth="1"/>
    <col min="15348" max="15348" width="6" style="647" customWidth="1"/>
    <col min="15349" max="15349" width="0.81640625" style="647" customWidth="1"/>
    <col min="15350" max="15351" width="6.1796875" style="647" customWidth="1"/>
    <col min="15352" max="15352" width="6" style="647" customWidth="1"/>
    <col min="15353" max="15353" width="0.81640625" style="647" customWidth="1"/>
    <col min="15354" max="15354" width="5.7265625" style="647" customWidth="1"/>
    <col min="15355" max="15356" width="6.1796875" style="647" customWidth="1"/>
    <col min="15357" max="15357" width="0.81640625" style="647" customWidth="1"/>
    <col min="15358" max="15358" width="5.7265625" style="647" customWidth="1"/>
    <col min="15359" max="15359" width="6.1796875" style="647" customWidth="1"/>
    <col min="15360" max="15360" width="6" style="647" customWidth="1"/>
    <col min="15361" max="15361" width="9.1796875" style="647"/>
    <col min="15362" max="15362" width="17.7265625" style="647" customWidth="1"/>
    <col min="15363" max="15363" width="5.1796875" style="647" customWidth="1"/>
    <col min="15364" max="15364" width="6.453125" style="647" customWidth="1"/>
    <col min="15365" max="15365" width="6" style="647" customWidth="1"/>
    <col min="15366" max="15366" width="0.81640625" style="647" customWidth="1"/>
    <col min="15367" max="15368" width="6.1796875" style="647" customWidth="1"/>
    <col min="15369" max="15369" width="6" style="647" customWidth="1"/>
    <col min="15370" max="15370" width="0.81640625" style="647" customWidth="1"/>
    <col min="15371" max="15371" width="5.7265625" style="647" customWidth="1"/>
    <col min="15372" max="15373" width="6.1796875" style="647" customWidth="1"/>
    <col min="15374" max="15374" width="0.81640625" style="647" customWidth="1"/>
    <col min="15375" max="15375" width="5.7265625" style="647" customWidth="1"/>
    <col min="15376" max="15376" width="6.1796875" style="647" customWidth="1"/>
    <col min="15377" max="15377" width="6" style="647" customWidth="1"/>
    <col min="15378" max="15600" width="9.1796875" style="647"/>
    <col min="15601" max="15601" width="17.7265625" style="647" customWidth="1"/>
    <col min="15602" max="15602" width="5.1796875" style="647" customWidth="1"/>
    <col min="15603" max="15603" width="6.453125" style="647" customWidth="1"/>
    <col min="15604" max="15604" width="6" style="647" customWidth="1"/>
    <col min="15605" max="15605" width="0.81640625" style="647" customWidth="1"/>
    <col min="15606" max="15607" width="6.1796875" style="647" customWidth="1"/>
    <col min="15608" max="15608" width="6" style="647" customWidth="1"/>
    <col min="15609" max="15609" width="0.81640625" style="647" customWidth="1"/>
    <col min="15610" max="15610" width="5.7265625" style="647" customWidth="1"/>
    <col min="15611" max="15612" width="6.1796875" style="647" customWidth="1"/>
    <col min="15613" max="15613" width="0.81640625" style="647" customWidth="1"/>
    <col min="15614" max="15614" width="5.7265625" style="647" customWidth="1"/>
    <col min="15615" max="15615" width="6.1796875" style="647" customWidth="1"/>
    <col min="15616" max="15616" width="6" style="647" customWidth="1"/>
    <col min="15617" max="15617" width="9.1796875" style="647"/>
    <col min="15618" max="15618" width="17.7265625" style="647" customWidth="1"/>
    <col min="15619" max="15619" width="5.1796875" style="647" customWidth="1"/>
    <col min="15620" max="15620" width="6.453125" style="647" customWidth="1"/>
    <col min="15621" max="15621" width="6" style="647" customWidth="1"/>
    <col min="15622" max="15622" width="0.81640625" style="647" customWidth="1"/>
    <col min="15623" max="15624" width="6.1796875" style="647" customWidth="1"/>
    <col min="15625" max="15625" width="6" style="647" customWidth="1"/>
    <col min="15626" max="15626" width="0.81640625" style="647" customWidth="1"/>
    <col min="15627" max="15627" width="5.7265625" style="647" customWidth="1"/>
    <col min="15628" max="15629" width="6.1796875" style="647" customWidth="1"/>
    <col min="15630" max="15630" width="0.81640625" style="647" customWidth="1"/>
    <col min="15631" max="15631" width="5.7265625" style="647" customWidth="1"/>
    <col min="15632" max="15632" width="6.1796875" style="647" customWidth="1"/>
    <col min="15633" max="15633" width="6" style="647" customWidth="1"/>
    <col min="15634" max="15856" width="9.1796875" style="647"/>
    <col min="15857" max="15857" width="17.7265625" style="647" customWidth="1"/>
    <col min="15858" max="15858" width="5.1796875" style="647" customWidth="1"/>
    <col min="15859" max="15859" width="6.453125" style="647" customWidth="1"/>
    <col min="15860" max="15860" width="6" style="647" customWidth="1"/>
    <col min="15861" max="15861" width="0.81640625" style="647" customWidth="1"/>
    <col min="15862" max="15863" width="6.1796875" style="647" customWidth="1"/>
    <col min="15864" max="15864" width="6" style="647" customWidth="1"/>
    <col min="15865" max="15865" width="0.81640625" style="647" customWidth="1"/>
    <col min="15866" max="15866" width="5.7265625" style="647" customWidth="1"/>
    <col min="15867" max="15868" width="6.1796875" style="647" customWidth="1"/>
    <col min="15869" max="15869" width="0.81640625" style="647" customWidth="1"/>
    <col min="15870" max="15870" width="5.7265625" style="647" customWidth="1"/>
    <col min="15871" max="15871" width="6.1796875" style="647" customWidth="1"/>
    <col min="15872" max="15872" width="6" style="647" customWidth="1"/>
    <col min="15873" max="15873" width="9.1796875" style="647"/>
    <col min="15874" max="15874" width="17.7265625" style="647" customWidth="1"/>
    <col min="15875" max="15875" width="5.1796875" style="647" customWidth="1"/>
    <col min="15876" max="15876" width="6.453125" style="647" customWidth="1"/>
    <col min="15877" max="15877" width="6" style="647" customWidth="1"/>
    <col min="15878" max="15878" width="0.81640625" style="647" customWidth="1"/>
    <col min="15879" max="15880" width="6.1796875" style="647" customWidth="1"/>
    <col min="15881" max="15881" width="6" style="647" customWidth="1"/>
    <col min="15882" max="15882" width="0.81640625" style="647" customWidth="1"/>
    <col min="15883" max="15883" width="5.7265625" style="647" customWidth="1"/>
    <col min="15884" max="15885" width="6.1796875" style="647" customWidth="1"/>
    <col min="15886" max="15886" width="0.81640625" style="647" customWidth="1"/>
    <col min="15887" max="15887" width="5.7265625" style="647" customWidth="1"/>
    <col min="15888" max="15888" width="6.1796875" style="647" customWidth="1"/>
    <col min="15889" max="15889" width="6" style="647" customWidth="1"/>
    <col min="15890" max="16112" width="9.1796875" style="647"/>
    <col min="16113" max="16113" width="17.7265625" style="647" customWidth="1"/>
    <col min="16114" max="16114" width="5.1796875" style="647" customWidth="1"/>
    <col min="16115" max="16115" width="6.453125" style="647" customWidth="1"/>
    <col min="16116" max="16116" width="6" style="647" customWidth="1"/>
    <col min="16117" max="16117" width="0.81640625" style="647" customWidth="1"/>
    <col min="16118" max="16119" width="6.1796875" style="647" customWidth="1"/>
    <col min="16120" max="16120" width="6" style="647" customWidth="1"/>
    <col min="16121" max="16121" width="0.81640625" style="647" customWidth="1"/>
    <col min="16122" max="16122" width="5.7265625" style="647" customWidth="1"/>
    <col min="16123" max="16124" width="6.1796875" style="647" customWidth="1"/>
    <col min="16125" max="16125" width="0.81640625" style="647" customWidth="1"/>
    <col min="16126" max="16126" width="5.7265625" style="647" customWidth="1"/>
    <col min="16127" max="16127" width="6.1796875" style="647" customWidth="1"/>
    <col min="16128" max="16128" width="6" style="647" customWidth="1"/>
    <col min="16129" max="16129" width="9.1796875" style="647"/>
    <col min="16130" max="16130" width="17.7265625" style="647" customWidth="1"/>
    <col min="16131" max="16131" width="5.1796875" style="647" customWidth="1"/>
    <col min="16132" max="16132" width="6.453125" style="647" customWidth="1"/>
    <col min="16133" max="16133" width="6" style="647" customWidth="1"/>
    <col min="16134" max="16134" width="0.81640625" style="647" customWidth="1"/>
    <col min="16135" max="16136" width="6.1796875" style="647" customWidth="1"/>
    <col min="16137" max="16137" width="6" style="647" customWidth="1"/>
    <col min="16138" max="16138" width="0.81640625" style="647" customWidth="1"/>
    <col min="16139" max="16139" width="5.7265625" style="647" customWidth="1"/>
    <col min="16140" max="16141" width="6.1796875" style="647" customWidth="1"/>
    <col min="16142" max="16142" width="0.81640625" style="647" customWidth="1"/>
    <col min="16143" max="16143" width="5.7265625" style="647" customWidth="1"/>
    <col min="16144" max="16144" width="6.1796875" style="647" customWidth="1"/>
    <col min="16145" max="16145" width="6" style="647" customWidth="1"/>
    <col min="16146" max="16384" width="9.1796875" style="647"/>
  </cols>
  <sheetData>
    <row r="1" spans="1:16" s="373" customFormat="1" ht="12.7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6" s="373" customFormat="1" ht="12.7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6" s="21" customFormat="1" ht="12.75" customHeight="1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452"/>
    </row>
    <row r="4" spans="1:16" s="17" customFormat="1" ht="12.25" customHeight="1">
      <c r="A4" s="26" t="s">
        <v>199</v>
      </c>
      <c r="B4" s="23"/>
      <c r="C4" s="23"/>
      <c r="D4" s="23"/>
      <c r="E4" s="23"/>
      <c r="F4" s="23"/>
      <c r="G4" s="23"/>
      <c r="H4" s="23"/>
      <c r="I4" s="23"/>
      <c r="J4" s="23"/>
      <c r="K4" s="23"/>
      <c r="M4" s="25"/>
    </row>
    <row r="5" spans="1:16" s="374" customFormat="1" ht="12.25" customHeight="1">
      <c r="A5" s="723" t="s">
        <v>205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  <c r="P5" s="723"/>
    </row>
    <row r="6" spans="1:16" s="29" customFormat="1" ht="12.25" customHeight="1">
      <c r="A6" s="639" t="s">
        <v>212</v>
      </c>
      <c r="B6" s="37"/>
      <c r="C6" s="37"/>
      <c r="D6" s="24"/>
      <c r="E6" s="24"/>
      <c r="F6" s="24"/>
      <c r="G6" s="24"/>
      <c r="H6" s="37"/>
      <c r="I6" s="37"/>
      <c r="J6" s="37"/>
      <c r="K6" s="37"/>
      <c r="L6" s="453"/>
    </row>
    <row r="7" spans="1:16" s="18" customFormat="1" ht="6.75" customHeight="1">
      <c r="A7" s="417"/>
      <c r="B7" s="417"/>
      <c r="C7" s="417"/>
      <c r="D7" s="417"/>
      <c r="E7" s="417"/>
      <c r="F7" s="417"/>
      <c r="G7" s="417"/>
      <c r="H7" s="417"/>
      <c r="I7" s="417"/>
      <c r="J7" s="417"/>
      <c r="K7" s="417"/>
    </row>
    <row r="8" spans="1:16" s="18" customFormat="1" ht="3.25" customHeight="1">
      <c r="A8" s="454"/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</row>
    <row r="9" spans="1:16" ht="15" customHeight="1">
      <c r="A9" s="745" t="s">
        <v>254</v>
      </c>
      <c r="B9" s="747" t="s">
        <v>255</v>
      </c>
      <c r="C9" s="747"/>
      <c r="D9" s="747"/>
      <c r="E9" s="455"/>
      <c r="F9" s="747" t="s">
        <v>256</v>
      </c>
      <c r="G9" s="747"/>
      <c r="H9" s="747"/>
      <c r="I9" s="455"/>
      <c r="J9" s="698" t="s">
        <v>257</v>
      </c>
      <c r="K9" s="698"/>
      <c r="L9" s="698"/>
      <c r="M9" s="698"/>
      <c r="N9" s="698"/>
      <c r="O9" s="698"/>
      <c r="P9" s="698"/>
    </row>
    <row r="10" spans="1:16" ht="41.25" customHeight="1">
      <c r="A10" s="745"/>
      <c r="B10" s="698"/>
      <c r="C10" s="698"/>
      <c r="D10" s="698"/>
      <c r="E10" s="455"/>
      <c r="F10" s="698"/>
      <c r="G10" s="698"/>
      <c r="H10" s="698"/>
      <c r="I10" s="455"/>
      <c r="J10" s="750" t="s">
        <v>258</v>
      </c>
      <c r="K10" s="750"/>
      <c r="L10" s="750"/>
      <c r="M10" s="455"/>
      <c r="N10" s="750" t="s">
        <v>259</v>
      </c>
      <c r="O10" s="750"/>
      <c r="P10" s="750"/>
    </row>
    <row r="11" spans="1:16" ht="30" customHeight="1">
      <c r="A11" s="746"/>
      <c r="B11" s="642" t="s">
        <v>26</v>
      </c>
      <c r="C11" s="618" t="s">
        <v>27</v>
      </c>
      <c r="D11" s="618" t="s">
        <v>260</v>
      </c>
      <c r="E11" s="456"/>
      <c r="F11" s="642" t="s">
        <v>26</v>
      </c>
      <c r="G11" s="642" t="s">
        <v>27</v>
      </c>
      <c r="H11" s="618" t="s">
        <v>260</v>
      </c>
      <c r="I11" s="456"/>
      <c r="J11" s="642" t="s">
        <v>26</v>
      </c>
      <c r="K11" s="642" t="s">
        <v>27</v>
      </c>
      <c r="L11" s="618" t="s">
        <v>261</v>
      </c>
      <c r="M11" s="456"/>
      <c r="N11" s="642" t="s">
        <v>26</v>
      </c>
      <c r="O11" s="642" t="s">
        <v>27</v>
      </c>
      <c r="P11" s="618" t="s">
        <v>260</v>
      </c>
    </row>
    <row r="12" spans="1:16" s="648" customFormat="1" ht="3.25" customHeight="1">
      <c r="A12" s="457"/>
      <c r="B12" s="458"/>
      <c r="C12" s="458"/>
      <c r="D12" s="458"/>
      <c r="E12" s="457"/>
      <c r="F12" s="459"/>
      <c r="G12" s="458"/>
      <c r="H12" s="458"/>
      <c r="I12" s="457"/>
      <c r="J12" s="458"/>
      <c r="K12" s="458"/>
      <c r="L12" s="458"/>
      <c r="M12" s="457"/>
      <c r="N12" s="458"/>
      <c r="O12" s="458"/>
      <c r="P12" s="458"/>
    </row>
    <row r="13" spans="1:16" s="648" customFormat="1" ht="10" customHeight="1">
      <c r="A13" s="632" t="s">
        <v>33</v>
      </c>
      <c r="B13" s="34">
        <v>43.73127532668579</v>
      </c>
      <c r="C13" s="34">
        <v>54.447483783591132</v>
      </c>
      <c r="D13" s="34">
        <v>49.1</v>
      </c>
      <c r="E13" s="34"/>
      <c r="F13" s="34">
        <v>32.16845009203363</v>
      </c>
      <c r="G13" s="34">
        <v>43.689464047395845</v>
      </c>
      <c r="H13" s="34">
        <v>37.779293409003309</v>
      </c>
      <c r="I13" s="34"/>
      <c r="J13" s="34">
        <v>25.828660614478849</v>
      </c>
      <c r="K13" s="34">
        <v>39.925685869140082</v>
      </c>
      <c r="L13" s="34">
        <v>32.772152034212134</v>
      </c>
      <c r="M13" s="34"/>
      <c r="N13" s="34">
        <v>15.143526037162802</v>
      </c>
      <c r="O13" s="34">
        <v>23.497110006022115</v>
      </c>
      <c r="P13" s="34">
        <v>19.258084787252098</v>
      </c>
    </row>
    <row r="14" spans="1:16" s="648" customFormat="1" ht="10" customHeight="1">
      <c r="A14" s="632" t="s">
        <v>34</v>
      </c>
      <c r="B14" s="34">
        <v>44.972320080523403</v>
      </c>
      <c r="C14" s="34">
        <v>55.58916318498607</v>
      </c>
      <c r="D14" s="34">
        <v>50.3</v>
      </c>
      <c r="E14" s="383"/>
      <c r="F14" s="460">
        <v>32.411466808884995</v>
      </c>
      <c r="G14" s="460">
        <v>43.812510824647006</v>
      </c>
      <c r="H14" s="460">
        <v>37.942388048211953</v>
      </c>
      <c r="I14" s="383"/>
      <c r="J14" s="34">
        <v>26.388586665032104</v>
      </c>
      <c r="K14" s="34">
        <v>39.631115030039851</v>
      </c>
      <c r="L14" s="34">
        <v>32.908146594512509</v>
      </c>
      <c r="M14" s="461"/>
      <c r="N14" s="34">
        <v>15.69210965873393</v>
      </c>
      <c r="O14" s="34">
        <v>23.320786440506552</v>
      </c>
      <c r="P14" s="34">
        <v>19.447858869951361</v>
      </c>
    </row>
    <row r="15" spans="1:16" s="648" customFormat="1" ht="10" customHeight="1">
      <c r="A15" s="381" t="s">
        <v>35</v>
      </c>
      <c r="B15" s="460">
        <v>44.860554988528612</v>
      </c>
      <c r="C15" s="460">
        <v>55.640025097338132</v>
      </c>
      <c r="D15" s="460">
        <v>50.29028487314919</v>
      </c>
      <c r="E15" s="383"/>
      <c r="F15" s="460">
        <v>33.031004630561704</v>
      </c>
      <c r="G15" s="460">
        <v>44.457977657112991</v>
      </c>
      <c r="H15" s="460">
        <v>38.544680478255565</v>
      </c>
      <c r="I15" s="383"/>
      <c r="J15" s="34">
        <v>27.539949307383253</v>
      </c>
      <c r="K15" s="34">
        <v>40.25845245336577</v>
      </c>
      <c r="L15" s="34">
        <v>33.767081853293831</v>
      </c>
      <c r="M15" s="461"/>
      <c r="N15" s="34">
        <v>16.49819779845734</v>
      </c>
      <c r="O15" s="34">
        <v>24.127825932684509</v>
      </c>
      <c r="P15" s="34">
        <v>20.233755758581644</v>
      </c>
    </row>
    <row r="16" spans="1:16" s="648" customFormat="1" ht="10" customHeight="1">
      <c r="A16" s="381" t="s">
        <v>190</v>
      </c>
      <c r="B16" s="460">
        <v>44.72</v>
      </c>
      <c r="C16" s="460">
        <v>56.2</v>
      </c>
      <c r="D16" s="460">
        <v>50.47</v>
      </c>
      <c r="F16" s="460">
        <v>33.738446625800371</v>
      </c>
      <c r="G16" s="460">
        <v>45.762947779917091</v>
      </c>
      <c r="H16" s="460">
        <v>39.496033305575523</v>
      </c>
      <c r="J16" s="34">
        <v>28.327191519991139</v>
      </c>
      <c r="K16" s="34">
        <v>41.570730321480923</v>
      </c>
      <c r="L16" s="34">
        <v>34.78895735672161</v>
      </c>
      <c r="M16" s="461"/>
      <c r="N16" s="34">
        <v>17.121201867767478</v>
      </c>
      <c r="O16" s="34">
        <v>25.099272325781101</v>
      </c>
      <c r="P16" s="34">
        <v>21.013848984323808</v>
      </c>
    </row>
    <row r="17" spans="1:16" s="648" customFormat="1" ht="3.25" customHeight="1">
      <c r="A17" s="462"/>
      <c r="B17" s="463"/>
      <c r="C17" s="463"/>
      <c r="D17" s="463"/>
      <c r="E17" s="475"/>
      <c r="F17" s="459"/>
      <c r="G17" s="459"/>
      <c r="H17" s="459"/>
      <c r="I17" s="475"/>
      <c r="J17" s="459"/>
      <c r="K17" s="459"/>
      <c r="L17" s="459"/>
      <c r="M17" s="475"/>
      <c r="N17" s="464"/>
      <c r="O17" s="464"/>
      <c r="P17" s="464"/>
    </row>
    <row r="18" spans="1:16" s="650" customFormat="1" ht="10" customHeight="1">
      <c r="A18" s="649"/>
      <c r="B18" s="748" t="s">
        <v>262</v>
      </c>
      <c r="C18" s="748"/>
      <c r="D18" s="748"/>
      <c r="E18" s="748"/>
      <c r="F18" s="748"/>
      <c r="G18" s="748"/>
      <c r="H18" s="748"/>
      <c r="I18" s="748"/>
      <c r="J18" s="748"/>
      <c r="K18" s="748"/>
      <c r="L18" s="748"/>
      <c r="M18" s="748"/>
      <c r="N18" s="748"/>
      <c r="O18" s="748"/>
      <c r="P18" s="748"/>
    </row>
    <row r="19" spans="1:16" s="648" customFormat="1" ht="3.25" customHeight="1">
      <c r="A19" s="457"/>
      <c r="B19" s="458"/>
      <c r="C19" s="458"/>
      <c r="D19" s="458"/>
      <c r="E19" s="457"/>
      <c r="F19" s="459"/>
      <c r="G19" s="465"/>
      <c r="H19" s="465"/>
      <c r="I19" s="457"/>
      <c r="J19" s="458"/>
      <c r="K19" s="458"/>
      <c r="L19" s="458"/>
      <c r="M19" s="457"/>
      <c r="N19" s="458"/>
      <c r="O19" s="458"/>
      <c r="P19" s="458"/>
    </row>
    <row r="20" spans="1:16" s="650" customFormat="1" ht="10" customHeight="1">
      <c r="A20" s="613" t="s">
        <v>0</v>
      </c>
      <c r="B20" s="651">
        <v>47.206585983675772</v>
      </c>
      <c r="C20" s="651">
        <v>58.277272127687638</v>
      </c>
      <c r="D20" s="651">
        <v>52.920950500442565</v>
      </c>
      <c r="E20" s="34"/>
      <c r="F20" s="651">
        <v>31.196513850728678</v>
      </c>
      <c r="G20" s="651">
        <v>42.815115855877714</v>
      </c>
      <c r="H20" s="651">
        <v>36.711813041459564</v>
      </c>
      <c r="I20" s="34"/>
      <c r="J20" s="34">
        <v>26.653495154765267</v>
      </c>
      <c r="K20" s="34">
        <v>39.97981327277315</v>
      </c>
      <c r="L20" s="34">
        <v>33.082560319431259</v>
      </c>
      <c r="M20" s="34"/>
      <c r="N20" s="34">
        <v>15.989274626023144</v>
      </c>
      <c r="O20" s="34">
        <v>21.584658087307595</v>
      </c>
      <c r="P20" s="34">
        <v>18.688676259343122</v>
      </c>
    </row>
    <row r="21" spans="1:16" s="650" customFormat="1" ht="10" customHeight="1">
      <c r="A21" s="613" t="s">
        <v>263</v>
      </c>
      <c r="B21" s="652">
        <v>42.694063926940643</v>
      </c>
      <c r="C21" s="652">
        <v>57.522123893805308</v>
      </c>
      <c r="D21" s="652">
        <v>50.224719101123597</v>
      </c>
      <c r="E21" s="104"/>
      <c r="F21" s="651">
        <v>28.874883286647989</v>
      </c>
      <c r="G21" s="651">
        <v>43.662687325374648</v>
      </c>
      <c r="H21" s="651">
        <v>35.956696265661115</v>
      </c>
      <c r="I21" s="104"/>
      <c r="J21" s="34">
        <v>23.244929797191887</v>
      </c>
      <c r="K21" s="34">
        <v>44.020797227036397</v>
      </c>
      <c r="L21" s="34">
        <v>33.087027914614119</v>
      </c>
      <c r="M21" s="13"/>
      <c r="N21" s="34">
        <v>16.380655226209047</v>
      </c>
      <c r="O21" s="34">
        <v>23.39688041594454</v>
      </c>
      <c r="P21" s="34">
        <v>19.704433497536947</v>
      </c>
    </row>
    <row r="22" spans="1:16" s="650" customFormat="1" ht="10" customHeight="1">
      <c r="A22" s="613" t="s">
        <v>4</v>
      </c>
      <c r="B22" s="651">
        <v>50.450450450450447</v>
      </c>
      <c r="C22" s="651">
        <v>60.375865479723046</v>
      </c>
      <c r="D22" s="651">
        <v>55.442786069651739</v>
      </c>
      <c r="E22" s="104"/>
      <c r="F22" s="651">
        <v>33.973613506035214</v>
      </c>
      <c r="G22" s="651">
        <v>46.705256781315207</v>
      </c>
      <c r="H22" s="651">
        <v>39.982000105881731</v>
      </c>
      <c r="I22" s="104"/>
      <c r="J22" s="34">
        <v>29.064767535608709</v>
      </c>
      <c r="K22" s="34">
        <v>44.501391126079952</v>
      </c>
      <c r="L22" s="34">
        <v>36.451545091444189</v>
      </c>
      <c r="M22" s="13"/>
      <c r="N22" s="34">
        <v>18.677774791722655</v>
      </c>
      <c r="O22" s="34">
        <v>24.981695709474298</v>
      </c>
      <c r="P22" s="34">
        <v>21.694345175530795</v>
      </c>
    </row>
    <row r="23" spans="1:16" s="650" customFormat="1" ht="10" customHeight="1">
      <c r="A23" s="613" t="s">
        <v>1</v>
      </c>
      <c r="B23" s="651">
        <v>49.913681484678463</v>
      </c>
      <c r="C23" s="651">
        <v>58.754352914311816</v>
      </c>
      <c r="D23" s="651">
        <v>54.504090585724455</v>
      </c>
      <c r="E23" s="104"/>
      <c r="F23" s="651">
        <v>29.425714523311797</v>
      </c>
      <c r="G23" s="651">
        <v>39.5134614051779</v>
      </c>
      <c r="H23" s="651">
        <v>34.232573500161372</v>
      </c>
      <c r="I23" s="104"/>
      <c r="J23" s="34">
        <v>27.706206126356093</v>
      </c>
      <c r="K23" s="34">
        <v>40.795661568444693</v>
      </c>
      <c r="L23" s="34">
        <v>34.05341551104263</v>
      </c>
      <c r="M23" s="13"/>
      <c r="N23" s="34">
        <v>16.277121888959794</v>
      </c>
      <c r="O23" s="34">
        <v>22.179383976613142</v>
      </c>
      <c r="P23" s="34">
        <v>19.139188495120699</v>
      </c>
    </row>
    <row r="24" spans="1:16" s="650" customFormat="1" ht="10" customHeight="1">
      <c r="A24" s="386" t="s">
        <v>264</v>
      </c>
      <c r="B24" s="651">
        <v>34.207201516108654</v>
      </c>
      <c r="C24" s="651">
        <v>35.047326682015864</v>
      </c>
      <c r="D24" s="651">
        <v>34.671378091872789</v>
      </c>
      <c r="E24" s="104"/>
      <c r="F24" s="651">
        <v>19.065239935891391</v>
      </c>
      <c r="G24" s="651">
        <v>28.04029257675078</v>
      </c>
      <c r="H24" s="651">
        <v>23.393011874687268</v>
      </c>
      <c r="I24" s="104"/>
      <c r="J24" s="34">
        <v>18.607677293428758</v>
      </c>
      <c r="K24" s="34">
        <v>30.700991476778572</v>
      </c>
      <c r="L24" s="34">
        <v>24.451542405648482</v>
      </c>
      <c r="M24" s="13"/>
      <c r="N24" s="34">
        <v>10.751463890696161</v>
      </c>
      <c r="O24" s="34">
        <v>16.698556270655764</v>
      </c>
      <c r="P24" s="34">
        <v>13.625283684962596</v>
      </c>
    </row>
    <row r="25" spans="1:16" s="657" customFormat="1" ht="10" customHeight="1">
      <c r="A25" s="466" t="s">
        <v>265</v>
      </c>
      <c r="B25" s="653">
        <v>14.046121593291405</v>
      </c>
      <c r="C25" s="653">
        <v>15.168229453943741</v>
      </c>
      <c r="D25" s="653">
        <v>14.673242909987669</v>
      </c>
      <c r="E25" s="654"/>
      <c r="F25" s="655">
        <v>9.9445504954095085</v>
      </c>
      <c r="G25" s="655">
        <v>16.553509500317492</v>
      </c>
      <c r="H25" s="655">
        <v>13.130076515597411</v>
      </c>
      <c r="I25" s="654"/>
      <c r="J25" s="35">
        <v>9.6967782691092861</v>
      </c>
      <c r="K25" s="35">
        <v>18.551117129316179</v>
      </c>
      <c r="L25" s="35">
        <v>13.970588235294118</v>
      </c>
      <c r="M25" s="656"/>
      <c r="N25" s="35">
        <v>4.8957675300063164</v>
      </c>
      <c r="O25" s="35">
        <v>10.32498307379824</v>
      </c>
      <c r="P25" s="35">
        <v>7.5163398692810457</v>
      </c>
    </row>
    <row r="26" spans="1:16" s="657" customFormat="1" ht="10" customHeight="1">
      <c r="A26" s="467" t="s">
        <v>2</v>
      </c>
      <c r="B26" s="655">
        <v>50.835734870317005</v>
      </c>
      <c r="C26" s="655">
        <v>52.242366412213734</v>
      </c>
      <c r="D26" s="655">
        <v>51.605324980422864</v>
      </c>
      <c r="E26" s="654"/>
      <c r="F26" s="655">
        <v>28.889650445510622</v>
      </c>
      <c r="G26" s="655">
        <v>40.392898413698916</v>
      </c>
      <c r="H26" s="655">
        <v>34.438982363673219</v>
      </c>
      <c r="I26" s="654"/>
      <c r="J26" s="35">
        <v>28.068410462776662</v>
      </c>
      <c r="K26" s="35">
        <v>43.542039355992848</v>
      </c>
      <c r="L26" s="35">
        <v>35.554786221222088</v>
      </c>
      <c r="M26" s="656"/>
      <c r="N26" s="35">
        <v>16.968477531857815</v>
      </c>
      <c r="O26" s="35">
        <v>23.434704830053668</v>
      </c>
      <c r="P26" s="35">
        <v>20.096936126016963</v>
      </c>
    </row>
    <row r="27" spans="1:16" s="650" customFormat="1" ht="10" customHeight="1">
      <c r="A27" s="613" t="s">
        <v>3</v>
      </c>
      <c r="B27" s="651">
        <v>45.649263721552877</v>
      </c>
      <c r="C27" s="651">
        <v>54.584967666701999</v>
      </c>
      <c r="D27" s="651">
        <v>50.231015926509755</v>
      </c>
      <c r="E27" s="104"/>
      <c r="F27" s="651">
        <v>31.02677275103084</v>
      </c>
      <c r="G27" s="651">
        <v>39.788905252822779</v>
      </c>
      <c r="H27" s="651">
        <v>35.231789679711</v>
      </c>
      <c r="I27" s="104"/>
      <c r="J27" s="34">
        <v>30.285876026040192</v>
      </c>
      <c r="K27" s="34">
        <v>43.555442306875605</v>
      </c>
      <c r="L27" s="34">
        <v>36.757943576784456</v>
      </c>
      <c r="M27" s="13"/>
      <c r="N27" s="34">
        <v>17.471998706077393</v>
      </c>
      <c r="O27" s="34">
        <v>23.327812460186014</v>
      </c>
      <c r="P27" s="34">
        <v>20.328099755582251</v>
      </c>
    </row>
    <row r="28" spans="1:16" s="650" customFormat="1" ht="10" customHeight="1">
      <c r="A28" s="613" t="s">
        <v>21</v>
      </c>
      <c r="B28" s="651">
        <v>46.071774975751694</v>
      </c>
      <c r="C28" s="651">
        <v>57.552941176470583</v>
      </c>
      <c r="D28" s="651">
        <v>51.898734177215189</v>
      </c>
      <c r="E28" s="104"/>
      <c r="F28" s="651">
        <v>33.352016509133527</v>
      </c>
      <c r="G28" s="651">
        <v>44.362633613827612</v>
      </c>
      <c r="H28" s="651">
        <v>38.555900412484718</v>
      </c>
      <c r="I28" s="104"/>
      <c r="J28" s="34">
        <v>31.113405610049906</v>
      </c>
      <c r="K28" s="34">
        <v>43.191094619666046</v>
      </c>
      <c r="L28" s="34">
        <v>36.925274529059905</v>
      </c>
      <c r="M28" s="13"/>
      <c r="N28" s="34">
        <v>17.294785751161591</v>
      </c>
      <c r="O28" s="34">
        <v>23.209647495361782</v>
      </c>
      <c r="P28" s="34">
        <v>20.141058834032677</v>
      </c>
    </row>
    <row r="29" spans="1:16" s="650" customFormat="1" ht="10" customHeight="1">
      <c r="A29" s="613" t="s">
        <v>5</v>
      </c>
      <c r="B29" s="651">
        <v>47.783783783783782</v>
      </c>
      <c r="C29" s="651">
        <v>59.069620253164558</v>
      </c>
      <c r="D29" s="651">
        <v>53.611111111111107</v>
      </c>
      <c r="E29" s="104"/>
      <c r="F29" s="651">
        <v>30.670668359690641</v>
      </c>
      <c r="G29" s="651">
        <v>43.061937005017839</v>
      </c>
      <c r="H29" s="651">
        <v>36.535180740989773</v>
      </c>
      <c r="I29" s="104"/>
      <c r="J29" s="34">
        <v>28.618343889279853</v>
      </c>
      <c r="K29" s="34">
        <v>42.354930137735572</v>
      </c>
      <c r="L29" s="34">
        <v>35.28701781489886</v>
      </c>
      <c r="M29" s="13"/>
      <c r="N29" s="34">
        <v>17.729298615998125</v>
      </c>
      <c r="O29" s="34">
        <v>23.907314405051959</v>
      </c>
      <c r="P29" s="34">
        <v>20.72852797759861</v>
      </c>
    </row>
    <row r="30" spans="1:16" s="650" customFormat="1" ht="10" customHeight="1">
      <c r="A30" s="613" t="s">
        <v>6</v>
      </c>
      <c r="B30" s="651">
        <v>46.399810516342967</v>
      </c>
      <c r="C30" s="651">
        <v>57.288057288057296</v>
      </c>
      <c r="D30" s="651">
        <v>51.912057069348613</v>
      </c>
      <c r="E30" s="104"/>
      <c r="F30" s="651">
        <v>34.887966122600005</v>
      </c>
      <c r="G30" s="651">
        <v>47.881766199601742</v>
      </c>
      <c r="H30" s="651">
        <v>41.043649093654935</v>
      </c>
      <c r="I30" s="104"/>
      <c r="J30" s="34">
        <v>27.698688487837686</v>
      </c>
      <c r="K30" s="34">
        <v>40.162139771584116</v>
      </c>
      <c r="L30" s="34">
        <v>33.761261909559309</v>
      </c>
      <c r="M30" s="13"/>
      <c r="N30" s="34">
        <v>16.220154691178116</v>
      </c>
      <c r="O30" s="34">
        <v>22.971773477720575</v>
      </c>
      <c r="P30" s="34">
        <v>19.504332057223454</v>
      </c>
    </row>
    <row r="31" spans="1:16" s="650" customFormat="1" ht="10" customHeight="1">
      <c r="A31" s="613" t="s">
        <v>7</v>
      </c>
      <c r="B31" s="651">
        <v>47.816157579217808</v>
      </c>
      <c r="C31" s="651">
        <v>62.454873646209386</v>
      </c>
      <c r="D31" s="651">
        <v>54.943606269225128</v>
      </c>
      <c r="E31" s="104"/>
      <c r="F31" s="651">
        <v>37.28581220013708</v>
      </c>
      <c r="G31" s="651">
        <v>51.555741063975113</v>
      </c>
      <c r="H31" s="651">
        <v>44.057694385421541</v>
      </c>
      <c r="I31" s="104"/>
      <c r="J31" s="34">
        <v>29.489772982692742</v>
      </c>
      <c r="K31" s="34">
        <v>45.23121387283237</v>
      </c>
      <c r="L31" s="34">
        <v>37.088710615044761</v>
      </c>
      <c r="M31" s="13"/>
      <c r="N31" s="34">
        <v>19.577433131040685</v>
      </c>
      <c r="O31" s="34">
        <v>33.76685934489403</v>
      </c>
      <c r="P31" s="34">
        <v>26.427159632600862</v>
      </c>
    </row>
    <row r="32" spans="1:16" s="650" customFormat="1" ht="10" customHeight="1">
      <c r="A32" s="613" t="s">
        <v>8</v>
      </c>
      <c r="B32" s="651">
        <v>49.054573405073022</v>
      </c>
      <c r="C32" s="651">
        <v>63.226812159002343</v>
      </c>
      <c r="D32" s="651">
        <v>56.091331269349844</v>
      </c>
      <c r="E32" s="104"/>
      <c r="F32" s="651">
        <v>37.424991508472658</v>
      </c>
      <c r="G32" s="651">
        <v>51.588011397907607</v>
      </c>
      <c r="H32" s="651">
        <v>44.162140235275494</v>
      </c>
      <c r="I32" s="104"/>
      <c r="J32" s="34">
        <v>31.467377506981471</v>
      </c>
      <c r="K32" s="34">
        <v>48.070412999322954</v>
      </c>
      <c r="L32" s="34">
        <v>39.500753456070235</v>
      </c>
      <c r="M32" s="13"/>
      <c r="N32" s="34">
        <v>20.525514089870526</v>
      </c>
      <c r="O32" s="34">
        <v>30.088016249153686</v>
      </c>
      <c r="P32" s="34">
        <v>25.152329162025815</v>
      </c>
    </row>
    <row r="33" spans="1:16" s="650" customFormat="1" ht="10" customHeight="1">
      <c r="A33" s="613" t="s">
        <v>9</v>
      </c>
      <c r="B33" s="651">
        <v>48.083441981747065</v>
      </c>
      <c r="C33" s="651">
        <v>59.593370165745853</v>
      </c>
      <c r="D33" s="651">
        <v>53.789854278514291</v>
      </c>
      <c r="E33" s="104"/>
      <c r="F33" s="651">
        <v>42.703935887061398</v>
      </c>
      <c r="G33" s="651">
        <v>56.693049049695802</v>
      </c>
      <c r="H33" s="651">
        <v>49.351187613209575</v>
      </c>
      <c r="I33" s="104"/>
      <c r="J33" s="34">
        <v>32.124550288133975</v>
      </c>
      <c r="K33" s="34">
        <v>46.584531143052708</v>
      </c>
      <c r="L33" s="34">
        <v>39.093503109073211</v>
      </c>
      <c r="M33" s="13"/>
      <c r="N33" s="34">
        <v>20.917571396733418</v>
      </c>
      <c r="O33" s="34">
        <v>29.544832306639289</v>
      </c>
      <c r="P33" s="34">
        <v>25.075458938791666</v>
      </c>
    </row>
    <row r="34" spans="1:16" s="650" customFormat="1" ht="10" customHeight="1">
      <c r="A34" s="613" t="s">
        <v>10</v>
      </c>
      <c r="B34" s="651">
        <v>49.930348258706466</v>
      </c>
      <c r="C34" s="651">
        <v>65.536609829488469</v>
      </c>
      <c r="D34" s="651">
        <v>57.702297702297699</v>
      </c>
      <c r="E34" s="104"/>
      <c r="F34" s="651">
        <v>41.934237637362635</v>
      </c>
      <c r="G34" s="651">
        <v>59.46034802620764</v>
      </c>
      <c r="H34" s="651">
        <v>50.303336136809641</v>
      </c>
      <c r="I34" s="104"/>
      <c r="J34" s="34">
        <v>31.548440518906983</v>
      </c>
      <c r="K34" s="34">
        <v>49.817064247036441</v>
      </c>
      <c r="L34" s="34">
        <v>40.414802187655376</v>
      </c>
      <c r="M34" s="13"/>
      <c r="N34" s="34">
        <v>21.832735302235719</v>
      </c>
      <c r="O34" s="34">
        <v>33.513829942924048</v>
      </c>
      <c r="P34" s="34">
        <v>27.501953263726115</v>
      </c>
    </row>
    <row r="35" spans="1:16" s="650" customFormat="1" ht="10" customHeight="1">
      <c r="A35" s="613" t="s">
        <v>11</v>
      </c>
      <c r="B35" s="651">
        <v>48.611111111111107</v>
      </c>
      <c r="C35" s="651">
        <v>63.464447806354009</v>
      </c>
      <c r="D35" s="651">
        <v>56.323644933228593</v>
      </c>
      <c r="E35" s="104"/>
      <c r="F35" s="651">
        <v>40.220794200032955</v>
      </c>
      <c r="G35" s="651">
        <v>59.967476563994651</v>
      </c>
      <c r="H35" s="651">
        <v>49.358179886685555</v>
      </c>
      <c r="I35" s="104"/>
      <c r="J35" s="34">
        <v>29.90455991516437</v>
      </c>
      <c r="K35" s="34">
        <v>47.058823529411761</v>
      </c>
      <c r="L35" s="34">
        <v>38.079378295864558</v>
      </c>
      <c r="M35" s="13"/>
      <c r="N35" s="34">
        <v>22.428419936373274</v>
      </c>
      <c r="O35" s="34">
        <v>34.012813046010479</v>
      </c>
      <c r="P35" s="34">
        <v>27.948931446017205</v>
      </c>
    </row>
    <row r="36" spans="1:16" s="650" customFormat="1" ht="10" customHeight="1">
      <c r="A36" s="613" t="s">
        <v>12</v>
      </c>
      <c r="B36" s="651">
        <v>36.187307012021463</v>
      </c>
      <c r="C36" s="651">
        <v>52.152965974104184</v>
      </c>
      <c r="D36" s="651">
        <v>43.732409954779747</v>
      </c>
      <c r="E36" s="104"/>
      <c r="F36" s="651">
        <v>36.854463811959995</v>
      </c>
      <c r="G36" s="651">
        <v>49.620596090887084</v>
      </c>
      <c r="H36" s="651">
        <v>43.014652397432194</v>
      </c>
      <c r="I36" s="104"/>
      <c r="J36" s="34">
        <v>30.011841021416803</v>
      </c>
      <c r="K36" s="34">
        <v>41.759212181219731</v>
      </c>
      <c r="L36" s="34">
        <v>35.771547030190114</v>
      </c>
      <c r="M36" s="13"/>
      <c r="N36" s="34">
        <v>18.894151565074136</v>
      </c>
      <c r="O36" s="34">
        <v>27.447884610238432</v>
      </c>
      <c r="P36" s="34">
        <v>23.088024981303384</v>
      </c>
    </row>
    <row r="37" spans="1:16" s="650" customFormat="1" ht="10" customHeight="1">
      <c r="A37" s="613" t="s">
        <v>13</v>
      </c>
      <c r="B37" s="651">
        <v>42.037231398110805</v>
      </c>
      <c r="C37" s="651">
        <v>54.508830022075053</v>
      </c>
      <c r="D37" s="651">
        <v>48.275957264721306</v>
      </c>
      <c r="E37" s="104"/>
      <c r="F37" s="651">
        <v>35.277285060042892</v>
      </c>
      <c r="G37" s="651">
        <v>48.63534735697165</v>
      </c>
      <c r="H37" s="651">
        <v>41.679860977022592</v>
      </c>
      <c r="I37" s="104"/>
      <c r="J37" s="34">
        <v>29.912585319123458</v>
      </c>
      <c r="K37" s="34">
        <v>42.734388293346946</v>
      </c>
      <c r="L37" s="34">
        <v>36.119519779246723</v>
      </c>
      <c r="M37" s="13"/>
      <c r="N37" s="34">
        <v>18.077675328303997</v>
      </c>
      <c r="O37" s="34">
        <v>26.510124213033858</v>
      </c>
      <c r="P37" s="34">
        <v>22.159757830357695</v>
      </c>
    </row>
    <row r="38" spans="1:16" s="650" customFormat="1" ht="10" customHeight="1">
      <c r="A38" s="613" t="s">
        <v>14</v>
      </c>
      <c r="B38" s="651">
        <v>45.438088341781317</v>
      </c>
      <c r="C38" s="651">
        <v>59.788359788359791</v>
      </c>
      <c r="D38" s="651">
        <v>52.459319526627226</v>
      </c>
      <c r="E38" s="104"/>
      <c r="F38" s="651">
        <v>41.330636097999552</v>
      </c>
      <c r="G38" s="651">
        <v>60.987629488082064</v>
      </c>
      <c r="H38" s="651">
        <v>50.608815361610212</v>
      </c>
      <c r="I38" s="104"/>
      <c r="J38" s="34">
        <v>30.543113101903696</v>
      </c>
      <c r="K38" s="34">
        <v>50.791753809381532</v>
      </c>
      <c r="L38" s="34">
        <v>40.338199161728575</v>
      </c>
      <c r="M38" s="13"/>
      <c r="N38" s="34">
        <v>19.904815229563269</v>
      </c>
      <c r="O38" s="34">
        <v>32.954884971616373</v>
      </c>
      <c r="P38" s="34">
        <v>26.217661511779163</v>
      </c>
    </row>
    <row r="39" spans="1:16" s="650" customFormat="1" ht="10" customHeight="1">
      <c r="A39" s="613" t="s">
        <v>15</v>
      </c>
      <c r="B39" s="651">
        <v>40.810534680440455</v>
      </c>
      <c r="C39" s="651">
        <v>57.278588394977945</v>
      </c>
      <c r="D39" s="651">
        <v>49.059490084985832</v>
      </c>
      <c r="E39" s="104"/>
      <c r="F39" s="651">
        <v>38.707093821510298</v>
      </c>
      <c r="G39" s="651">
        <v>57.434187677988469</v>
      </c>
      <c r="H39" s="651">
        <v>47.655746954761192</v>
      </c>
      <c r="I39" s="104"/>
      <c r="J39" s="34">
        <v>28.398547801532875</v>
      </c>
      <c r="K39" s="34">
        <v>43.479721219245945</v>
      </c>
      <c r="L39" s="34">
        <v>35.78834759710336</v>
      </c>
      <c r="M39" s="13"/>
      <c r="N39" s="34">
        <v>19.120613150463896</v>
      </c>
      <c r="O39" s="34">
        <v>30.271223444453778</v>
      </c>
      <c r="P39" s="34">
        <v>24.584430546412115</v>
      </c>
    </row>
    <row r="40" spans="1:16" s="650" customFormat="1" ht="10" customHeight="1">
      <c r="A40" s="613" t="s">
        <v>16</v>
      </c>
      <c r="B40" s="651">
        <v>38.466214636427402</v>
      </c>
      <c r="C40" s="651">
        <v>49.004185640034962</v>
      </c>
      <c r="D40" s="651">
        <v>43.778694986782916</v>
      </c>
      <c r="E40" s="104"/>
      <c r="F40" s="651">
        <v>33.727940423914262</v>
      </c>
      <c r="G40" s="651">
        <v>46.145283662807486</v>
      </c>
      <c r="H40" s="651">
        <v>39.705488350461785</v>
      </c>
      <c r="I40" s="104"/>
      <c r="J40" s="34">
        <v>27.58759440386282</v>
      </c>
      <c r="K40" s="34">
        <v>38.893046562327136</v>
      </c>
      <c r="L40" s="34">
        <v>33.099094240256342</v>
      </c>
      <c r="M40" s="13"/>
      <c r="N40" s="34">
        <v>16.364367958400397</v>
      </c>
      <c r="O40" s="34">
        <v>25.529561058145966</v>
      </c>
      <c r="P40" s="34">
        <v>20.832474104154439</v>
      </c>
    </row>
    <row r="41" spans="1:16" s="650" customFormat="1" ht="10" customHeight="1">
      <c r="A41" s="613" t="s">
        <v>17</v>
      </c>
      <c r="B41" s="651">
        <v>45.452808559419182</v>
      </c>
      <c r="C41" s="651">
        <v>54.473125884016973</v>
      </c>
      <c r="D41" s="651">
        <v>50.137741046831948</v>
      </c>
      <c r="E41" s="104"/>
      <c r="F41" s="651">
        <v>35.714414139053204</v>
      </c>
      <c r="G41" s="651">
        <v>56.60134458589615</v>
      </c>
      <c r="H41" s="651">
        <v>45.490454875856003</v>
      </c>
      <c r="I41" s="104"/>
      <c r="J41" s="34">
        <v>27.202797202797203</v>
      </c>
      <c r="K41" s="34">
        <v>43.636817784438612</v>
      </c>
      <c r="L41" s="34">
        <v>35.135949840236329</v>
      </c>
      <c r="M41" s="13"/>
      <c r="N41" s="34">
        <v>15.13986013986014</v>
      </c>
      <c r="O41" s="34">
        <v>25.827401024103906</v>
      </c>
      <c r="P41" s="34">
        <v>20.299029360342438</v>
      </c>
    </row>
    <row r="42" spans="1:16" s="33" customFormat="1" ht="10" customHeight="1">
      <c r="A42" s="403" t="s">
        <v>32</v>
      </c>
      <c r="B42" s="468">
        <v>49.165754660829833</v>
      </c>
      <c r="C42" s="468">
        <v>58.761646589950267</v>
      </c>
      <c r="D42" s="468">
        <v>54.124839960662797</v>
      </c>
      <c r="E42" s="404"/>
      <c r="F42" s="468">
        <v>30.305592198762472</v>
      </c>
      <c r="G42" s="468">
        <v>41.064878611230519</v>
      </c>
      <c r="H42" s="468">
        <v>35.423032165234488</v>
      </c>
      <c r="I42" s="404"/>
      <c r="J42" s="42">
        <v>27.515883500031453</v>
      </c>
      <c r="K42" s="42">
        <v>40.943474814247516</v>
      </c>
      <c r="L42" s="42">
        <v>34.009044129112745</v>
      </c>
      <c r="M42" s="469"/>
      <c r="N42" s="42">
        <v>16.425740705793544</v>
      </c>
      <c r="O42" s="42">
        <v>22.287610678920284</v>
      </c>
      <c r="P42" s="42">
        <v>19.260356567389159</v>
      </c>
    </row>
    <row r="43" spans="1:16" s="406" customFormat="1" ht="10" customHeight="1">
      <c r="A43" s="403" t="s">
        <v>31</v>
      </c>
      <c r="B43" s="468">
        <v>45.576990354340545</v>
      </c>
      <c r="C43" s="468">
        <v>54.750729713952126</v>
      </c>
      <c r="D43" s="468">
        <v>50.31927863549123</v>
      </c>
      <c r="E43" s="405"/>
      <c r="F43" s="468">
        <v>29.858403549882834</v>
      </c>
      <c r="G43" s="468">
        <v>40.143645412283654</v>
      </c>
      <c r="H43" s="468">
        <v>34.764764856115903</v>
      </c>
      <c r="I43" s="405"/>
      <c r="J43" s="42">
        <v>28.518231186966641</v>
      </c>
      <c r="K43" s="42">
        <v>41.730386700001823</v>
      </c>
      <c r="L43" s="42">
        <v>34.936437297211043</v>
      </c>
      <c r="M43" s="470"/>
      <c r="N43" s="42">
        <v>16.836479613826395</v>
      </c>
      <c r="O43" s="42">
        <v>22.833366790152745</v>
      </c>
      <c r="P43" s="42">
        <v>19.749649828903742</v>
      </c>
    </row>
    <row r="44" spans="1:16" s="406" customFormat="1" ht="10" customHeight="1">
      <c r="A44" s="403" t="s">
        <v>19</v>
      </c>
      <c r="B44" s="468">
        <v>47.734436564223799</v>
      </c>
      <c r="C44" s="468">
        <v>59.656898414588433</v>
      </c>
      <c r="D44" s="468">
        <v>53.673861701543359</v>
      </c>
      <c r="E44" s="405"/>
      <c r="F44" s="468">
        <v>39.308727474585929</v>
      </c>
      <c r="G44" s="468">
        <v>53.053097464837506</v>
      </c>
      <c r="H44" s="468">
        <v>45.83414679257303</v>
      </c>
      <c r="I44" s="405"/>
      <c r="J44" s="42">
        <v>30.56773523011465</v>
      </c>
      <c r="K44" s="42">
        <v>44.794990980990704</v>
      </c>
      <c r="L44" s="42">
        <v>37.447372393780299</v>
      </c>
      <c r="M44" s="470"/>
      <c r="N44" s="42">
        <v>19.409529377375037</v>
      </c>
      <c r="O44" s="42">
        <v>27.991882891633136</v>
      </c>
      <c r="P44" s="42">
        <v>23.559555160440816</v>
      </c>
    </row>
    <row r="45" spans="1:16" s="406" customFormat="1" ht="10" customHeight="1">
      <c r="A45" s="403" t="s">
        <v>30</v>
      </c>
      <c r="B45" s="468">
        <v>39.888856812933028</v>
      </c>
      <c r="C45" s="468">
        <v>55.038524079449267</v>
      </c>
      <c r="D45" s="468">
        <v>47.268716270737251</v>
      </c>
      <c r="E45" s="405"/>
      <c r="F45" s="468">
        <v>37.320768391819897</v>
      </c>
      <c r="G45" s="468">
        <v>51.828853608590187</v>
      </c>
      <c r="H45" s="468">
        <v>44.281381930635192</v>
      </c>
      <c r="I45" s="405"/>
      <c r="J45" s="42">
        <v>29.903370786516852</v>
      </c>
      <c r="K45" s="42">
        <v>43.386512050824841</v>
      </c>
      <c r="L45" s="42">
        <v>36.477375448374339</v>
      </c>
      <c r="M45" s="470"/>
      <c r="N45" s="42">
        <v>19.05056179775281</v>
      </c>
      <c r="O45" s="42">
        <v>28.424831430157177</v>
      </c>
      <c r="P45" s="42">
        <v>23.621194935601068</v>
      </c>
    </row>
    <row r="46" spans="1:16" s="406" customFormat="1" ht="10" customHeight="1">
      <c r="A46" s="407" t="s">
        <v>29</v>
      </c>
      <c r="B46" s="468">
        <v>39.839963935534769</v>
      </c>
      <c r="C46" s="468">
        <v>50.133226265649519</v>
      </c>
      <c r="D46" s="468">
        <v>45.060722748815166</v>
      </c>
      <c r="E46" s="405"/>
      <c r="F46" s="468">
        <v>34.151578592188706</v>
      </c>
      <c r="G46" s="468">
        <v>48.282732923405966</v>
      </c>
      <c r="H46" s="468">
        <v>40.914725086666373</v>
      </c>
      <c r="I46" s="405"/>
      <c r="J46" s="42">
        <v>27.506847974955978</v>
      </c>
      <c r="K46" s="42">
        <v>39.873515745998965</v>
      </c>
      <c r="L46" s="42">
        <v>33.523383734364799</v>
      </c>
      <c r="M46" s="470"/>
      <c r="N46" s="42">
        <v>16.107415378595185</v>
      </c>
      <c r="O46" s="42">
        <v>25.591120289106868</v>
      </c>
      <c r="P46" s="42">
        <v>20.721354297483295</v>
      </c>
    </row>
    <row r="47" spans="1:16" s="406" customFormat="1" ht="10" customHeight="1">
      <c r="A47" s="403" t="s">
        <v>18</v>
      </c>
      <c r="B47" s="468">
        <v>44.458756269149788</v>
      </c>
      <c r="C47" s="468">
        <v>56.177898506405036</v>
      </c>
      <c r="D47" s="468">
        <v>50.360584837805852</v>
      </c>
      <c r="E47" s="405"/>
      <c r="F47" s="468">
        <v>34.194867717897253</v>
      </c>
      <c r="G47" s="468">
        <v>46.818846573404777</v>
      </c>
      <c r="H47" s="468">
        <v>40.218652662778162</v>
      </c>
      <c r="I47" s="405"/>
      <c r="J47" s="42">
        <v>28.90872943493963</v>
      </c>
      <c r="K47" s="42">
        <v>42.331205305781765</v>
      </c>
      <c r="L47" s="42">
        <v>35.424139511528189</v>
      </c>
      <c r="M47" s="470"/>
      <c r="N47" s="42">
        <v>17.727294835783507</v>
      </c>
      <c r="O47" s="42">
        <v>25.531174368278748</v>
      </c>
      <c r="P47" s="42">
        <v>21.5153795253567</v>
      </c>
    </row>
    <row r="48" spans="1:16" s="648" customFormat="1" ht="3.25" customHeight="1">
      <c r="A48" s="471"/>
      <c r="B48" s="472"/>
      <c r="C48" s="472"/>
      <c r="D48" s="472"/>
      <c r="E48" s="472"/>
      <c r="F48" s="473"/>
      <c r="G48" s="473"/>
      <c r="H48" s="473"/>
      <c r="I48" s="472"/>
      <c r="J48" s="473"/>
      <c r="K48" s="473"/>
      <c r="L48" s="473"/>
      <c r="M48" s="472"/>
      <c r="N48" s="474"/>
      <c r="O48" s="474"/>
      <c r="P48" s="474"/>
    </row>
    <row r="49" spans="1:16" s="648" customFormat="1" ht="3.25" customHeight="1">
      <c r="A49" s="475"/>
      <c r="B49" s="475"/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75"/>
      <c r="N49" s="475"/>
      <c r="O49" s="475"/>
      <c r="P49" s="475"/>
    </row>
    <row r="50" spans="1:16" s="650" customFormat="1" ht="10" customHeight="1">
      <c r="A50" s="678" t="s">
        <v>266</v>
      </c>
      <c r="B50" s="678"/>
      <c r="C50" s="678"/>
      <c r="D50" s="678"/>
      <c r="E50" s="678"/>
      <c r="F50" s="678"/>
      <c r="G50" s="678"/>
      <c r="H50" s="678"/>
      <c r="I50" s="678"/>
      <c r="J50" s="678"/>
      <c r="K50" s="678"/>
      <c r="L50" s="678"/>
      <c r="M50" s="678"/>
      <c r="N50" s="678"/>
      <c r="O50" s="678"/>
      <c r="P50" s="678"/>
    </row>
    <row r="51" spans="1:16" s="650" customFormat="1" ht="20.149999999999999" customHeight="1">
      <c r="A51" s="749" t="s">
        <v>267</v>
      </c>
      <c r="B51" s="749"/>
      <c r="C51" s="749"/>
      <c r="D51" s="749"/>
      <c r="E51" s="749"/>
      <c r="F51" s="749"/>
      <c r="G51" s="749"/>
      <c r="H51" s="749"/>
      <c r="I51" s="749"/>
      <c r="J51" s="749"/>
      <c r="K51" s="749"/>
      <c r="L51" s="749"/>
      <c r="M51" s="749"/>
      <c r="N51" s="749"/>
      <c r="O51" s="749"/>
      <c r="P51" s="749"/>
    </row>
    <row r="52" spans="1:16" s="650" customFormat="1" ht="10" customHeight="1">
      <c r="A52" s="751" t="s">
        <v>268</v>
      </c>
      <c r="B52" s="751"/>
      <c r="C52" s="751"/>
      <c r="D52" s="751"/>
      <c r="E52" s="751"/>
      <c r="F52" s="751"/>
      <c r="G52" s="751"/>
      <c r="H52" s="751"/>
      <c r="I52" s="751"/>
      <c r="J52" s="751"/>
      <c r="K52" s="751"/>
      <c r="L52" s="751"/>
      <c r="M52" s="751"/>
      <c r="N52" s="751"/>
      <c r="O52" s="751"/>
      <c r="P52" s="751"/>
    </row>
    <row r="53" spans="1:16" s="650" customFormat="1" ht="10" customHeight="1">
      <c r="A53" s="751" t="s">
        <v>269</v>
      </c>
      <c r="B53" s="751"/>
      <c r="C53" s="751"/>
      <c r="D53" s="751"/>
      <c r="E53" s="751"/>
      <c r="F53" s="751"/>
      <c r="G53" s="751"/>
      <c r="H53" s="751"/>
      <c r="I53" s="751"/>
      <c r="J53" s="751"/>
      <c r="K53" s="751"/>
      <c r="L53" s="751"/>
      <c r="M53" s="751"/>
      <c r="N53" s="751"/>
      <c r="O53" s="751"/>
      <c r="P53" s="751"/>
    </row>
    <row r="54" spans="1:16" s="650" customFormat="1" ht="22.15" customHeight="1">
      <c r="A54" s="752" t="s">
        <v>270</v>
      </c>
      <c r="B54" s="752"/>
      <c r="C54" s="752"/>
      <c r="D54" s="752"/>
      <c r="E54" s="752"/>
      <c r="F54" s="752"/>
      <c r="G54" s="752"/>
      <c r="H54" s="752"/>
      <c r="I54" s="752"/>
      <c r="J54" s="752"/>
      <c r="K54" s="752"/>
      <c r="L54" s="752"/>
      <c r="M54" s="752"/>
      <c r="N54" s="752"/>
      <c r="O54" s="752"/>
      <c r="P54" s="752"/>
    </row>
    <row r="55" spans="1:16" s="658" customFormat="1" ht="20.149999999999999" customHeight="1">
      <c r="A55" s="749" t="s">
        <v>271</v>
      </c>
      <c r="B55" s="749"/>
      <c r="C55" s="749"/>
      <c r="D55" s="749"/>
      <c r="E55" s="749"/>
      <c r="F55" s="749"/>
      <c r="G55" s="749"/>
      <c r="H55" s="749"/>
      <c r="I55" s="749"/>
      <c r="J55" s="749"/>
      <c r="K55" s="749"/>
      <c r="L55" s="749"/>
      <c r="M55" s="749"/>
      <c r="N55" s="749"/>
      <c r="O55" s="749"/>
      <c r="P55" s="749"/>
    </row>
    <row r="56" spans="1:16" s="650" customFormat="1" ht="20.149999999999999" customHeight="1">
      <c r="A56" s="749" t="s">
        <v>272</v>
      </c>
      <c r="B56" s="749"/>
      <c r="C56" s="749"/>
      <c r="D56" s="749"/>
      <c r="E56" s="749"/>
      <c r="F56" s="749"/>
      <c r="G56" s="749"/>
      <c r="H56" s="749"/>
      <c r="I56" s="749"/>
      <c r="J56" s="749"/>
      <c r="K56" s="749"/>
      <c r="L56" s="749"/>
      <c r="M56" s="749"/>
      <c r="N56" s="749"/>
      <c r="O56" s="749"/>
      <c r="P56" s="749"/>
    </row>
  </sheetData>
  <mergeCells count="16">
    <mergeCell ref="A55:P55"/>
    <mergeCell ref="A56:P56"/>
    <mergeCell ref="A52:P52"/>
    <mergeCell ref="A53:P53"/>
    <mergeCell ref="A54:P54"/>
    <mergeCell ref="B18:P18"/>
    <mergeCell ref="A50:P50"/>
    <mergeCell ref="A51:P51"/>
    <mergeCell ref="J10:L10"/>
    <mergeCell ref="N10:P10"/>
    <mergeCell ref="A3:K3"/>
    <mergeCell ref="A5:P5"/>
    <mergeCell ref="A9:A11"/>
    <mergeCell ref="B9:D10"/>
    <mergeCell ref="F9:H10"/>
    <mergeCell ref="J9:P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A4" sqref="A4"/>
    </sheetView>
  </sheetViews>
  <sheetFormatPr defaultRowHeight="9"/>
  <cols>
    <col min="1" max="1" width="19.26953125" style="4" customWidth="1"/>
    <col min="2" max="3" width="8.1796875" style="5" customWidth="1"/>
    <col min="4" max="4" width="0.81640625" style="6" customWidth="1"/>
    <col min="5" max="6" width="8.1796875" style="5" customWidth="1"/>
    <col min="7" max="7" width="0.81640625" style="6" customWidth="1"/>
    <col min="8" max="9" width="8.1796875" style="5" customWidth="1"/>
    <col min="10" max="10" width="0.81640625" style="5" customWidth="1"/>
    <col min="11" max="12" width="8.1796875" style="5" customWidth="1"/>
    <col min="13" max="256" width="9.1796875" style="5"/>
    <col min="257" max="257" width="19.26953125" style="5" customWidth="1"/>
    <col min="258" max="259" width="8.1796875" style="5" customWidth="1"/>
    <col min="260" max="260" width="0.81640625" style="5" customWidth="1"/>
    <col min="261" max="262" width="8.1796875" style="5" customWidth="1"/>
    <col min="263" max="263" width="0.81640625" style="5" customWidth="1"/>
    <col min="264" max="265" width="8.1796875" style="5" customWidth="1"/>
    <col min="266" max="266" width="0.81640625" style="5" customWidth="1"/>
    <col min="267" max="268" width="8.1796875" style="5" customWidth="1"/>
    <col min="269" max="512" width="9.1796875" style="5"/>
    <col min="513" max="513" width="19.26953125" style="5" customWidth="1"/>
    <col min="514" max="515" width="8.1796875" style="5" customWidth="1"/>
    <col min="516" max="516" width="0.81640625" style="5" customWidth="1"/>
    <col min="517" max="518" width="8.1796875" style="5" customWidth="1"/>
    <col min="519" max="519" width="0.81640625" style="5" customWidth="1"/>
    <col min="520" max="521" width="8.1796875" style="5" customWidth="1"/>
    <col min="522" max="522" width="0.81640625" style="5" customWidth="1"/>
    <col min="523" max="524" width="8.1796875" style="5" customWidth="1"/>
    <col min="525" max="768" width="9.1796875" style="5"/>
    <col min="769" max="769" width="19.26953125" style="5" customWidth="1"/>
    <col min="770" max="771" width="8.1796875" style="5" customWidth="1"/>
    <col min="772" max="772" width="0.81640625" style="5" customWidth="1"/>
    <col min="773" max="774" width="8.1796875" style="5" customWidth="1"/>
    <col min="775" max="775" width="0.81640625" style="5" customWidth="1"/>
    <col min="776" max="777" width="8.1796875" style="5" customWidth="1"/>
    <col min="778" max="778" width="0.81640625" style="5" customWidth="1"/>
    <col min="779" max="780" width="8.1796875" style="5" customWidth="1"/>
    <col min="781" max="1024" width="9.1796875" style="5"/>
    <col min="1025" max="1025" width="19.26953125" style="5" customWidth="1"/>
    <col min="1026" max="1027" width="8.1796875" style="5" customWidth="1"/>
    <col min="1028" max="1028" width="0.81640625" style="5" customWidth="1"/>
    <col min="1029" max="1030" width="8.1796875" style="5" customWidth="1"/>
    <col min="1031" max="1031" width="0.81640625" style="5" customWidth="1"/>
    <col min="1032" max="1033" width="8.1796875" style="5" customWidth="1"/>
    <col min="1034" max="1034" width="0.81640625" style="5" customWidth="1"/>
    <col min="1035" max="1036" width="8.1796875" style="5" customWidth="1"/>
    <col min="1037" max="1280" width="9.1796875" style="5"/>
    <col min="1281" max="1281" width="19.26953125" style="5" customWidth="1"/>
    <col min="1282" max="1283" width="8.1796875" style="5" customWidth="1"/>
    <col min="1284" max="1284" width="0.81640625" style="5" customWidth="1"/>
    <col min="1285" max="1286" width="8.1796875" style="5" customWidth="1"/>
    <col min="1287" max="1287" width="0.81640625" style="5" customWidth="1"/>
    <col min="1288" max="1289" width="8.1796875" style="5" customWidth="1"/>
    <col min="1290" max="1290" width="0.81640625" style="5" customWidth="1"/>
    <col min="1291" max="1292" width="8.1796875" style="5" customWidth="1"/>
    <col min="1293" max="1536" width="9.1796875" style="5"/>
    <col min="1537" max="1537" width="19.26953125" style="5" customWidth="1"/>
    <col min="1538" max="1539" width="8.1796875" style="5" customWidth="1"/>
    <col min="1540" max="1540" width="0.81640625" style="5" customWidth="1"/>
    <col min="1541" max="1542" width="8.1796875" style="5" customWidth="1"/>
    <col min="1543" max="1543" width="0.81640625" style="5" customWidth="1"/>
    <col min="1544" max="1545" width="8.1796875" style="5" customWidth="1"/>
    <col min="1546" max="1546" width="0.81640625" style="5" customWidth="1"/>
    <col min="1547" max="1548" width="8.1796875" style="5" customWidth="1"/>
    <col min="1549" max="1792" width="9.1796875" style="5"/>
    <col min="1793" max="1793" width="19.26953125" style="5" customWidth="1"/>
    <col min="1794" max="1795" width="8.1796875" style="5" customWidth="1"/>
    <col min="1796" max="1796" width="0.81640625" style="5" customWidth="1"/>
    <col min="1797" max="1798" width="8.1796875" style="5" customWidth="1"/>
    <col min="1799" max="1799" width="0.81640625" style="5" customWidth="1"/>
    <col min="1800" max="1801" width="8.1796875" style="5" customWidth="1"/>
    <col min="1802" max="1802" width="0.81640625" style="5" customWidth="1"/>
    <col min="1803" max="1804" width="8.1796875" style="5" customWidth="1"/>
    <col min="1805" max="2048" width="9.1796875" style="5"/>
    <col min="2049" max="2049" width="19.26953125" style="5" customWidth="1"/>
    <col min="2050" max="2051" width="8.1796875" style="5" customWidth="1"/>
    <col min="2052" max="2052" width="0.81640625" style="5" customWidth="1"/>
    <col min="2053" max="2054" width="8.1796875" style="5" customWidth="1"/>
    <col min="2055" max="2055" width="0.81640625" style="5" customWidth="1"/>
    <col min="2056" max="2057" width="8.1796875" style="5" customWidth="1"/>
    <col min="2058" max="2058" width="0.81640625" style="5" customWidth="1"/>
    <col min="2059" max="2060" width="8.1796875" style="5" customWidth="1"/>
    <col min="2061" max="2304" width="9.1796875" style="5"/>
    <col min="2305" max="2305" width="19.26953125" style="5" customWidth="1"/>
    <col min="2306" max="2307" width="8.1796875" style="5" customWidth="1"/>
    <col min="2308" max="2308" width="0.81640625" style="5" customWidth="1"/>
    <col min="2309" max="2310" width="8.1796875" style="5" customWidth="1"/>
    <col min="2311" max="2311" width="0.81640625" style="5" customWidth="1"/>
    <col min="2312" max="2313" width="8.1796875" style="5" customWidth="1"/>
    <col min="2314" max="2314" width="0.81640625" style="5" customWidth="1"/>
    <col min="2315" max="2316" width="8.1796875" style="5" customWidth="1"/>
    <col min="2317" max="2560" width="9.1796875" style="5"/>
    <col min="2561" max="2561" width="19.26953125" style="5" customWidth="1"/>
    <col min="2562" max="2563" width="8.1796875" style="5" customWidth="1"/>
    <col min="2564" max="2564" width="0.81640625" style="5" customWidth="1"/>
    <col min="2565" max="2566" width="8.1796875" style="5" customWidth="1"/>
    <col min="2567" max="2567" width="0.81640625" style="5" customWidth="1"/>
    <col min="2568" max="2569" width="8.1796875" style="5" customWidth="1"/>
    <col min="2570" max="2570" width="0.81640625" style="5" customWidth="1"/>
    <col min="2571" max="2572" width="8.1796875" style="5" customWidth="1"/>
    <col min="2573" max="2816" width="9.1796875" style="5"/>
    <col min="2817" max="2817" width="19.26953125" style="5" customWidth="1"/>
    <col min="2818" max="2819" width="8.1796875" style="5" customWidth="1"/>
    <col min="2820" max="2820" width="0.81640625" style="5" customWidth="1"/>
    <col min="2821" max="2822" width="8.1796875" style="5" customWidth="1"/>
    <col min="2823" max="2823" width="0.81640625" style="5" customWidth="1"/>
    <col min="2824" max="2825" width="8.1796875" style="5" customWidth="1"/>
    <col min="2826" max="2826" width="0.81640625" style="5" customWidth="1"/>
    <col min="2827" max="2828" width="8.1796875" style="5" customWidth="1"/>
    <col min="2829" max="3072" width="9.1796875" style="5"/>
    <col min="3073" max="3073" width="19.26953125" style="5" customWidth="1"/>
    <col min="3074" max="3075" width="8.1796875" style="5" customWidth="1"/>
    <col min="3076" max="3076" width="0.81640625" style="5" customWidth="1"/>
    <col min="3077" max="3078" width="8.1796875" style="5" customWidth="1"/>
    <col min="3079" max="3079" width="0.81640625" style="5" customWidth="1"/>
    <col min="3080" max="3081" width="8.1796875" style="5" customWidth="1"/>
    <col min="3082" max="3082" width="0.81640625" style="5" customWidth="1"/>
    <col min="3083" max="3084" width="8.1796875" style="5" customWidth="1"/>
    <col min="3085" max="3328" width="9.1796875" style="5"/>
    <col min="3329" max="3329" width="19.26953125" style="5" customWidth="1"/>
    <col min="3330" max="3331" width="8.1796875" style="5" customWidth="1"/>
    <col min="3332" max="3332" width="0.81640625" style="5" customWidth="1"/>
    <col min="3333" max="3334" width="8.1796875" style="5" customWidth="1"/>
    <col min="3335" max="3335" width="0.81640625" style="5" customWidth="1"/>
    <col min="3336" max="3337" width="8.1796875" style="5" customWidth="1"/>
    <col min="3338" max="3338" width="0.81640625" style="5" customWidth="1"/>
    <col min="3339" max="3340" width="8.1796875" style="5" customWidth="1"/>
    <col min="3341" max="3584" width="9.1796875" style="5"/>
    <col min="3585" max="3585" width="19.26953125" style="5" customWidth="1"/>
    <col min="3586" max="3587" width="8.1796875" style="5" customWidth="1"/>
    <col min="3588" max="3588" width="0.81640625" style="5" customWidth="1"/>
    <col min="3589" max="3590" width="8.1796875" style="5" customWidth="1"/>
    <col min="3591" max="3591" width="0.81640625" style="5" customWidth="1"/>
    <col min="3592" max="3593" width="8.1796875" style="5" customWidth="1"/>
    <col min="3594" max="3594" width="0.81640625" style="5" customWidth="1"/>
    <col min="3595" max="3596" width="8.1796875" style="5" customWidth="1"/>
    <col min="3597" max="3840" width="9.1796875" style="5"/>
    <col min="3841" max="3841" width="19.26953125" style="5" customWidth="1"/>
    <col min="3842" max="3843" width="8.1796875" style="5" customWidth="1"/>
    <col min="3844" max="3844" width="0.81640625" style="5" customWidth="1"/>
    <col min="3845" max="3846" width="8.1796875" style="5" customWidth="1"/>
    <col min="3847" max="3847" width="0.81640625" style="5" customWidth="1"/>
    <col min="3848" max="3849" width="8.1796875" style="5" customWidth="1"/>
    <col min="3850" max="3850" width="0.81640625" style="5" customWidth="1"/>
    <col min="3851" max="3852" width="8.1796875" style="5" customWidth="1"/>
    <col min="3853" max="4096" width="9.1796875" style="5"/>
    <col min="4097" max="4097" width="19.26953125" style="5" customWidth="1"/>
    <col min="4098" max="4099" width="8.1796875" style="5" customWidth="1"/>
    <col min="4100" max="4100" width="0.81640625" style="5" customWidth="1"/>
    <col min="4101" max="4102" width="8.1796875" style="5" customWidth="1"/>
    <col min="4103" max="4103" width="0.81640625" style="5" customWidth="1"/>
    <col min="4104" max="4105" width="8.1796875" style="5" customWidth="1"/>
    <col min="4106" max="4106" width="0.81640625" style="5" customWidth="1"/>
    <col min="4107" max="4108" width="8.1796875" style="5" customWidth="1"/>
    <col min="4109" max="4352" width="9.1796875" style="5"/>
    <col min="4353" max="4353" width="19.26953125" style="5" customWidth="1"/>
    <col min="4354" max="4355" width="8.1796875" style="5" customWidth="1"/>
    <col min="4356" max="4356" width="0.81640625" style="5" customWidth="1"/>
    <col min="4357" max="4358" width="8.1796875" style="5" customWidth="1"/>
    <col min="4359" max="4359" width="0.81640625" style="5" customWidth="1"/>
    <col min="4360" max="4361" width="8.1796875" style="5" customWidth="1"/>
    <col min="4362" max="4362" width="0.81640625" style="5" customWidth="1"/>
    <col min="4363" max="4364" width="8.1796875" style="5" customWidth="1"/>
    <col min="4365" max="4608" width="9.1796875" style="5"/>
    <col min="4609" max="4609" width="19.26953125" style="5" customWidth="1"/>
    <col min="4610" max="4611" width="8.1796875" style="5" customWidth="1"/>
    <col min="4612" max="4612" width="0.81640625" style="5" customWidth="1"/>
    <col min="4613" max="4614" width="8.1796875" style="5" customWidth="1"/>
    <col min="4615" max="4615" width="0.81640625" style="5" customWidth="1"/>
    <col min="4616" max="4617" width="8.1796875" style="5" customWidth="1"/>
    <col min="4618" max="4618" width="0.81640625" style="5" customWidth="1"/>
    <col min="4619" max="4620" width="8.1796875" style="5" customWidth="1"/>
    <col min="4621" max="4864" width="9.1796875" style="5"/>
    <col min="4865" max="4865" width="19.26953125" style="5" customWidth="1"/>
    <col min="4866" max="4867" width="8.1796875" style="5" customWidth="1"/>
    <col min="4868" max="4868" width="0.81640625" style="5" customWidth="1"/>
    <col min="4869" max="4870" width="8.1796875" style="5" customWidth="1"/>
    <col min="4871" max="4871" width="0.81640625" style="5" customWidth="1"/>
    <col min="4872" max="4873" width="8.1796875" style="5" customWidth="1"/>
    <col min="4874" max="4874" width="0.81640625" style="5" customWidth="1"/>
    <col min="4875" max="4876" width="8.1796875" style="5" customWidth="1"/>
    <col min="4877" max="5120" width="9.1796875" style="5"/>
    <col min="5121" max="5121" width="19.26953125" style="5" customWidth="1"/>
    <col min="5122" max="5123" width="8.1796875" style="5" customWidth="1"/>
    <col min="5124" max="5124" width="0.81640625" style="5" customWidth="1"/>
    <col min="5125" max="5126" width="8.1796875" style="5" customWidth="1"/>
    <col min="5127" max="5127" width="0.81640625" style="5" customWidth="1"/>
    <col min="5128" max="5129" width="8.1796875" style="5" customWidth="1"/>
    <col min="5130" max="5130" width="0.81640625" style="5" customWidth="1"/>
    <col min="5131" max="5132" width="8.1796875" style="5" customWidth="1"/>
    <col min="5133" max="5376" width="9.1796875" style="5"/>
    <col min="5377" max="5377" width="19.26953125" style="5" customWidth="1"/>
    <col min="5378" max="5379" width="8.1796875" style="5" customWidth="1"/>
    <col min="5380" max="5380" width="0.81640625" style="5" customWidth="1"/>
    <col min="5381" max="5382" width="8.1796875" style="5" customWidth="1"/>
    <col min="5383" max="5383" width="0.81640625" style="5" customWidth="1"/>
    <col min="5384" max="5385" width="8.1796875" style="5" customWidth="1"/>
    <col min="5386" max="5386" width="0.81640625" style="5" customWidth="1"/>
    <col min="5387" max="5388" width="8.1796875" style="5" customWidth="1"/>
    <col min="5389" max="5632" width="9.1796875" style="5"/>
    <col min="5633" max="5633" width="19.26953125" style="5" customWidth="1"/>
    <col min="5634" max="5635" width="8.1796875" style="5" customWidth="1"/>
    <col min="5636" max="5636" width="0.81640625" style="5" customWidth="1"/>
    <col min="5637" max="5638" width="8.1796875" style="5" customWidth="1"/>
    <col min="5639" max="5639" width="0.81640625" style="5" customWidth="1"/>
    <col min="5640" max="5641" width="8.1796875" style="5" customWidth="1"/>
    <col min="5642" max="5642" width="0.81640625" style="5" customWidth="1"/>
    <col min="5643" max="5644" width="8.1796875" style="5" customWidth="1"/>
    <col min="5645" max="5888" width="9.1796875" style="5"/>
    <col min="5889" max="5889" width="19.26953125" style="5" customWidth="1"/>
    <col min="5890" max="5891" width="8.1796875" style="5" customWidth="1"/>
    <col min="5892" max="5892" width="0.81640625" style="5" customWidth="1"/>
    <col min="5893" max="5894" width="8.1796875" style="5" customWidth="1"/>
    <col min="5895" max="5895" width="0.81640625" style="5" customWidth="1"/>
    <col min="5896" max="5897" width="8.1796875" style="5" customWidth="1"/>
    <col min="5898" max="5898" width="0.81640625" style="5" customWidth="1"/>
    <col min="5899" max="5900" width="8.1796875" style="5" customWidth="1"/>
    <col min="5901" max="6144" width="9.1796875" style="5"/>
    <col min="6145" max="6145" width="19.26953125" style="5" customWidth="1"/>
    <col min="6146" max="6147" width="8.1796875" style="5" customWidth="1"/>
    <col min="6148" max="6148" width="0.81640625" style="5" customWidth="1"/>
    <col min="6149" max="6150" width="8.1796875" style="5" customWidth="1"/>
    <col min="6151" max="6151" width="0.81640625" style="5" customWidth="1"/>
    <col min="6152" max="6153" width="8.1796875" style="5" customWidth="1"/>
    <col min="6154" max="6154" width="0.81640625" style="5" customWidth="1"/>
    <col min="6155" max="6156" width="8.1796875" style="5" customWidth="1"/>
    <col min="6157" max="6400" width="9.1796875" style="5"/>
    <col min="6401" max="6401" width="19.26953125" style="5" customWidth="1"/>
    <col min="6402" max="6403" width="8.1796875" style="5" customWidth="1"/>
    <col min="6404" max="6404" width="0.81640625" style="5" customWidth="1"/>
    <col min="6405" max="6406" width="8.1796875" style="5" customWidth="1"/>
    <col min="6407" max="6407" width="0.81640625" style="5" customWidth="1"/>
    <col min="6408" max="6409" width="8.1796875" style="5" customWidth="1"/>
    <col min="6410" max="6410" width="0.81640625" style="5" customWidth="1"/>
    <col min="6411" max="6412" width="8.1796875" style="5" customWidth="1"/>
    <col min="6413" max="6656" width="9.1796875" style="5"/>
    <col min="6657" max="6657" width="19.26953125" style="5" customWidth="1"/>
    <col min="6658" max="6659" width="8.1796875" style="5" customWidth="1"/>
    <col min="6660" max="6660" width="0.81640625" style="5" customWidth="1"/>
    <col min="6661" max="6662" width="8.1796875" style="5" customWidth="1"/>
    <col min="6663" max="6663" width="0.81640625" style="5" customWidth="1"/>
    <col min="6664" max="6665" width="8.1796875" style="5" customWidth="1"/>
    <col min="6666" max="6666" width="0.81640625" style="5" customWidth="1"/>
    <col min="6667" max="6668" width="8.1796875" style="5" customWidth="1"/>
    <col min="6669" max="6912" width="9.1796875" style="5"/>
    <col min="6913" max="6913" width="19.26953125" style="5" customWidth="1"/>
    <col min="6914" max="6915" width="8.1796875" style="5" customWidth="1"/>
    <col min="6916" max="6916" width="0.81640625" style="5" customWidth="1"/>
    <col min="6917" max="6918" width="8.1796875" style="5" customWidth="1"/>
    <col min="6919" max="6919" width="0.81640625" style="5" customWidth="1"/>
    <col min="6920" max="6921" width="8.1796875" style="5" customWidth="1"/>
    <col min="6922" max="6922" width="0.81640625" style="5" customWidth="1"/>
    <col min="6923" max="6924" width="8.1796875" style="5" customWidth="1"/>
    <col min="6925" max="7168" width="9.1796875" style="5"/>
    <col min="7169" max="7169" width="19.26953125" style="5" customWidth="1"/>
    <col min="7170" max="7171" width="8.1796875" style="5" customWidth="1"/>
    <col min="7172" max="7172" width="0.81640625" style="5" customWidth="1"/>
    <col min="7173" max="7174" width="8.1796875" style="5" customWidth="1"/>
    <col min="7175" max="7175" width="0.81640625" style="5" customWidth="1"/>
    <col min="7176" max="7177" width="8.1796875" style="5" customWidth="1"/>
    <col min="7178" max="7178" width="0.81640625" style="5" customWidth="1"/>
    <col min="7179" max="7180" width="8.1796875" style="5" customWidth="1"/>
    <col min="7181" max="7424" width="9.1796875" style="5"/>
    <col min="7425" max="7425" width="19.26953125" style="5" customWidth="1"/>
    <col min="7426" max="7427" width="8.1796875" style="5" customWidth="1"/>
    <col min="7428" max="7428" width="0.81640625" style="5" customWidth="1"/>
    <col min="7429" max="7430" width="8.1796875" style="5" customWidth="1"/>
    <col min="7431" max="7431" width="0.81640625" style="5" customWidth="1"/>
    <col min="7432" max="7433" width="8.1796875" style="5" customWidth="1"/>
    <col min="7434" max="7434" width="0.81640625" style="5" customWidth="1"/>
    <col min="7435" max="7436" width="8.1796875" style="5" customWidth="1"/>
    <col min="7437" max="7680" width="9.1796875" style="5"/>
    <col min="7681" max="7681" width="19.26953125" style="5" customWidth="1"/>
    <col min="7682" max="7683" width="8.1796875" style="5" customWidth="1"/>
    <col min="7684" max="7684" width="0.81640625" style="5" customWidth="1"/>
    <col min="7685" max="7686" width="8.1796875" style="5" customWidth="1"/>
    <col min="7687" max="7687" width="0.81640625" style="5" customWidth="1"/>
    <col min="7688" max="7689" width="8.1796875" style="5" customWidth="1"/>
    <col min="7690" max="7690" width="0.81640625" style="5" customWidth="1"/>
    <col min="7691" max="7692" width="8.1796875" style="5" customWidth="1"/>
    <col min="7693" max="7936" width="9.1796875" style="5"/>
    <col min="7937" max="7937" width="19.26953125" style="5" customWidth="1"/>
    <col min="7938" max="7939" width="8.1796875" style="5" customWidth="1"/>
    <col min="7940" max="7940" width="0.81640625" style="5" customWidth="1"/>
    <col min="7941" max="7942" width="8.1796875" style="5" customWidth="1"/>
    <col min="7943" max="7943" width="0.81640625" style="5" customWidth="1"/>
    <col min="7944" max="7945" width="8.1796875" style="5" customWidth="1"/>
    <col min="7946" max="7946" width="0.81640625" style="5" customWidth="1"/>
    <col min="7947" max="7948" width="8.1796875" style="5" customWidth="1"/>
    <col min="7949" max="8192" width="9.1796875" style="5"/>
    <col min="8193" max="8193" width="19.26953125" style="5" customWidth="1"/>
    <col min="8194" max="8195" width="8.1796875" style="5" customWidth="1"/>
    <col min="8196" max="8196" width="0.81640625" style="5" customWidth="1"/>
    <col min="8197" max="8198" width="8.1796875" style="5" customWidth="1"/>
    <col min="8199" max="8199" width="0.81640625" style="5" customWidth="1"/>
    <col min="8200" max="8201" width="8.1796875" style="5" customWidth="1"/>
    <col min="8202" max="8202" width="0.81640625" style="5" customWidth="1"/>
    <col min="8203" max="8204" width="8.1796875" style="5" customWidth="1"/>
    <col min="8205" max="8448" width="9.1796875" style="5"/>
    <col min="8449" max="8449" width="19.26953125" style="5" customWidth="1"/>
    <col min="8450" max="8451" width="8.1796875" style="5" customWidth="1"/>
    <col min="8452" max="8452" width="0.81640625" style="5" customWidth="1"/>
    <col min="8453" max="8454" width="8.1796875" style="5" customWidth="1"/>
    <col min="8455" max="8455" width="0.81640625" style="5" customWidth="1"/>
    <col min="8456" max="8457" width="8.1796875" style="5" customWidth="1"/>
    <col min="8458" max="8458" width="0.81640625" style="5" customWidth="1"/>
    <col min="8459" max="8460" width="8.1796875" style="5" customWidth="1"/>
    <col min="8461" max="8704" width="9.1796875" style="5"/>
    <col min="8705" max="8705" width="19.26953125" style="5" customWidth="1"/>
    <col min="8706" max="8707" width="8.1796875" style="5" customWidth="1"/>
    <col min="8708" max="8708" width="0.81640625" style="5" customWidth="1"/>
    <col min="8709" max="8710" width="8.1796875" style="5" customWidth="1"/>
    <col min="8711" max="8711" width="0.81640625" style="5" customWidth="1"/>
    <col min="8712" max="8713" width="8.1796875" style="5" customWidth="1"/>
    <col min="8714" max="8714" width="0.81640625" style="5" customWidth="1"/>
    <col min="8715" max="8716" width="8.1796875" style="5" customWidth="1"/>
    <col min="8717" max="8960" width="9.1796875" style="5"/>
    <col min="8961" max="8961" width="19.26953125" style="5" customWidth="1"/>
    <col min="8962" max="8963" width="8.1796875" style="5" customWidth="1"/>
    <col min="8964" max="8964" width="0.81640625" style="5" customWidth="1"/>
    <col min="8965" max="8966" width="8.1796875" style="5" customWidth="1"/>
    <col min="8967" max="8967" width="0.81640625" style="5" customWidth="1"/>
    <col min="8968" max="8969" width="8.1796875" style="5" customWidth="1"/>
    <col min="8970" max="8970" width="0.81640625" style="5" customWidth="1"/>
    <col min="8971" max="8972" width="8.1796875" style="5" customWidth="1"/>
    <col min="8973" max="9216" width="9.1796875" style="5"/>
    <col min="9217" max="9217" width="19.26953125" style="5" customWidth="1"/>
    <col min="9218" max="9219" width="8.1796875" style="5" customWidth="1"/>
    <col min="9220" max="9220" width="0.81640625" style="5" customWidth="1"/>
    <col min="9221" max="9222" width="8.1796875" style="5" customWidth="1"/>
    <col min="9223" max="9223" width="0.81640625" style="5" customWidth="1"/>
    <col min="9224" max="9225" width="8.1796875" style="5" customWidth="1"/>
    <col min="9226" max="9226" width="0.81640625" style="5" customWidth="1"/>
    <col min="9227" max="9228" width="8.1796875" style="5" customWidth="1"/>
    <col min="9229" max="9472" width="9.1796875" style="5"/>
    <col min="9473" max="9473" width="19.26953125" style="5" customWidth="1"/>
    <col min="9474" max="9475" width="8.1796875" style="5" customWidth="1"/>
    <col min="9476" max="9476" width="0.81640625" style="5" customWidth="1"/>
    <col min="9477" max="9478" width="8.1796875" style="5" customWidth="1"/>
    <col min="9479" max="9479" width="0.81640625" style="5" customWidth="1"/>
    <col min="9480" max="9481" width="8.1796875" style="5" customWidth="1"/>
    <col min="9482" max="9482" width="0.81640625" style="5" customWidth="1"/>
    <col min="9483" max="9484" width="8.1796875" style="5" customWidth="1"/>
    <col min="9485" max="9728" width="9.1796875" style="5"/>
    <col min="9729" max="9729" width="19.26953125" style="5" customWidth="1"/>
    <col min="9730" max="9731" width="8.1796875" style="5" customWidth="1"/>
    <col min="9732" max="9732" width="0.81640625" style="5" customWidth="1"/>
    <col min="9733" max="9734" width="8.1796875" style="5" customWidth="1"/>
    <col min="9735" max="9735" width="0.81640625" style="5" customWidth="1"/>
    <col min="9736" max="9737" width="8.1796875" style="5" customWidth="1"/>
    <col min="9738" max="9738" width="0.81640625" style="5" customWidth="1"/>
    <col min="9739" max="9740" width="8.1796875" style="5" customWidth="1"/>
    <col min="9741" max="9984" width="9.1796875" style="5"/>
    <col min="9985" max="9985" width="19.26953125" style="5" customWidth="1"/>
    <col min="9986" max="9987" width="8.1796875" style="5" customWidth="1"/>
    <col min="9988" max="9988" width="0.81640625" style="5" customWidth="1"/>
    <col min="9989" max="9990" width="8.1796875" style="5" customWidth="1"/>
    <col min="9991" max="9991" width="0.81640625" style="5" customWidth="1"/>
    <col min="9992" max="9993" width="8.1796875" style="5" customWidth="1"/>
    <col min="9994" max="9994" width="0.81640625" style="5" customWidth="1"/>
    <col min="9995" max="9996" width="8.1796875" style="5" customWidth="1"/>
    <col min="9997" max="10240" width="9.1796875" style="5"/>
    <col min="10241" max="10241" width="19.26953125" style="5" customWidth="1"/>
    <col min="10242" max="10243" width="8.1796875" style="5" customWidth="1"/>
    <col min="10244" max="10244" width="0.81640625" style="5" customWidth="1"/>
    <col min="10245" max="10246" width="8.1796875" style="5" customWidth="1"/>
    <col min="10247" max="10247" width="0.81640625" style="5" customWidth="1"/>
    <col min="10248" max="10249" width="8.1796875" style="5" customWidth="1"/>
    <col min="10250" max="10250" width="0.81640625" style="5" customWidth="1"/>
    <col min="10251" max="10252" width="8.1796875" style="5" customWidth="1"/>
    <col min="10253" max="10496" width="9.1796875" style="5"/>
    <col min="10497" max="10497" width="19.26953125" style="5" customWidth="1"/>
    <col min="10498" max="10499" width="8.1796875" style="5" customWidth="1"/>
    <col min="10500" max="10500" width="0.81640625" style="5" customWidth="1"/>
    <col min="10501" max="10502" width="8.1796875" style="5" customWidth="1"/>
    <col min="10503" max="10503" width="0.81640625" style="5" customWidth="1"/>
    <col min="10504" max="10505" width="8.1796875" style="5" customWidth="1"/>
    <col min="10506" max="10506" width="0.81640625" style="5" customWidth="1"/>
    <col min="10507" max="10508" width="8.1796875" style="5" customWidth="1"/>
    <col min="10509" max="10752" width="9.1796875" style="5"/>
    <col min="10753" max="10753" width="19.26953125" style="5" customWidth="1"/>
    <col min="10754" max="10755" width="8.1796875" style="5" customWidth="1"/>
    <col min="10756" max="10756" width="0.81640625" style="5" customWidth="1"/>
    <col min="10757" max="10758" width="8.1796875" style="5" customWidth="1"/>
    <col min="10759" max="10759" width="0.81640625" style="5" customWidth="1"/>
    <col min="10760" max="10761" width="8.1796875" style="5" customWidth="1"/>
    <col min="10762" max="10762" width="0.81640625" style="5" customWidth="1"/>
    <col min="10763" max="10764" width="8.1796875" style="5" customWidth="1"/>
    <col min="10765" max="11008" width="9.1796875" style="5"/>
    <col min="11009" max="11009" width="19.26953125" style="5" customWidth="1"/>
    <col min="11010" max="11011" width="8.1796875" style="5" customWidth="1"/>
    <col min="11012" max="11012" width="0.81640625" style="5" customWidth="1"/>
    <col min="11013" max="11014" width="8.1796875" style="5" customWidth="1"/>
    <col min="11015" max="11015" width="0.81640625" style="5" customWidth="1"/>
    <col min="11016" max="11017" width="8.1796875" style="5" customWidth="1"/>
    <col min="11018" max="11018" width="0.81640625" style="5" customWidth="1"/>
    <col min="11019" max="11020" width="8.1796875" style="5" customWidth="1"/>
    <col min="11021" max="11264" width="9.1796875" style="5"/>
    <col min="11265" max="11265" width="19.26953125" style="5" customWidth="1"/>
    <col min="11266" max="11267" width="8.1796875" style="5" customWidth="1"/>
    <col min="11268" max="11268" width="0.81640625" style="5" customWidth="1"/>
    <col min="11269" max="11270" width="8.1796875" style="5" customWidth="1"/>
    <col min="11271" max="11271" width="0.81640625" style="5" customWidth="1"/>
    <col min="11272" max="11273" width="8.1796875" style="5" customWidth="1"/>
    <col min="11274" max="11274" width="0.81640625" style="5" customWidth="1"/>
    <col min="11275" max="11276" width="8.1796875" style="5" customWidth="1"/>
    <col min="11277" max="11520" width="9.1796875" style="5"/>
    <col min="11521" max="11521" width="19.26953125" style="5" customWidth="1"/>
    <col min="11522" max="11523" width="8.1796875" style="5" customWidth="1"/>
    <col min="11524" max="11524" width="0.81640625" style="5" customWidth="1"/>
    <col min="11525" max="11526" width="8.1796875" style="5" customWidth="1"/>
    <col min="11527" max="11527" width="0.81640625" style="5" customWidth="1"/>
    <col min="11528" max="11529" width="8.1796875" style="5" customWidth="1"/>
    <col min="11530" max="11530" width="0.81640625" style="5" customWidth="1"/>
    <col min="11531" max="11532" width="8.1796875" style="5" customWidth="1"/>
    <col min="11533" max="11776" width="9.1796875" style="5"/>
    <col min="11777" max="11777" width="19.26953125" style="5" customWidth="1"/>
    <col min="11778" max="11779" width="8.1796875" style="5" customWidth="1"/>
    <col min="11780" max="11780" width="0.81640625" style="5" customWidth="1"/>
    <col min="11781" max="11782" width="8.1796875" style="5" customWidth="1"/>
    <col min="11783" max="11783" width="0.81640625" style="5" customWidth="1"/>
    <col min="11784" max="11785" width="8.1796875" style="5" customWidth="1"/>
    <col min="11786" max="11786" width="0.81640625" style="5" customWidth="1"/>
    <col min="11787" max="11788" width="8.1796875" style="5" customWidth="1"/>
    <col min="11789" max="12032" width="9.1796875" style="5"/>
    <col min="12033" max="12033" width="19.26953125" style="5" customWidth="1"/>
    <col min="12034" max="12035" width="8.1796875" style="5" customWidth="1"/>
    <col min="12036" max="12036" width="0.81640625" style="5" customWidth="1"/>
    <col min="12037" max="12038" width="8.1796875" style="5" customWidth="1"/>
    <col min="12039" max="12039" width="0.81640625" style="5" customWidth="1"/>
    <col min="12040" max="12041" width="8.1796875" style="5" customWidth="1"/>
    <col min="12042" max="12042" width="0.81640625" style="5" customWidth="1"/>
    <col min="12043" max="12044" width="8.1796875" style="5" customWidth="1"/>
    <col min="12045" max="12288" width="9.1796875" style="5"/>
    <col min="12289" max="12289" width="19.26953125" style="5" customWidth="1"/>
    <col min="12290" max="12291" width="8.1796875" style="5" customWidth="1"/>
    <col min="12292" max="12292" width="0.81640625" style="5" customWidth="1"/>
    <col min="12293" max="12294" width="8.1796875" style="5" customWidth="1"/>
    <col min="12295" max="12295" width="0.81640625" style="5" customWidth="1"/>
    <col min="12296" max="12297" width="8.1796875" style="5" customWidth="1"/>
    <col min="12298" max="12298" width="0.81640625" style="5" customWidth="1"/>
    <col min="12299" max="12300" width="8.1796875" style="5" customWidth="1"/>
    <col min="12301" max="12544" width="9.1796875" style="5"/>
    <col min="12545" max="12545" width="19.26953125" style="5" customWidth="1"/>
    <col min="12546" max="12547" width="8.1796875" style="5" customWidth="1"/>
    <col min="12548" max="12548" width="0.81640625" style="5" customWidth="1"/>
    <col min="12549" max="12550" width="8.1796875" style="5" customWidth="1"/>
    <col min="12551" max="12551" width="0.81640625" style="5" customWidth="1"/>
    <col min="12552" max="12553" width="8.1796875" style="5" customWidth="1"/>
    <col min="12554" max="12554" width="0.81640625" style="5" customWidth="1"/>
    <col min="12555" max="12556" width="8.1796875" style="5" customWidth="1"/>
    <col min="12557" max="12800" width="9.1796875" style="5"/>
    <col min="12801" max="12801" width="19.26953125" style="5" customWidth="1"/>
    <col min="12802" max="12803" width="8.1796875" style="5" customWidth="1"/>
    <col min="12804" max="12804" width="0.81640625" style="5" customWidth="1"/>
    <col min="12805" max="12806" width="8.1796875" style="5" customWidth="1"/>
    <col min="12807" max="12807" width="0.81640625" style="5" customWidth="1"/>
    <col min="12808" max="12809" width="8.1796875" style="5" customWidth="1"/>
    <col min="12810" max="12810" width="0.81640625" style="5" customWidth="1"/>
    <col min="12811" max="12812" width="8.1796875" style="5" customWidth="1"/>
    <col min="12813" max="13056" width="9.1796875" style="5"/>
    <col min="13057" max="13057" width="19.26953125" style="5" customWidth="1"/>
    <col min="13058" max="13059" width="8.1796875" style="5" customWidth="1"/>
    <col min="13060" max="13060" width="0.81640625" style="5" customWidth="1"/>
    <col min="13061" max="13062" width="8.1796875" style="5" customWidth="1"/>
    <col min="13063" max="13063" width="0.81640625" style="5" customWidth="1"/>
    <col min="13064" max="13065" width="8.1796875" style="5" customWidth="1"/>
    <col min="13066" max="13066" width="0.81640625" style="5" customWidth="1"/>
    <col min="13067" max="13068" width="8.1796875" style="5" customWidth="1"/>
    <col min="13069" max="13312" width="9.1796875" style="5"/>
    <col min="13313" max="13313" width="19.26953125" style="5" customWidth="1"/>
    <col min="13314" max="13315" width="8.1796875" style="5" customWidth="1"/>
    <col min="13316" max="13316" width="0.81640625" style="5" customWidth="1"/>
    <col min="13317" max="13318" width="8.1796875" style="5" customWidth="1"/>
    <col min="13319" max="13319" width="0.81640625" style="5" customWidth="1"/>
    <col min="13320" max="13321" width="8.1796875" style="5" customWidth="1"/>
    <col min="13322" max="13322" width="0.81640625" style="5" customWidth="1"/>
    <col min="13323" max="13324" width="8.1796875" style="5" customWidth="1"/>
    <col min="13325" max="13568" width="9.1796875" style="5"/>
    <col min="13569" max="13569" width="19.26953125" style="5" customWidth="1"/>
    <col min="13570" max="13571" width="8.1796875" style="5" customWidth="1"/>
    <col min="13572" max="13572" width="0.81640625" style="5" customWidth="1"/>
    <col min="13573" max="13574" width="8.1796875" style="5" customWidth="1"/>
    <col min="13575" max="13575" width="0.81640625" style="5" customWidth="1"/>
    <col min="13576" max="13577" width="8.1796875" style="5" customWidth="1"/>
    <col min="13578" max="13578" width="0.81640625" style="5" customWidth="1"/>
    <col min="13579" max="13580" width="8.1796875" style="5" customWidth="1"/>
    <col min="13581" max="13824" width="9.1796875" style="5"/>
    <col min="13825" max="13825" width="19.26953125" style="5" customWidth="1"/>
    <col min="13826" max="13827" width="8.1796875" style="5" customWidth="1"/>
    <col min="13828" max="13828" width="0.81640625" style="5" customWidth="1"/>
    <col min="13829" max="13830" width="8.1796875" style="5" customWidth="1"/>
    <col min="13831" max="13831" width="0.81640625" style="5" customWidth="1"/>
    <col min="13832" max="13833" width="8.1796875" style="5" customWidth="1"/>
    <col min="13834" max="13834" width="0.81640625" style="5" customWidth="1"/>
    <col min="13835" max="13836" width="8.1796875" style="5" customWidth="1"/>
    <col min="13837" max="14080" width="9.1796875" style="5"/>
    <col min="14081" max="14081" width="19.26953125" style="5" customWidth="1"/>
    <col min="14082" max="14083" width="8.1796875" style="5" customWidth="1"/>
    <col min="14084" max="14084" width="0.81640625" style="5" customWidth="1"/>
    <col min="14085" max="14086" width="8.1796875" style="5" customWidth="1"/>
    <col min="14087" max="14087" width="0.81640625" style="5" customWidth="1"/>
    <col min="14088" max="14089" width="8.1796875" style="5" customWidth="1"/>
    <col min="14090" max="14090" width="0.81640625" style="5" customWidth="1"/>
    <col min="14091" max="14092" width="8.1796875" style="5" customWidth="1"/>
    <col min="14093" max="14336" width="9.1796875" style="5"/>
    <col min="14337" max="14337" width="19.26953125" style="5" customWidth="1"/>
    <col min="14338" max="14339" width="8.1796875" style="5" customWidth="1"/>
    <col min="14340" max="14340" width="0.81640625" style="5" customWidth="1"/>
    <col min="14341" max="14342" width="8.1796875" style="5" customWidth="1"/>
    <col min="14343" max="14343" width="0.81640625" style="5" customWidth="1"/>
    <col min="14344" max="14345" width="8.1796875" style="5" customWidth="1"/>
    <col min="14346" max="14346" width="0.81640625" style="5" customWidth="1"/>
    <col min="14347" max="14348" width="8.1796875" style="5" customWidth="1"/>
    <col min="14349" max="14592" width="9.1796875" style="5"/>
    <col min="14593" max="14593" width="19.26953125" style="5" customWidth="1"/>
    <col min="14594" max="14595" width="8.1796875" style="5" customWidth="1"/>
    <col min="14596" max="14596" width="0.81640625" style="5" customWidth="1"/>
    <col min="14597" max="14598" width="8.1796875" style="5" customWidth="1"/>
    <col min="14599" max="14599" width="0.81640625" style="5" customWidth="1"/>
    <col min="14600" max="14601" width="8.1796875" style="5" customWidth="1"/>
    <col min="14602" max="14602" width="0.81640625" style="5" customWidth="1"/>
    <col min="14603" max="14604" width="8.1796875" style="5" customWidth="1"/>
    <col min="14605" max="14848" width="9.1796875" style="5"/>
    <col min="14849" max="14849" width="19.26953125" style="5" customWidth="1"/>
    <col min="14850" max="14851" width="8.1796875" style="5" customWidth="1"/>
    <col min="14852" max="14852" width="0.81640625" style="5" customWidth="1"/>
    <col min="14853" max="14854" width="8.1796875" style="5" customWidth="1"/>
    <col min="14855" max="14855" width="0.81640625" style="5" customWidth="1"/>
    <col min="14856" max="14857" width="8.1796875" style="5" customWidth="1"/>
    <col min="14858" max="14858" width="0.81640625" style="5" customWidth="1"/>
    <col min="14859" max="14860" width="8.1796875" style="5" customWidth="1"/>
    <col min="14861" max="15104" width="9.1796875" style="5"/>
    <col min="15105" max="15105" width="19.26953125" style="5" customWidth="1"/>
    <col min="15106" max="15107" width="8.1796875" style="5" customWidth="1"/>
    <col min="15108" max="15108" width="0.81640625" style="5" customWidth="1"/>
    <col min="15109" max="15110" width="8.1796875" style="5" customWidth="1"/>
    <col min="15111" max="15111" width="0.81640625" style="5" customWidth="1"/>
    <col min="15112" max="15113" width="8.1796875" style="5" customWidth="1"/>
    <col min="15114" max="15114" width="0.81640625" style="5" customWidth="1"/>
    <col min="15115" max="15116" width="8.1796875" style="5" customWidth="1"/>
    <col min="15117" max="15360" width="9.1796875" style="5"/>
    <col min="15361" max="15361" width="19.26953125" style="5" customWidth="1"/>
    <col min="15362" max="15363" width="8.1796875" style="5" customWidth="1"/>
    <col min="15364" max="15364" width="0.81640625" style="5" customWidth="1"/>
    <col min="15365" max="15366" width="8.1796875" style="5" customWidth="1"/>
    <col min="15367" max="15367" width="0.81640625" style="5" customWidth="1"/>
    <col min="15368" max="15369" width="8.1796875" style="5" customWidth="1"/>
    <col min="15370" max="15370" width="0.81640625" style="5" customWidth="1"/>
    <col min="15371" max="15372" width="8.1796875" style="5" customWidth="1"/>
    <col min="15373" max="15616" width="9.1796875" style="5"/>
    <col min="15617" max="15617" width="19.26953125" style="5" customWidth="1"/>
    <col min="15618" max="15619" width="8.1796875" style="5" customWidth="1"/>
    <col min="15620" max="15620" width="0.81640625" style="5" customWidth="1"/>
    <col min="15621" max="15622" width="8.1796875" style="5" customWidth="1"/>
    <col min="15623" max="15623" width="0.81640625" style="5" customWidth="1"/>
    <col min="15624" max="15625" width="8.1796875" style="5" customWidth="1"/>
    <col min="15626" max="15626" width="0.81640625" style="5" customWidth="1"/>
    <col min="15627" max="15628" width="8.1796875" style="5" customWidth="1"/>
    <col min="15629" max="15872" width="9.1796875" style="5"/>
    <col min="15873" max="15873" width="19.26953125" style="5" customWidth="1"/>
    <col min="15874" max="15875" width="8.1796875" style="5" customWidth="1"/>
    <col min="15876" max="15876" width="0.81640625" style="5" customWidth="1"/>
    <col min="15877" max="15878" width="8.1796875" style="5" customWidth="1"/>
    <col min="15879" max="15879" width="0.81640625" style="5" customWidth="1"/>
    <col min="15880" max="15881" width="8.1796875" style="5" customWidth="1"/>
    <col min="15882" max="15882" width="0.81640625" style="5" customWidth="1"/>
    <col min="15883" max="15884" width="8.1796875" style="5" customWidth="1"/>
    <col min="15885" max="16128" width="9.1796875" style="5"/>
    <col min="16129" max="16129" width="19.26953125" style="5" customWidth="1"/>
    <col min="16130" max="16131" width="8.1796875" style="5" customWidth="1"/>
    <col min="16132" max="16132" width="0.81640625" style="5" customWidth="1"/>
    <col min="16133" max="16134" width="8.1796875" style="5" customWidth="1"/>
    <col min="16135" max="16135" width="0.81640625" style="5" customWidth="1"/>
    <col min="16136" max="16137" width="8.1796875" style="5" customWidth="1"/>
    <col min="16138" max="16138" width="0.81640625" style="5" customWidth="1"/>
    <col min="16139" max="16140" width="8.1796875" style="5" customWidth="1"/>
    <col min="16141" max="16384" width="9.1796875" style="5"/>
  </cols>
  <sheetData>
    <row r="1" spans="1:13" s="373" customFormat="1" ht="12.7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s="373" customFormat="1" ht="12.7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s="21" customFormat="1" ht="12.75" customHeight="1">
      <c r="A3" s="33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3" s="17" customFormat="1" ht="12" customHeight="1">
      <c r="A4" s="26" t="s">
        <v>200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3" s="374" customFormat="1" ht="12" customHeight="1">
      <c r="A5" s="723" t="s">
        <v>273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</row>
    <row r="6" spans="1:13" s="29" customFormat="1" ht="12" customHeight="1">
      <c r="A6" s="639" t="s">
        <v>212</v>
      </c>
      <c r="B6" s="37"/>
      <c r="C6" s="37"/>
      <c r="D6" s="24"/>
      <c r="E6" s="37"/>
      <c r="F6" s="37"/>
      <c r="G6" s="24"/>
      <c r="H6" s="24"/>
      <c r="I6" s="24"/>
      <c r="J6" s="37"/>
      <c r="K6" s="37"/>
      <c r="L6" s="37"/>
    </row>
    <row r="7" spans="1:13" s="18" customFormat="1" ht="6" customHeight="1">
      <c r="A7" s="27"/>
      <c r="B7" s="27"/>
      <c r="C7" s="27"/>
      <c r="D7" s="28"/>
      <c r="E7" s="27"/>
      <c r="F7" s="27"/>
      <c r="G7" s="28"/>
      <c r="H7" s="27"/>
      <c r="I7" s="27"/>
      <c r="J7" s="27"/>
      <c r="K7" s="27"/>
      <c r="L7" s="27"/>
    </row>
    <row r="8" spans="1:13" ht="15" customHeight="1">
      <c r="A8" s="753" t="s">
        <v>274</v>
      </c>
      <c r="B8" s="727" t="s">
        <v>275</v>
      </c>
      <c r="C8" s="727"/>
      <c r="D8" s="727"/>
      <c r="E8" s="727"/>
      <c r="F8" s="727"/>
      <c r="G8" s="375"/>
      <c r="H8" s="727" t="s">
        <v>276</v>
      </c>
      <c r="I8" s="727"/>
      <c r="J8" s="727"/>
      <c r="K8" s="727"/>
      <c r="L8" s="727"/>
    </row>
    <row r="9" spans="1:13" ht="15" customHeight="1">
      <c r="A9" s="754"/>
      <c r="B9" s="756" t="s">
        <v>277</v>
      </c>
      <c r="C9" s="756"/>
      <c r="D9" s="377"/>
      <c r="E9" s="756" t="s">
        <v>440</v>
      </c>
      <c r="F9" s="756"/>
      <c r="G9" s="377"/>
      <c r="H9" s="757" t="s">
        <v>277</v>
      </c>
      <c r="I9" s="757"/>
      <c r="J9" s="376"/>
      <c r="K9" s="756" t="s">
        <v>278</v>
      </c>
      <c r="L9" s="756"/>
    </row>
    <row r="10" spans="1:13" s="378" customFormat="1" ht="33.75" customHeight="1">
      <c r="A10" s="755"/>
      <c r="B10" s="628" t="s">
        <v>216</v>
      </c>
      <c r="C10" s="628" t="s">
        <v>241</v>
      </c>
      <c r="D10" s="628"/>
      <c r="E10" s="628" t="s">
        <v>216</v>
      </c>
      <c r="F10" s="628" t="s">
        <v>279</v>
      </c>
      <c r="G10" s="628"/>
      <c r="H10" s="628" t="s">
        <v>216</v>
      </c>
      <c r="I10" s="628" t="s">
        <v>241</v>
      </c>
      <c r="J10" s="628"/>
      <c r="K10" s="628" t="s">
        <v>216</v>
      </c>
      <c r="L10" s="628" t="s">
        <v>280</v>
      </c>
    </row>
    <row r="11" spans="1:13" ht="3" customHeight="1">
      <c r="A11" s="379"/>
      <c r="B11" s="2"/>
      <c r="C11" s="2"/>
      <c r="E11" s="2"/>
      <c r="F11" s="2"/>
      <c r="H11" s="2"/>
      <c r="I11" s="2"/>
      <c r="J11" s="2"/>
      <c r="K11" s="2"/>
      <c r="L11" s="2"/>
    </row>
    <row r="12" spans="1:13" ht="9.75" customHeight="1">
      <c r="A12" s="381" t="s">
        <v>35</v>
      </c>
      <c r="B12" s="32">
        <v>27730</v>
      </c>
      <c r="C12" s="382">
        <v>50.389469888207714</v>
      </c>
      <c r="D12" s="383"/>
      <c r="E12" s="32">
        <v>9803</v>
      </c>
      <c r="F12" s="382">
        <v>51.790268285218808</v>
      </c>
      <c r="G12" s="383"/>
      <c r="H12" s="422">
        <v>32477</v>
      </c>
      <c r="I12" s="382">
        <v>59.235766850386426</v>
      </c>
      <c r="J12" s="383"/>
      <c r="K12" s="32">
        <v>10053</v>
      </c>
      <c r="L12" s="382">
        <v>64.189794091316017</v>
      </c>
    </row>
    <row r="13" spans="1:13" s="36" customFormat="1" ht="10" customHeight="1">
      <c r="A13" s="381" t="s">
        <v>190</v>
      </c>
      <c r="B13" s="32">
        <v>28335</v>
      </c>
      <c r="C13" s="382">
        <v>50.037056643726842</v>
      </c>
      <c r="D13" s="32"/>
      <c r="E13" s="32">
        <v>9597</v>
      </c>
      <c r="F13" s="382">
        <v>51.505678857976456</v>
      </c>
      <c r="G13" s="32"/>
      <c r="H13" s="32">
        <v>34749</v>
      </c>
      <c r="I13" s="382">
        <v>58.542691876025209</v>
      </c>
      <c r="J13" s="32"/>
      <c r="K13" s="32">
        <v>8991</v>
      </c>
      <c r="L13" s="382">
        <v>64.175286397508629</v>
      </c>
    </row>
    <row r="14" spans="1:13" s="36" customFormat="1" ht="3" customHeight="1">
      <c r="A14" s="379"/>
      <c r="B14" s="2"/>
      <c r="C14" s="2"/>
      <c r="D14" s="6"/>
      <c r="E14" s="2"/>
      <c r="F14" s="2"/>
      <c r="G14" s="6"/>
      <c r="H14" s="2"/>
      <c r="I14" s="2"/>
      <c r="J14" s="2"/>
      <c r="K14" s="2"/>
      <c r="L14" s="2"/>
    </row>
    <row r="15" spans="1:13" s="36" customFormat="1" ht="10" customHeight="1">
      <c r="A15" s="627"/>
      <c r="B15" s="731" t="s">
        <v>281</v>
      </c>
      <c r="C15" s="731"/>
      <c r="D15" s="731"/>
      <c r="E15" s="731"/>
      <c r="F15" s="731"/>
      <c r="G15" s="731"/>
      <c r="H15" s="731"/>
      <c r="I15" s="731"/>
      <c r="J15" s="731"/>
      <c r="K15" s="731"/>
      <c r="L15" s="731"/>
      <c r="M15" s="32"/>
    </row>
    <row r="16" spans="1:13" s="32" customFormat="1" ht="3" customHeight="1">
      <c r="A16" s="627"/>
      <c r="B16" s="627"/>
      <c r="C16" s="627"/>
      <c r="D16" s="627"/>
      <c r="E16" s="627"/>
      <c r="F16" s="627"/>
      <c r="G16" s="627"/>
      <c r="H16" s="627"/>
      <c r="I16" s="627"/>
      <c r="J16" s="627"/>
      <c r="K16" s="2"/>
      <c r="L16" s="2"/>
    </row>
    <row r="17" spans="1:13" s="398" customFormat="1" ht="10" customHeight="1">
      <c r="A17" s="7" t="s">
        <v>0</v>
      </c>
      <c r="B17" s="32">
        <v>1726</v>
      </c>
      <c r="C17" s="382">
        <v>44.148319814600235</v>
      </c>
      <c r="D17" s="384"/>
      <c r="E17" s="32">
        <v>520</v>
      </c>
      <c r="F17" s="382">
        <v>44.42307692307692</v>
      </c>
      <c r="G17" s="384"/>
      <c r="H17" s="32">
        <v>2172</v>
      </c>
      <c r="I17" s="382">
        <v>58.057090239410684</v>
      </c>
      <c r="J17" s="384"/>
      <c r="K17" s="32">
        <v>389</v>
      </c>
      <c r="L17" s="382">
        <v>64.52442159383034</v>
      </c>
      <c r="M17" s="32"/>
    </row>
    <row r="18" spans="1:13" s="398" customFormat="1" ht="10" customHeight="1">
      <c r="A18" s="613" t="s">
        <v>22</v>
      </c>
      <c r="B18" s="32" t="s">
        <v>24</v>
      </c>
      <c r="C18" s="382" t="s">
        <v>24</v>
      </c>
      <c r="D18" s="384"/>
      <c r="E18" s="32" t="s">
        <v>24</v>
      </c>
      <c r="F18" s="382" t="s">
        <v>24</v>
      </c>
      <c r="G18" s="384"/>
      <c r="H18" s="32" t="s">
        <v>24</v>
      </c>
      <c r="I18" s="382" t="s">
        <v>24</v>
      </c>
      <c r="J18" s="384"/>
      <c r="K18" s="32" t="s">
        <v>24</v>
      </c>
      <c r="L18" s="382" t="s">
        <v>24</v>
      </c>
      <c r="M18" s="32"/>
    </row>
    <row r="19" spans="1:13" s="32" customFormat="1" ht="10" customHeight="1">
      <c r="A19" s="7" t="s">
        <v>4</v>
      </c>
      <c r="B19" s="32">
        <v>1036</v>
      </c>
      <c r="C19" s="382">
        <v>45.849420849420852</v>
      </c>
      <c r="D19" s="384"/>
      <c r="E19" s="32">
        <v>292</v>
      </c>
      <c r="F19" s="382">
        <v>42.80821917808219</v>
      </c>
      <c r="G19" s="384"/>
      <c r="H19" s="32">
        <v>975</v>
      </c>
      <c r="I19" s="382">
        <v>58.564102564102562</v>
      </c>
      <c r="J19" s="384"/>
      <c r="K19" s="32">
        <v>204</v>
      </c>
      <c r="L19" s="382">
        <v>67.64705882352942</v>
      </c>
    </row>
    <row r="20" spans="1:13" s="32" customFormat="1" ht="10" customHeight="1">
      <c r="A20" s="7" t="s">
        <v>1</v>
      </c>
      <c r="B20" s="32">
        <v>4415</v>
      </c>
      <c r="C20" s="382">
        <v>47.474518686296719</v>
      </c>
      <c r="D20" s="384"/>
      <c r="E20" s="32">
        <v>1390</v>
      </c>
      <c r="F20" s="382">
        <v>49.064748201438853</v>
      </c>
      <c r="G20" s="384"/>
      <c r="H20" s="32">
        <v>6035</v>
      </c>
      <c r="I20" s="382">
        <v>56.27174813587407</v>
      </c>
      <c r="J20" s="384"/>
      <c r="K20" s="32">
        <v>1180</v>
      </c>
      <c r="L20" s="382">
        <v>62.288135593220339</v>
      </c>
      <c r="M20" s="8"/>
    </row>
    <row r="21" spans="1:13" s="32" customFormat="1" ht="10" customHeight="1">
      <c r="A21" s="7" t="s">
        <v>23</v>
      </c>
      <c r="B21" s="32">
        <v>810</v>
      </c>
      <c r="C21" s="382">
        <v>39.382716049382715</v>
      </c>
      <c r="D21" s="384"/>
      <c r="E21" s="32">
        <v>226</v>
      </c>
      <c r="F21" s="382">
        <v>44.247787610619469</v>
      </c>
      <c r="G21" s="384"/>
      <c r="H21" s="32">
        <v>61</v>
      </c>
      <c r="I21" s="382">
        <v>62.295081967213115</v>
      </c>
      <c r="J21" s="384"/>
      <c r="K21" s="382">
        <v>29</v>
      </c>
      <c r="L21" s="382">
        <v>89.65517241379311</v>
      </c>
    </row>
    <row r="22" spans="1:13" s="32" customFormat="1" ht="10" customHeight="1">
      <c r="A22" s="397" t="s">
        <v>20</v>
      </c>
      <c r="B22" s="398">
        <v>177</v>
      </c>
      <c r="C22" s="399">
        <v>46.327683615819211</v>
      </c>
      <c r="D22" s="400"/>
      <c r="E22" s="398">
        <v>33</v>
      </c>
      <c r="F22" s="399">
        <v>45.454545454545453</v>
      </c>
      <c r="G22" s="400"/>
      <c r="H22" s="398" t="s">
        <v>24</v>
      </c>
      <c r="I22" s="399" t="s">
        <v>24</v>
      </c>
      <c r="J22" s="400"/>
      <c r="K22" s="399" t="s">
        <v>24</v>
      </c>
      <c r="L22" s="399" t="s">
        <v>24</v>
      </c>
    </row>
    <row r="23" spans="1:13" s="32" customFormat="1" ht="10" customHeight="1">
      <c r="A23" s="402" t="s">
        <v>2</v>
      </c>
      <c r="B23" s="398">
        <v>633</v>
      </c>
      <c r="C23" s="399">
        <v>37.440758293838861</v>
      </c>
      <c r="D23" s="400"/>
      <c r="E23" s="398">
        <v>193</v>
      </c>
      <c r="F23" s="399">
        <v>44.041450777202073</v>
      </c>
      <c r="G23" s="400"/>
      <c r="H23" s="398">
        <v>61</v>
      </c>
      <c r="I23" s="399">
        <v>62.295081967213115</v>
      </c>
      <c r="J23" s="400"/>
      <c r="K23" s="399">
        <v>29</v>
      </c>
      <c r="L23" s="399">
        <v>89.65517241379311</v>
      </c>
    </row>
    <row r="24" spans="1:13" s="32" customFormat="1" ht="10" customHeight="1">
      <c r="A24" s="7" t="s">
        <v>3</v>
      </c>
      <c r="B24" s="32">
        <v>2149</v>
      </c>
      <c r="C24" s="382">
        <v>49.418334108887855</v>
      </c>
      <c r="D24" s="384"/>
      <c r="E24" s="32">
        <v>692</v>
      </c>
      <c r="F24" s="382">
        <v>48.265895953757223</v>
      </c>
      <c r="G24" s="384"/>
      <c r="H24" s="32">
        <v>2979</v>
      </c>
      <c r="I24" s="382">
        <v>55.555555555555557</v>
      </c>
      <c r="K24" s="32">
        <v>509</v>
      </c>
      <c r="L24" s="382">
        <v>63.850687622789778</v>
      </c>
    </row>
    <row r="25" spans="1:13" s="32" customFormat="1" ht="10" customHeight="1">
      <c r="A25" s="7" t="s">
        <v>21</v>
      </c>
      <c r="B25" s="32">
        <v>865</v>
      </c>
      <c r="C25" s="382">
        <v>40.924855491329481</v>
      </c>
      <c r="D25" s="384"/>
      <c r="E25" s="32">
        <v>260</v>
      </c>
      <c r="F25" s="382">
        <v>44.230769230769226</v>
      </c>
      <c r="G25" s="384"/>
      <c r="H25" s="32">
        <v>920</v>
      </c>
      <c r="I25" s="382">
        <v>61.521739130434781</v>
      </c>
      <c r="K25" s="32">
        <v>138</v>
      </c>
      <c r="L25" s="382">
        <v>58.695652173913047</v>
      </c>
    </row>
    <row r="26" spans="1:13" s="32" customFormat="1" ht="10" customHeight="1">
      <c r="A26" s="7" t="s">
        <v>5</v>
      </c>
      <c r="B26" s="32">
        <v>2628</v>
      </c>
      <c r="C26" s="382">
        <v>48.363774733637747</v>
      </c>
      <c r="D26" s="384"/>
      <c r="E26" s="32">
        <v>774</v>
      </c>
      <c r="F26" s="382">
        <v>48.578811369509047</v>
      </c>
      <c r="G26" s="384"/>
      <c r="H26" s="32">
        <v>3433</v>
      </c>
      <c r="I26" s="382">
        <v>56.685115059714533</v>
      </c>
      <c r="K26" s="32">
        <v>689</v>
      </c>
      <c r="L26" s="382">
        <v>63.570391872278663</v>
      </c>
    </row>
    <row r="27" spans="1:13" s="32" customFormat="1" ht="10" customHeight="1">
      <c r="A27" s="7" t="s">
        <v>6</v>
      </c>
      <c r="B27" s="32">
        <v>2815</v>
      </c>
      <c r="C27" s="382">
        <v>47.388987566607462</v>
      </c>
      <c r="D27" s="384"/>
      <c r="E27" s="32">
        <v>747</v>
      </c>
      <c r="F27" s="382">
        <v>44.578313253012048</v>
      </c>
      <c r="G27" s="384"/>
      <c r="H27" s="32">
        <v>3037</v>
      </c>
      <c r="I27" s="382">
        <v>58.379980243661514</v>
      </c>
      <c r="K27" s="32">
        <v>555</v>
      </c>
      <c r="L27" s="382">
        <v>67.747747747747738</v>
      </c>
    </row>
    <row r="28" spans="1:13" s="32" customFormat="1" ht="10" customHeight="1">
      <c r="A28" s="7" t="s">
        <v>7</v>
      </c>
      <c r="B28" s="32">
        <v>404</v>
      </c>
      <c r="C28" s="382">
        <v>53.21782178217822</v>
      </c>
      <c r="D28" s="384"/>
      <c r="E28" s="32">
        <v>134</v>
      </c>
      <c r="F28" s="382">
        <v>63.432835820895527</v>
      </c>
      <c r="G28" s="384"/>
      <c r="H28" s="32">
        <v>584</v>
      </c>
      <c r="I28" s="382">
        <v>55.821917808219176</v>
      </c>
      <c r="K28" s="32">
        <v>124</v>
      </c>
      <c r="L28" s="382">
        <v>66.129032258064512</v>
      </c>
    </row>
    <row r="29" spans="1:13" s="32" customFormat="1" ht="10" customHeight="1">
      <c r="A29" s="7" t="s">
        <v>8</v>
      </c>
      <c r="B29" s="32">
        <v>729</v>
      </c>
      <c r="C29" s="382">
        <v>50.205761316872433</v>
      </c>
      <c r="D29" s="384"/>
      <c r="E29" s="32">
        <v>240</v>
      </c>
      <c r="F29" s="382">
        <v>53.333333333333336</v>
      </c>
      <c r="G29" s="384"/>
      <c r="H29" s="32">
        <v>752</v>
      </c>
      <c r="I29" s="382">
        <v>55.585106382978722</v>
      </c>
      <c r="K29" s="32">
        <v>153</v>
      </c>
      <c r="L29" s="382">
        <v>66.013071895424829</v>
      </c>
    </row>
    <row r="30" spans="1:13" s="32" customFormat="1" ht="10" customHeight="1">
      <c r="A30" s="7" t="s">
        <v>9</v>
      </c>
      <c r="B30" s="32">
        <v>5275</v>
      </c>
      <c r="C30" s="382">
        <v>52.909952606635066</v>
      </c>
      <c r="D30" s="384"/>
      <c r="E30" s="32">
        <v>1543</v>
      </c>
      <c r="F30" s="382">
        <v>55.281918340894364</v>
      </c>
      <c r="G30" s="384"/>
      <c r="H30" s="32">
        <v>5451</v>
      </c>
      <c r="I30" s="382">
        <v>58.558062740781516</v>
      </c>
      <c r="K30" s="32">
        <v>1408</v>
      </c>
      <c r="L30" s="382">
        <v>62.855113636363633</v>
      </c>
    </row>
    <row r="31" spans="1:13" s="32" customFormat="1" ht="10" customHeight="1">
      <c r="A31" s="7" t="s">
        <v>10</v>
      </c>
      <c r="B31" s="32">
        <v>727</v>
      </c>
      <c r="C31" s="382">
        <v>49.105914718019257</v>
      </c>
      <c r="D31" s="384"/>
      <c r="E31" s="32">
        <v>180</v>
      </c>
      <c r="F31" s="382">
        <v>52.777777777777779</v>
      </c>
      <c r="G31" s="384"/>
      <c r="H31" s="32">
        <v>943</v>
      </c>
      <c r="I31" s="382">
        <v>59.703075291622476</v>
      </c>
      <c r="K31" s="32">
        <v>165</v>
      </c>
      <c r="L31" s="382">
        <v>64.242424242424249</v>
      </c>
    </row>
    <row r="32" spans="1:13" s="32" customFormat="1" ht="10" customHeight="1">
      <c r="A32" s="7" t="s">
        <v>11</v>
      </c>
      <c r="B32" s="32">
        <v>102</v>
      </c>
      <c r="C32" s="382">
        <v>57.843137254901968</v>
      </c>
      <c r="D32" s="384"/>
      <c r="E32" s="32">
        <v>31</v>
      </c>
      <c r="F32" s="382">
        <v>48.387096774193552</v>
      </c>
      <c r="G32" s="384"/>
      <c r="H32" s="32">
        <v>26</v>
      </c>
      <c r="I32" s="382">
        <v>61.53846153846154</v>
      </c>
      <c r="K32" s="32">
        <v>6</v>
      </c>
      <c r="L32" s="382">
        <v>83.333333333333343</v>
      </c>
    </row>
    <row r="33" spans="1:13" s="32" customFormat="1" ht="10" customHeight="1">
      <c r="A33" s="7" t="s">
        <v>12</v>
      </c>
      <c r="B33" s="32">
        <v>2339</v>
      </c>
      <c r="C33" s="382">
        <v>54.724241128687481</v>
      </c>
      <c r="D33" s="384"/>
      <c r="E33" s="32">
        <v>692</v>
      </c>
      <c r="F33" s="382">
        <v>56.5028901734104</v>
      </c>
      <c r="G33" s="384"/>
      <c r="H33" s="32">
        <v>3319</v>
      </c>
      <c r="I33" s="382">
        <v>55.679421512503765</v>
      </c>
      <c r="J33" s="384"/>
      <c r="K33" s="32">
        <v>855</v>
      </c>
      <c r="L33" s="382">
        <v>60</v>
      </c>
    </row>
    <row r="34" spans="1:13" s="33" customFormat="1" ht="10" customHeight="1">
      <c r="A34" s="7" t="s">
        <v>13</v>
      </c>
      <c r="B34" s="32">
        <v>976</v>
      </c>
      <c r="C34" s="382">
        <v>51.844262295081968</v>
      </c>
      <c r="D34" s="384"/>
      <c r="E34" s="32">
        <v>217</v>
      </c>
      <c r="F34" s="382">
        <v>53.917050691244242</v>
      </c>
      <c r="G34" s="384"/>
      <c r="H34" s="32">
        <v>1834</v>
      </c>
      <c r="I34" s="382">
        <v>62.322791712104689</v>
      </c>
      <c r="J34" s="384"/>
      <c r="K34" s="32">
        <v>345</v>
      </c>
      <c r="L34" s="382">
        <v>59.710144927536234</v>
      </c>
    </row>
    <row r="35" spans="1:13" s="406" customFormat="1" ht="10" customHeight="1">
      <c r="A35" s="7" t="s">
        <v>14</v>
      </c>
      <c r="B35" s="32">
        <v>126</v>
      </c>
      <c r="C35" s="382">
        <v>57.936507936507944</v>
      </c>
      <c r="D35" s="384"/>
      <c r="E35" s="32">
        <v>34</v>
      </c>
      <c r="F35" s="382">
        <v>61.764705882352942</v>
      </c>
      <c r="G35" s="384"/>
      <c r="H35" s="32">
        <v>37</v>
      </c>
      <c r="I35" s="382">
        <v>62.162162162162161</v>
      </c>
      <c r="J35" s="384"/>
      <c r="K35" s="32">
        <v>15</v>
      </c>
      <c r="L35" s="382">
        <v>66.666666666666657</v>
      </c>
    </row>
    <row r="36" spans="1:13" s="406" customFormat="1" ht="10" customHeight="1">
      <c r="A36" s="7" t="s">
        <v>15</v>
      </c>
      <c r="B36" s="32">
        <v>549</v>
      </c>
      <c r="C36" s="382">
        <v>56.102003642987256</v>
      </c>
      <c r="D36" s="384"/>
      <c r="E36" s="32">
        <v>138</v>
      </c>
      <c r="F36" s="382">
        <v>57.971014492753625</v>
      </c>
      <c r="G36" s="384"/>
      <c r="H36" s="32">
        <v>530</v>
      </c>
      <c r="I36" s="382">
        <v>61.698113207547166</v>
      </c>
      <c r="J36" s="384"/>
      <c r="K36" s="32">
        <v>131</v>
      </c>
      <c r="L36" s="382">
        <v>70.229007633587784</v>
      </c>
    </row>
    <row r="37" spans="1:13" s="406" customFormat="1" ht="10" customHeight="1">
      <c r="A37" s="7" t="s">
        <v>16</v>
      </c>
      <c r="B37" s="32">
        <v>1245</v>
      </c>
      <c r="C37" s="382">
        <v>49.558232931726906</v>
      </c>
      <c r="D37" s="384"/>
      <c r="E37" s="32">
        <v>321</v>
      </c>
      <c r="F37" s="382">
        <v>52.959501557632393</v>
      </c>
      <c r="G37" s="384"/>
      <c r="H37" s="32">
        <v>2804</v>
      </c>
      <c r="I37" s="382">
        <v>57.453637660485022</v>
      </c>
      <c r="J37" s="384"/>
      <c r="K37" s="32">
        <v>529</v>
      </c>
      <c r="L37" s="382">
        <v>57.088846880907376</v>
      </c>
    </row>
    <row r="38" spans="1:13" s="406" customFormat="1" ht="10" customHeight="1">
      <c r="A38" s="7" t="s">
        <v>17</v>
      </c>
      <c r="B38" s="32">
        <v>563</v>
      </c>
      <c r="C38" s="382">
        <v>49.200710479573715</v>
      </c>
      <c r="D38" s="384"/>
      <c r="E38" s="32">
        <v>174</v>
      </c>
      <c r="F38" s="382">
        <v>55.747126436781613</v>
      </c>
      <c r="G38" s="384"/>
      <c r="H38" s="32">
        <v>1120</v>
      </c>
      <c r="I38" s="382">
        <v>57.499999999999993</v>
      </c>
      <c r="J38" s="384"/>
      <c r="K38" s="32">
        <v>285</v>
      </c>
      <c r="L38" s="382">
        <v>68.421052631578945</v>
      </c>
    </row>
    <row r="39" spans="1:13" s="406" customFormat="1">
      <c r="A39" s="403" t="s">
        <v>32</v>
      </c>
      <c r="B39" s="36">
        <v>7177</v>
      </c>
      <c r="C39" s="391">
        <v>46.440016720078027</v>
      </c>
      <c r="D39" s="404"/>
      <c r="E39" s="36">
        <v>2202</v>
      </c>
      <c r="F39" s="391">
        <v>47.138964577656679</v>
      </c>
      <c r="G39" s="404"/>
      <c r="H39" s="36">
        <v>9182</v>
      </c>
      <c r="I39" s="391">
        <v>56.937486386408189</v>
      </c>
      <c r="J39" s="404"/>
      <c r="K39" s="36">
        <v>1773</v>
      </c>
      <c r="L39" s="391">
        <v>63.39537507050197</v>
      </c>
    </row>
    <row r="40" spans="1:13">
      <c r="A40" s="403" t="s">
        <v>31</v>
      </c>
      <c r="B40" s="36">
        <v>6452</v>
      </c>
      <c r="C40" s="391">
        <v>46.590204587724735</v>
      </c>
      <c r="D40" s="405"/>
      <c r="E40" s="36">
        <v>1952</v>
      </c>
      <c r="F40" s="391">
        <v>47.38729508196721</v>
      </c>
      <c r="G40" s="405"/>
      <c r="H40" s="36">
        <v>7393</v>
      </c>
      <c r="I40" s="391">
        <v>56.878127958880022</v>
      </c>
      <c r="J40" s="405"/>
      <c r="K40" s="36">
        <v>1365</v>
      </c>
      <c r="L40" s="391">
        <v>63.73626373626373</v>
      </c>
      <c r="M40" s="378"/>
    </row>
    <row r="41" spans="1:13">
      <c r="A41" s="403" t="s">
        <v>19</v>
      </c>
      <c r="B41" s="36">
        <v>9223</v>
      </c>
      <c r="C41" s="391">
        <v>51.02461238208825</v>
      </c>
      <c r="D41" s="405"/>
      <c r="E41" s="36">
        <v>2664</v>
      </c>
      <c r="F41" s="391">
        <v>52.51501501501501</v>
      </c>
      <c r="G41" s="405"/>
      <c r="H41" s="36">
        <v>9824</v>
      </c>
      <c r="I41" s="391">
        <v>58.112785016286651</v>
      </c>
      <c r="J41" s="405"/>
      <c r="K41" s="36">
        <v>2240</v>
      </c>
      <c r="L41" s="391">
        <v>64.464285714285722</v>
      </c>
    </row>
    <row r="42" spans="1:13" s="32" customFormat="1">
      <c r="A42" s="403" t="s">
        <v>30</v>
      </c>
      <c r="B42" s="36">
        <v>4819</v>
      </c>
      <c r="C42" s="391">
        <v>53.600332019091098</v>
      </c>
      <c r="D42" s="405"/>
      <c r="E42" s="36">
        <v>1292</v>
      </c>
      <c r="F42" s="391">
        <v>55.650154798761605</v>
      </c>
      <c r="G42" s="405"/>
      <c r="H42" s="36">
        <v>6689</v>
      </c>
      <c r="I42" s="391">
        <v>58.603677679772758</v>
      </c>
      <c r="J42" s="405"/>
      <c r="K42" s="36">
        <v>1517</v>
      </c>
      <c r="L42" s="391">
        <v>61.437046802900461</v>
      </c>
    </row>
    <row r="43" spans="1:13" s="32" customFormat="1" ht="10" customHeight="1">
      <c r="A43" s="407" t="s">
        <v>29</v>
      </c>
      <c r="B43" s="36">
        <v>1808</v>
      </c>
      <c r="C43" s="391">
        <v>49.446902654867259</v>
      </c>
      <c r="D43" s="405"/>
      <c r="E43" s="36">
        <v>495</v>
      </c>
      <c r="F43" s="391">
        <v>53.939393939393945</v>
      </c>
      <c r="G43" s="405"/>
      <c r="H43" s="36">
        <v>3924</v>
      </c>
      <c r="I43" s="391">
        <v>57.466870540265035</v>
      </c>
      <c r="J43" s="405"/>
      <c r="K43" s="36">
        <v>814</v>
      </c>
      <c r="L43" s="391">
        <v>61.056511056511056</v>
      </c>
    </row>
    <row r="44" spans="1:13" s="32" customFormat="1">
      <c r="A44" s="403" t="s">
        <v>18</v>
      </c>
      <c r="B44" s="36">
        <v>29479</v>
      </c>
      <c r="C44" s="391">
        <v>49.262186641337905</v>
      </c>
      <c r="D44" s="405"/>
      <c r="E44" s="36">
        <v>8605</v>
      </c>
      <c r="F44" s="391">
        <v>50.528762347472401</v>
      </c>
      <c r="G44" s="405"/>
      <c r="H44" s="389">
        <v>37012</v>
      </c>
      <c r="I44" s="391">
        <v>57.594834107856904</v>
      </c>
      <c r="J44" s="405"/>
      <c r="K44" s="36">
        <v>7709</v>
      </c>
      <c r="L44" s="391">
        <v>63.133999221688931</v>
      </c>
    </row>
    <row r="45" spans="1:13" ht="3" customHeight="1">
      <c r="A45" s="408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3" ht="3" customHeight="1">
      <c r="D46" s="5"/>
      <c r="G46" s="5"/>
    </row>
    <row r="47" spans="1:13">
      <c r="A47" s="409" t="s">
        <v>282</v>
      </c>
      <c r="B47" s="32"/>
      <c r="C47" s="32"/>
      <c r="D47" s="8"/>
      <c r="E47" s="32"/>
      <c r="F47" s="32"/>
      <c r="G47" s="8"/>
      <c r="H47" s="32"/>
      <c r="I47" s="32"/>
      <c r="J47" s="32"/>
      <c r="K47" s="32"/>
      <c r="L47" s="32"/>
    </row>
    <row r="48" spans="1:13">
      <c r="A48" s="409" t="s">
        <v>283</v>
      </c>
      <c r="B48" s="409"/>
      <c r="C48" s="409"/>
      <c r="D48" s="409"/>
      <c r="E48" s="409"/>
      <c r="F48" s="409"/>
      <c r="G48" s="409"/>
      <c r="H48" s="409"/>
      <c r="I48" s="409"/>
      <c r="J48" s="32"/>
      <c r="K48" s="32"/>
      <c r="L48" s="32"/>
    </row>
    <row r="49" spans="1:12">
      <c r="A49" s="7" t="s">
        <v>284</v>
      </c>
      <c r="B49" s="32"/>
      <c r="C49" s="32"/>
      <c r="D49" s="8"/>
      <c r="E49" s="32"/>
      <c r="F49" s="32"/>
      <c r="G49" s="8"/>
      <c r="H49" s="32"/>
      <c r="I49" s="32"/>
      <c r="J49" s="32"/>
      <c r="K49" s="32"/>
      <c r="L49" s="32"/>
    </row>
    <row r="50" spans="1:12" ht="32.25" customHeight="1">
      <c r="A50" s="733" t="s">
        <v>285</v>
      </c>
      <c r="B50" s="733"/>
      <c r="C50" s="733"/>
      <c r="D50" s="733"/>
      <c r="E50" s="733"/>
      <c r="F50" s="733"/>
      <c r="G50" s="733"/>
      <c r="H50" s="733"/>
      <c r="I50" s="733"/>
      <c r="J50" s="733"/>
      <c r="K50" s="733"/>
      <c r="L50" s="733"/>
    </row>
    <row r="51" spans="1:12">
      <c r="A51" s="7"/>
    </row>
  </sheetData>
  <mergeCells count="10">
    <mergeCell ref="B15:L15"/>
    <mergeCell ref="A50:L50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selection activeCell="A4" sqref="A4"/>
    </sheetView>
  </sheetViews>
  <sheetFormatPr defaultRowHeight="9"/>
  <cols>
    <col min="1" max="1" width="19.26953125" style="4" customWidth="1"/>
    <col min="2" max="3" width="8.1796875" style="5" customWidth="1"/>
    <col min="4" max="4" width="0.81640625" style="6" customWidth="1"/>
    <col min="5" max="6" width="8.1796875" style="5" customWidth="1"/>
    <col min="7" max="7" width="0.81640625" style="6" customWidth="1"/>
    <col min="8" max="9" width="8.1796875" style="5" customWidth="1"/>
    <col min="10" max="10" width="0.81640625" style="5" customWidth="1"/>
    <col min="11" max="12" width="8.1796875" style="5" customWidth="1"/>
    <col min="13" max="256" width="9.1796875" style="5"/>
    <col min="257" max="257" width="19.26953125" style="5" customWidth="1"/>
    <col min="258" max="259" width="8.1796875" style="5" customWidth="1"/>
    <col min="260" max="260" width="0.81640625" style="5" customWidth="1"/>
    <col min="261" max="262" width="8.1796875" style="5" customWidth="1"/>
    <col min="263" max="263" width="0.81640625" style="5" customWidth="1"/>
    <col min="264" max="265" width="8.1796875" style="5" customWidth="1"/>
    <col min="266" max="266" width="0.81640625" style="5" customWidth="1"/>
    <col min="267" max="268" width="8.1796875" style="5" customWidth="1"/>
    <col min="269" max="512" width="9.1796875" style="5"/>
    <col min="513" max="513" width="19.26953125" style="5" customWidth="1"/>
    <col min="514" max="515" width="8.1796875" style="5" customWidth="1"/>
    <col min="516" max="516" width="0.81640625" style="5" customWidth="1"/>
    <col min="517" max="518" width="8.1796875" style="5" customWidth="1"/>
    <col min="519" max="519" width="0.81640625" style="5" customWidth="1"/>
    <col min="520" max="521" width="8.1796875" style="5" customWidth="1"/>
    <col min="522" max="522" width="0.81640625" style="5" customWidth="1"/>
    <col min="523" max="524" width="8.1796875" style="5" customWidth="1"/>
    <col min="525" max="768" width="9.1796875" style="5"/>
    <col min="769" max="769" width="19.26953125" style="5" customWidth="1"/>
    <col min="770" max="771" width="8.1796875" style="5" customWidth="1"/>
    <col min="772" max="772" width="0.81640625" style="5" customWidth="1"/>
    <col min="773" max="774" width="8.1796875" style="5" customWidth="1"/>
    <col min="775" max="775" width="0.81640625" style="5" customWidth="1"/>
    <col min="776" max="777" width="8.1796875" style="5" customWidth="1"/>
    <col min="778" max="778" width="0.81640625" style="5" customWidth="1"/>
    <col min="779" max="780" width="8.1796875" style="5" customWidth="1"/>
    <col min="781" max="1024" width="9.1796875" style="5"/>
    <col min="1025" max="1025" width="19.26953125" style="5" customWidth="1"/>
    <col min="1026" max="1027" width="8.1796875" style="5" customWidth="1"/>
    <col min="1028" max="1028" width="0.81640625" style="5" customWidth="1"/>
    <col min="1029" max="1030" width="8.1796875" style="5" customWidth="1"/>
    <col min="1031" max="1031" width="0.81640625" style="5" customWidth="1"/>
    <col min="1032" max="1033" width="8.1796875" style="5" customWidth="1"/>
    <col min="1034" max="1034" width="0.81640625" style="5" customWidth="1"/>
    <col min="1035" max="1036" width="8.1796875" style="5" customWidth="1"/>
    <col min="1037" max="1280" width="9.1796875" style="5"/>
    <col min="1281" max="1281" width="19.26953125" style="5" customWidth="1"/>
    <col min="1282" max="1283" width="8.1796875" style="5" customWidth="1"/>
    <col min="1284" max="1284" width="0.81640625" style="5" customWidth="1"/>
    <col min="1285" max="1286" width="8.1796875" style="5" customWidth="1"/>
    <col min="1287" max="1287" width="0.81640625" style="5" customWidth="1"/>
    <col min="1288" max="1289" width="8.1796875" style="5" customWidth="1"/>
    <col min="1290" max="1290" width="0.81640625" style="5" customWidth="1"/>
    <col min="1291" max="1292" width="8.1796875" style="5" customWidth="1"/>
    <col min="1293" max="1536" width="9.1796875" style="5"/>
    <col min="1537" max="1537" width="19.26953125" style="5" customWidth="1"/>
    <col min="1538" max="1539" width="8.1796875" style="5" customWidth="1"/>
    <col min="1540" max="1540" width="0.81640625" style="5" customWidth="1"/>
    <col min="1541" max="1542" width="8.1796875" style="5" customWidth="1"/>
    <col min="1543" max="1543" width="0.81640625" style="5" customWidth="1"/>
    <col min="1544" max="1545" width="8.1796875" style="5" customWidth="1"/>
    <col min="1546" max="1546" width="0.81640625" style="5" customWidth="1"/>
    <col min="1547" max="1548" width="8.1796875" style="5" customWidth="1"/>
    <col min="1549" max="1792" width="9.1796875" style="5"/>
    <col min="1793" max="1793" width="19.26953125" style="5" customWidth="1"/>
    <col min="1794" max="1795" width="8.1796875" style="5" customWidth="1"/>
    <col min="1796" max="1796" width="0.81640625" style="5" customWidth="1"/>
    <col min="1797" max="1798" width="8.1796875" style="5" customWidth="1"/>
    <col min="1799" max="1799" width="0.81640625" style="5" customWidth="1"/>
    <col min="1800" max="1801" width="8.1796875" style="5" customWidth="1"/>
    <col min="1802" max="1802" width="0.81640625" style="5" customWidth="1"/>
    <col min="1803" max="1804" width="8.1796875" style="5" customWidth="1"/>
    <col min="1805" max="2048" width="9.1796875" style="5"/>
    <col min="2049" max="2049" width="19.26953125" style="5" customWidth="1"/>
    <col min="2050" max="2051" width="8.1796875" style="5" customWidth="1"/>
    <col min="2052" max="2052" width="0.81640625" style="5" customWidth="1"/>
    <col min="2053" max="2054" width="8.1796875" style="5" customWidth="1"/>
    <col min="2055" max="2055" width="0.81640625" style="5" customWidth="1"/>
    <col min="2056" max="2057" width="8.1796875" style="5" customWidth="1"/>
    <col min="2058" max="2058" width="0.81640625" style="5" customWidth="1"/>
    <col min="2059" max="2060" width="8.1796875" style="5" customWidth="1"/>
    <col min="2061" max="2304" width="9.1796875" style="5"/>
    <col min="2305" max="2305" width="19.26953125" style="5" customWidth="1"/>
    <col min="2306" max="2307" width="8.1796875" style="5" customWidth="1"/>
    <col min="2308" max="2308" width="0.81640625" style="5" customWidth="1"/>
    <col min="2309" max="2310" width="8.1796875" style="5" customWidth="1"/>
    <col min="2311" max="2311" width="0.81640625" style="5" customWidth="1"/>
    <col min="2312" max="2313" width="8.1796875" style="5" customWidth="1"/>
    <col min="2314" max="2314" width="0.81640625" style="5" customWidth="1"/>
    <col min="2315" max="2316" width="8.1796875" style="5" customWidth="1"/>
    <col min="2317" max="2560" width="9.1796875" style="5"/>
    <col min="2561" max="2561" width="19.26953125" style="5" customWidth="1"/>
    <col min="2562" max="2563" width="8.1796875" style="5" customWidth="1"/>
    <col min="2564" max="2564" width="0.81640625" style="5" customWidth="1"/>
    <col min="2565" max="2566" width="8.1796875" style="5" customWidth="1"/>
    <col min="2567" max="2567" width="0.81640625" style="5" customWidth="1"/>
    <col min="2568" max="2569" width="8.1796875" style="5" customWidth="1"/>
    <col min="2570" max="2570" width="0.81640625" style="5" customWidth="1"/>
    <col min="2571" max="2572" width="8.1796875" style="5" customWidth="1"/>
    <col min="2573" max="2816" width="9.1796875" style="5"/>
    <col min="2817" max="2817" width="19.26953125" style="5" customWidth="1"/>
    <col min="2818" max="2819" width="8.1796875" style="5" customWidth="1"/>
    <col min="2820" max="2820" width="0.81640625" style="5" customWidth="1"/>
    <col min="2821" max="2822" width="8.1796875" style="5" customWidth="1"/>
    <col min="2823" max="2823" width="0.81640625" style="5" customWidth="1"/>
    <col min="2824" max="2825" width="8.1796875" style="5" customWidth="1"/>
    <col min="2826" max="2826" width="0.81640625" style="5" customWidth="1"/>
    <col min="2827" max="2828" width="8.1796875" style="5" customWidth="1"/>
    <col min="2829" max="3072" width="9.1796875" style="5"/>
    <col min="3073" max="3073" width="19.26953125" style="5" customWidth="1"/>
    <col min="3074" max="3075" width="8.1796875" style="5" customWidth="1"/>
    <col min="3076" max="3076" width="0.81640625" style="5" customWidth="1"/>
    <col min="3077" max="3078" width="8.1796875" style="5" customWidth="1"/>
    <col min="3079" max="3079" width="0.81640625" style="5" customWidth="1"/>
    <col min="3080" max="3081" width="8.1796875" style="5" customWidth="1"/>
    <col min="3082" max="3082" width="0.81640625" style="5" customWidth="1"/>
    <col min="3083" max="3084" width="8.1796875" style="5" customWidth="1"/>
    <col min="3085" max="3328" width="9.1796875" style="5"/>
    <col min="3329" max="3329" width="19.26953125" style="5" customWidth="1"/>
    <col min="3330" max="3331" width="8.1796875" style="5" customWidth="1"/>
    <col min="3332" max="3332" width="0.81640625" style="5" customWidth="1"/>
    <col min="3333" max="3334" width="8.1796875" style="5" customWidth="1"/>
    <col min="3335" max="3335" width="0.81640625" style="5" customWidth="1"/>
    <col min="3336" max="3337" width="8.1796875" style="5" customWidth="1"/>
    <col min="3338" max="3338" width="0.81640625" style="5" customWidth="1"/>
    <col min="3339" max="3340" width="8.1796875" style="5" customWidth="1"/>
    <col min="3341" max="3584" width="9.1796875" style="5"/>
    <col min="3585" max="3585" width="19.26953125" style="5" customWidth="1"/>
    <col min="3586" max="3587" width="8.1796875" style="5" customWidth="1"/>
    <col min="3588" max="3588" width="0.81640625" style="5" customWidth="1"/>
    <col min="3589" max="3590" width="8.1796875" style="5" customWidth="1"/>
    <col min="3591" max="3591" width="0.81640625" style="5" customWidth="1"/>
    <col min="3592" max="3593" width="8.1796875" style="5" customWidth="1"/>
    <col min="3594" max="3594" width="0.81640625" style="5" customWidth="1"/>
    <col min="3595" max="3596" width="8.1796875" style="5" customWidth="1"/>
    <col min="3597" max="3840" width="9.1796875" style="5"/>
    <col min="3841" max="3841" width="19.26953125" style="5" customWidth="1"/>
    <col min="3842" max="3843" width="8.1796875" style="5" customWidth="1"/>
    <col min="3844" max="3844" width="0.81640625" style="5" customWidth="1"/>
    <col min="3845" max="3846" width="8.1796875" style="5" customWidth="1"/>
    <col min="3847" max="3847" width="0.81640625" style="5" customWidth="1"/>
    <col min="3848" max="3849" width="8.1796875" style="5" customWidth="1"/>
    <col min="3850" max="3850" width="0.81640625" style="5" customWidth="1"/>
    <col min="3851" max="3852" width="8.1796875" style="5" customWidth="1"/>
    <col min="3853" max="4096" width="9.1796875" style="5"/>
    <col min="4097" max="4097" width="19.26953125" style="5" customWidth="1"/>
    <col min="4098" max="4099" width="8.1796875" style="5" customWidth="1"/>
    <col min="4100" max="4100" width="0.81640625" style="5" customWidth="1"/>
    <col min="4101" max="4102" width="8.1796875" style="5" customWidth="1"/>
    <col min="4103" max="4103" width="0.81640625" style="5" customWidth="1"/>
    <col min="4104" max="4105" width="8.1796875" style="5" customWidth="1"/>
    <col min="4106" max="4106" width="0.81640625" style="5" customWidth="1"/>
    <col min="4107" max="4108" width="8.1796875" style="5" customWidth="1"/>
    <col min="4109" max="4352" width="9.1796875" style="5"/>
    <col min="4353" max="4353" width="19.26953125" style="5" customWidth="1"/>
    <col min="4354" max="4355" width="8.1796875" style="5" customWidth="1"/>
    <col min="4356" max="4356" width="0.81640625" style="5" customWidth="1"/>
    <col min="4357" max="4358" width="8.1796875" style="5" customWidth="1"/>
    <col min="4359" max="4359" width="0.81640625" style="5" customWidth="1"/>
    <col min="4360" max="4361" width="8.1796875" style="5" customWidth="1"/>
    <col min="4362" max="4362" width="0.81640625" style="5" customWidth="1"/>
    <col min="4363" max="4364" width="8.1796875" style="5" customWidth="1"/>
    <col min="4365" max="4608" width="9.1796875" style="5"/>
    <col min="4609" max="4609" width="19.26953125" style="5" customWidth="1"/>
    <col min="4610" max="4611" width="8.1796875" style="5" customWidth="1"/>
    <col min="4612" max="4612" width="0.81640625" style="5" customWidth="1"/>
    <col min="4613" max="4614" width="8.1796875" style="5" customWidth="1"/>
    <col min="4615" max="4615" width="0.81640625" style="5" customWidth="1"/>
    <col min="4616" max="4617" width="8.1796875" style="5" customWidth="1"/>
    <col min="4618" max="4618" width="0.81640625" style="5" customWidth="1"/>
    <col min="4619" max="4620" width="8.1796875" style="5" customWidth="1"/>
    <col min="4621" max="4864" width="9.1796875" style="5"/>
    <col min="4865" max="4865" width="19.26953125" style="5" customWidth="1"/>
    <col min="4866" max="4867" width="8.1796875" style="5" customWidth="1"/>
    <col min="4868" max="4868" width="0.81640625" style="5" customWidth="1"/>
    <col min="4869" max="4870" width="8.1796875" style="5" customWidth="1"/>
    <col min="4871" max="4871" width="0.81640625" style="5" customWidth="1"/>
    <col min="4872" max="4873" width="8.1796875" style="5" customWidth="1"/>
    <col min="4874" max="4874" width="0.81640625" style="5" customWidth="1"/>
    <col min="4875" max="4876" width="8.1796875" style="5" customWidth="1"/>
    <col min="4877" max="5120" width="9.1796875" style="5"/>
    <col min="5121" max="5121" width="19.26953125" style="5" customWidth="1"/>
    <col min="5122" max="5123" width="8.1796875" style="5" customWidth="1"/>
    <col min="5124" max="5124" width="0.81640625" style="5" customWidth="1"/>
    <col min="5125" max="5126" width="8.1796875" style="5" customWidth="1"/>
    <col min="5127" max="5127" width="0.81640625" style="5" customWidth="1"/>
    <col min="5128" max="5129" width="8.1796875" style="5" customWidth="1"/>
    <col min="5130" max="5130" width="0.81640625" style="5" customWidth="1"/>
    <col min="5131" max="5132" width="8.1796875" style="5" customWidth="1"/>
    <col min="5133" max="5376" width="9.1796875" style="5"/>
    <col min="5377" max="5377" width="19.26953125" style="5" customWidth="1"/>
    <col min="5378" max="5379" width="8.1796875" style="5" customWidth="1"/>
    <col min="5380" max="5380" width="0.81640625" style="5" customWidth="1"/>
    <col min="5381" max="5382" width="8.1796875" style="5" customWidth="1"/>
    <col min="5383" max="5383" width="0.81640625" style="5" customWidth="1"/>
    <col min="5384" max="5385" width="8.1796875" style="5" customWidth="1"/>
    <col min="5386" max="5386" width="0.81640625" style="5" customWidth="1"/>
    <col min="5387" max="5388" width="8.1796875" style="5" customWidth="1"/>
    <col min="5389" max="5632" width="9.1796875" style="5"/>
    <col min="5633" max="5633" width="19.26953125" style="5" customWidth="1"/>
    <col min="5634" max="5635" width="8.1796875" style="5" customWidth="1"/>
    <col min="5636" max="5636" width="0.81640625" style="5" customWidth="1"/>
    <col min="5637" max="5638" width="8.1796875" style="5" customWidth="1"/>
    <col min="5639" max="5639" width="0.81640625" style="5" customWidth="1"/>
    <col min="5640" max="5641" width="8.1796875" style="5" customWidth="1"/>
    <col min="5642" max="5642" width="0.81640625" style="5" customWidth="1"/>
    <col min="5643" max="5644" width="8.1796875" style="5" customWidth="1"/>
    <col min="5645" max="5888" width="9.1796875" style="5"/>
    <col min="5889" max="5889" width="19.26953125" style="5" customWidth="1"/>
    <col min="5890" max="5891" width="8.1796875" style="5" customWidth="1"/>
    <col min="5892" max="5892" width="0.81640625" style="5" customWidth="1"/>
    <col min="5893" max="5894" width="8.1796875" style="5" customWidth="1"/>
    <col min="5895" max="5895" width="0.81640625" style="5" customWidth="1"/>
    <col min="5896" max="5897" width="8.1796875" style="5" customWidth="1"/>
    <col min="5898" max="5898" width="0.81640625" style="5" customWidth="1"/>
    <col min="5899" max="5900" width="8.1796875" style="5" customWidth="1"/>
    <col min="5901" max="6144" width="9.1796875" style="5"/>
    <col min="6145" max="6145" width="19.26953125" style="5" customWidth="1"/>
    <col min="6146" max="6147" width="8.1796875" style="5" customWidth="1"/>
    <col min="6148" max="6148" width="0.81640625" style="5" customWidth="1"/>
    <col min="6149" max="6150" width="8.1796875" style="5" customWidth="1"/>
    <col min="6151" max="6151" width="0.81640625" style="5" customWidth="1"/>
    <col min="6152" max="6153" width="8.1796875" style="5" customWidth="1"/>
    <col min="6154" max="6154" width="0.81640625" style="5" customWidth="1"/>
    <col min="6155" max="6156" width="8.1796875" style="5" customWidth="1"/>
    <col min="6157" max="6400" width="9.1796875" style="5"/>
    <col min="6401" max="6401" width="19.26953125" style="5" customWidth="1"/>
    <col min="6402" max="6403" width="8.1796875" style="5" customWidth="1"/>
    <col min="6404" max="6404" width="0.81640625" style="5" customWidth="1"/>
    <col min="6405" max="6406" width="8.1796875" style="5" customWidth="1"/>
    <col min="6407" max="6407" width="0.81640625" style="5" customWidth="1"/>
    <col min="6408" max="6409" width="8.1796875" style="5" customWidth="1"/>
    <col min="6410" max="6410" width="0.81640625" style="5" customWidth="1"/>
    <col min="6411" max="6412" width="8.1796875" style="5" customWidth="1"/>
    <col min="6413" max="6656" width="9.1796875" style="5"/>
    <col min="6657" max="6657" width="19.26953125" style="5" customWidth="1"/>
    <col min="6658" max="6659" width="8.1796875" style="5" customWidth="1"/>
    <col min="6660" max="6660" width="0.81640625" style="5" customWidth="1"/>
    <col min="6661" max="6662" width="8.1796875" style="5" customWidth="1"/>
    <col min="6663" max="6663" width="0.81640625" style="5" customWidth="1"/>
    <col min="6664" max="6665" width="8.1796875" style="5" customWidth="1"/>
    <col min="6666" max="6666" width="0.81640625" style="5" customWidth="1"/>
    <col min="6667" max="6668" width="8.1796875" style="5" customWidth="1"/>
    <col min="6669" max="6912" width="9.1796875" style="5"/>
    <col min="6913" max="6913" width="19.26953125" style="5" customWidth="1"/>
    <col min="6914" max="6915" width="8.1796875" style="5" customWidth="1"/>
    <col min="6916" max="6916" width="0.81640625" style="5" customWidth="1"/>
    <col min="6917" max="6918" width="8.1796875" style="5" customWidth="1"/>
    <col min="6919" max="6919" width="0.81640625" style="5" customWidth="1"/>
    <col min="6920" max="6921" width="8.1796875" style="5" customWidth="1"/>
    <col min="6922" max="6922" width="0.81640625" style="5" customWidth="1"/>
    <col min="6923" max="6924" width="8.1796875" style="5" customWidth="1"/>
    <col min="6925" max="7168" width="9.1796875" style="5"/>
    <col min="7169" max="7169" width="19.26953125" style="5" customWidth="1"/>
    <col min="7170" max="7171" width="8.1796875" style="5" customWidth="1"/>
    <col min="7172" max="7172" width="0.81640625" style="5" customWidth="1"/>
    <col min="7173" max="7174" width="8.1796875" style="5" customWidth="1"/>
    <col min="7175" max="7175" width="0.81640625" style="5" customWidth="1"/>
    <col min="7176" max="7177" width="8.1796875" style="5" customWidth="1"/>
    <col min="7178" max="7178" width="0.81640625" style="5" customWidth="1"/>
    <col min="7179" max="7180" width="8.1796875" style="5" customWidth="1"/>
    <col min="7181" max="7424" width="9.1796875" style="5"/>
    <col min="7425" max="7425" width="19.26953125" style="5" customWidth="1"/>
    <col min="7426" max="7427" width="8.1796875" style="5" customWidth="1"/>
    <col min="7428" max="7428" width="0.81640625" style="5" customWidth="1"/>
    <col min="7429" max="7430" width="8.1796875" style="5" customWidth="1"/>
    <col min="7431" max="7431" width="0.81640625" style="5" customWidth="1"/>
    <col min="7432" max="7433" width="8.1796875" style="5" customWidth="1"/>
    <col min="7434" max="7434" width="0.81640625" style="5" customWidth="1"/>
    <col min="7435" max="7436" width="8.1796875" style="5" customWidth="1"/>
    <col min="7437" max="7680" width="9.1796875" style="5"/>
    <col min="7681" max="7681" width="19.26953125" style="5" customWidth="1"/>
    <col min="7682" max="7683" width="8.1796875" style="5" customWidth="1"/>
    <col min="7684" max="7684" width="0.81640625" style="5" customWidth="1"/>
    <col min="7685" max="7686" width="8.1796875" style="5" customWidth="1"/>
    <col min="7687" max="7687" width="0.81640625" style="5" customWidth="1"/>
    <col min="7688" max="7689" width="8.1796875" style="5" customWidth="1"/>
    <col min="7690" max="7690" width="0.81640625" style="5" customWidth="1"/>
    <col min="7691" max="7692" width="8.1796875" style="5" customWidth="1"/>
    <col min="7693" max="7936" width="9.1796875" style="5"/>
    <col min="7937" max="7937" width="19.26953125" style="5" customWidth="1"/>
    <col min="7938" max="7939" width="8.1796875" style="5" customWidth="1"/>
    <col min="7940" max="7940" width="0.81640625" style="5" customWidth="1"/>
    <col min="7941" max="7942" width="8.1796875" style="5" customWidth="1"/>
    <col min="7943" max="7943" width="0.81640625" style="5" customWidth="1"/>
    <col min="7944" max="7945" width="8.1796875" style="5" customWidth="1"/>
    <col min="7946" max="7946" width="0.81640625" style="5" customWidth="1"/>
    <col min="7947" max="7948" width="8.1796875" style="5" customWidth="1"/>
    <col min="7949" max="8192" width="9.1796875" style="5"/>
    <col min="8193" max="8193" width="19.26953125" style="5" customWidth="1"/>
    <col min="8194" max="8195" width="8.1796875" style="5" customWidth="1"/>
    <col min="8196" max="8196" width="0.81640625" style="5" customWidth="1"/>
    <col min="8197" max="8198" width="8.1796875" style="5" customWidth="1"/>
    <col min="8199" max="8199" width="0.81640625" style="5" customWidth="1"/>
    <col min="8200" max="8201" width="8.1796875" style="5" customWidth="1"/>
    <col min="8202" max="8202" width="0.81640625" style="5" customWidth="1"/>
    <col min="8203" max="8204" width="8.1796875" style="5" customWidth="1"/>
    <col min="8205" max="8448" width="9.1796875" style="5"/>
    <col min="8449" max="8449" width="19.26953125" style="5" customWidth="1"/>
    <col min="8450" max="8451" width="8.1796875" style="5" customWidth="1"/>
    <col min="8452" max="8452" width="0.81640625" style="5" customWidth="1"/>
    <col min="8453" max="8454" width="8.1796875" style="5" customWidth="1"/>
    <col min="8455" max="8455" width="0.81640625" style="5" customWidth="1"/>
    <col min="8456" max="8457" width="8.1796875" style="5" customWidth="1"/>
    <col min="8458" max="8458" width="0.81640625" style="5" customWidth="1"/>
    <col min="8459" max="8460" width="8.1796875" style="5" customWidth="1"/>
    <col min="8461" max="8704" width="9.1796875" style="5"/>
    <col min="8705" max="8705" width="19.26953125" style="5" customWidth="1"/>
    <col min="8706" max="8707" width="8.1796875" style="5" customWidth="1"/>
    <col min="8708" max="8708" width="0.81640625" style="5" customWidth="1"/>
    <col min="8709" max="8710" width="8.1796875" style="5" customWidth="1"/>
    <col min="8711" max="8711" width="0.81640625" style="5" customWidth="1"/>
    <col min="8712" max="8713" width="8.1796875" style="5" customWidth="1"/>
    <col min="8714" max="8714" width="0.81640625" style="5" customWidth="1"/>
    <col min="8715" max="8716" width="8.1796875" style="5" customWidth="1"/>
    <col min="8717" max="8960" width="9.1796875" style="5"/>
    <col min="8961" max="8961" width="19.26953125" style="5" customWidth="1"/>
    <col min="8962" max="8963" width="8.1796875" style="5" customWidth="1"/>
    <col min="8964" max="8964" width="0.81640625" style="5" customWidth="1"/>
    <col min="8965" max="8966" width="8.1796875" style="5" customWidth="1"/>
    <col min="8967" max="8967" width="0.81640625" style="5" customWidth="1"/>
    <col min="8968" max="8969" width="8.1796875" style="5" customWidth="1"/>
    <col min="8970" max="8970" width="0.81640625" style="5" customWidth="1"/>
    <col min="8971" max="8972" width="8.1796875" style="5" customWidth="1"/>
    <col min="8973" max="9216" width="9.1796875" style="5"/>
    <col min="9217" max="9217" width="19.26953125" style="5" customWidth="1"/>
    <col min="9218" max="9219" width="8.1796875" style="5" customWidth="1"/>
    <col min="9220" max="9220" width="0.81640625" style="5" customWidth="1"/>
    <col min="9221" max="9222" width="8.1796875" style="5" customWidth="1"/>
    <col min="9223" max="9223" width="0.81640625" style="5" customWidth="1"/>
    <col min="9224" max="9225" width="8.1796875" style="5" customWidth="1"/>
    <col min="9226" max="9226" width="0.81640625" style="5" customWidth="1"/>
    <col min="9227" max="9228" width="8.1796875" style="5" customWidth="1"/>
    <col min="9229" max="9472" width="9.1796875" style="5"/>
    <col min="9473" max="9473" width="19.26953125" style="5" customWidth="1"/>
    <col min="9474" max="9475" width="8.1796875" style="5" customWidth="1"/>
    <col min="9476" max="9476" width="0.81640625" style="5" customWidth="1"/>
    <col min="9477" max="9478" width="8.1796875" style="5" customWidth="1"/>
    <col min="9479" max="9479" width="0.81640625" style="5" customWidth="1"/>
    <col min="9480" max="9481" width="8.1796875" style="5" customWidth="1"/>
    <col min="9482" max="9482" width="0.81640625" style="5" customWidth="1"/>
    <col min="9483" max="9484" width="8.1796875" style="5" customWidth="1"/>
    <col min="9485" max="9728" width="9.1796875" style="5"/>
    <col min="9729" max="9729" width="19.26953125" style="5" customWidth="1"/>
    <col min="9730" max="9731" width="8.1796875" style="5" customWidth="1"/>
    <col min="9732" max="9732" width="0.81640625" style="5" customWidth="1"/>
    <col min="9733" max="9734" width="8.1796875" style="5" customWidth="1"/>
    <col min="9735" max="9735" width="0.81640625" style="5" customWidth="1"/>
    <col min="9736" max="9737" width="8.1796875" style="5" customWidth="1"/>
    <col min="9738" max="9738" width="0.81640625" style="5" customWidth="1"/>
    <col min="9739" max="9740" width="8.1796875" style="5" customWidth="1"/>
    <col min="9741" max="9984" width="9.1796875" style="5"/>
    <col min="9985" max="9985" width="19.26953125" style="5" customWidth="1"/>
    <col min="9986" max="9987" width="8.1796875" style="5" customWidth="1"/>
    <col min="9988" max="9988" width="0.81640625" style="5" customWidth="1"/>
    <col min="9989" max="9990" width="8.1796875" style="5" customWidth="1"/>
    <col min="9991" max="9991" width="0.81640625" style="5" customWidth="1"/>
    <col min="9992" max="9993" width="8.1796875" style="5" customWidth="1"/>
    <col min="9994" max="9994" width="0.81640625" style="5" customWidth="1"/>
    <col min="9995" max="9996" width="8.1796875" style="5" customWidth="1"/>
    <col min="9997" max="10240" width="9.1796875" style="5"/>
    <col min="10241" max="10241" width="19.26953125" style="5" customWidth="1"/>
    <col min="10242" max="10243" width="8.1796875" style="5" customWidth="1"/>
    <col min="10244" max="10244" width="0.81640625" style="5" customWidth="1"/>
    <col min="10245" max="10246" width="8.1796875" style="5" customWidth="1"/>
    <col min="10247" max="10247" width="0.81640625" style="5" customWidth="1"/>
    <col min="10248" max="10249" width="8.1796875" style="5" customWidth="1"/>
    <col min="10250" max="10250" width="0.81640625" style="5" customWidth="1"/>
    <col min="10251" max="10252" width="8.1796875" style="5" customWidth="1"/>
    <col min="10253" max="10496" width="9.1796875" style="5"/>
    <col min="10497" max="10497" width="19.26953125" style="5" customWidth="1"/>
    <col min="10498" max="10499" width="8.1796875" style="5" customWidth="1"/>
    <col min="10500" max="10500" width="0.81640625" style="5" customWidth="1"/>
    <col min="10501" max="10502" width="8.1796875" style="5" customWidth="1"/>
    <col min="10503" max="10503" width="0.81640625" style="5" customWidth="1"/>
    <col min="10504" max="10505" width="8.1796875" style="5" customWidth="1"/>
    <col min="10506" max="10506" width="0.81640625" style="5" customWidth="1"/>
    <col min="10507" max="10508" width="8.1796875" style="5" customWidth="1"/>
    <col min="10509" max="10752" width="9.1796875" style="5"/>
    <col min="10753" max="10753" width="19.26953125" style="5" customWidth="1"/>
    <col min="10754" max="10755" width="8.1796875" style="5" customWidth="1"/>
    <col min="10756" max="10756" width="0.81640625" style="5" customWidth="1"/>
    <col min="10757" max="10758" width="8.1796875" style="5" customWidth="1"/>
    <col min="10759" max="10759" width="0.81640625" style="5" customWidth="1"/>
    <col min="10760" max="10761" width="8.1796875" style="5" customWidth="1"/>
    <col min="10762" max="10762" width="0.81640625" style="5" customWidth="1"/>
    <col min="10763" max="10764" width="8.1796875" style="5" customWidth="1"/>
    <col min="10765" max="11008" width="9.1796875" style="5"/>
    <col min="11009" max="11009" width="19.26953125" style="5" customWidth="1"/>
    <col min="11010" max="11011" width="8.1796875" style="5" customWidth="1"/>
    <col min="11012" max="11012" width="0.81640625" style="5" customWidth="1"/>
    <col min="11013" max="11014" width="8.1796875" style="5" customWidth="1"/>
    <col min="11015" max="11015" width="0.81640625" style="5" customWidth="1"/>
    <col min="11016" max="11017" width="8.1796875" style="5" customWidth="1"/>
    <col min="11018" max="11018" width="0.81640625" style="5" customWidth="1"/>
    <col min="11019" max="11020" width="8.1796875" style="5" customWidth="1"/>
    <col min="11021" max="11264" width="9.1796875" style="5"/>
    <col min="11265" max="11265" width="19.26953125" style="5" customWidth="1"/>
    <col min="11266" max="11267" width="8.1796875" style="5" customWidth="1"/>
    <col min="11268" max="11268" width="0.81640625" style="5" customWidth="1"/>
    <col min="11269" max="11270" width="8.1796875" style="5" customWidth="1"/>
    <col min="11271" max="11271" width="0.81640625" style="5" customWidth="1"/>
    <col min="11272" max="11273" width="8.1796875" style="5" customWidth="1"/>
    <col min="11274" max="11274" width="0.81640625" style="5" customWidth="1"/>
    <col min="11275" max="11276" width="8.1796875" style="5" customWidth="1"/>
    <col min="11277" max="11520" width="9.1796875" style="5"/>
    <col min="11521" max="11521" width="19.26953125" style="5" customWidth="1"/>
    <col min="11522" max="11523" width="8.1796875" style="5" customWidth="1"/>
    <col min="11524" max="11524" width="0.81640625" style="5" customWidth="1"/>
    <col min="11525" max="11526" width="8.1796875" style="5" customWidth="1"/>
    <col min="11527" max="11527" width="0.81640625" style="5" customWidth="1"/>
    <col min="11528" max="11529" width="8.1796875" style="5" customWidth="1"/>
    <col min="11530" max="11530" width="0.81640625" style="5" customWidth="1"/>
    <col min="11531" max="11532" width="8.1796875" style="5" customWidth="1"/>
    <col min="11533" max="11776" width="9.1796875" style="5"/>
    <col min="11777" max="11777" width="19.26953125" style="5" customWidth="1"/>
    <col min="11778" max="11779" width="8.1796875" style="5" customWidth="1"/>
    <col min="11780" max="11780" width="0.81640625" style="5" customWidth="1"/>
    <col min="11781" max="11782" width="8.1796875" style="5" customWidth="1"/>
    <col min="11783" max="11783" width="0.81640625" style="5" customWidth="1"/>
    <col min="11784" max="11785" width="8.1796875" style="5" customWidth="1"/>
    <col min="11786" max="11786" width="0.81640625" style="5" customWidth="1"/>
    <col min="11787" max="11788" width="8.1796875" style="5" customWidth="1"/>
    <col min="11789" max="12032" width="9.1796875" style="5"/>
    <col min="12033" max="12033" width="19.26953125" style="5" customWidth="1"/>
    <col min="12034" max="12035" width="8.1796875" style="5" customWidth="1"/>
    <col min="12036" max="12036" width="0.81640625" style="5" customWidth="1"/>
    <col min="12037" max="12038" width="8.1796875" style="5" customWidth="1"/>
    <col min="12039" max="12039" width="0.81640625" style="5" customWidth="1"/>
    <col min="12040" max="12041" width="8.1796875" style="5" customWidth="1"/>
    <col min="12042" max="12042" width="0.81640625" style="5" customWidth="1"/>
    <col min="12043" max="12044" width="8.1796875" style="5" customWidth="1"/>
    <col min="12045" max="12288" width="9.1796875" style="5"/>
    <col min="12289" max="12289" width="19.26953125" style="5" customWidth="1"/>
    <col min="12290" max="12291" width="8.1796875" style="5" customWidth="1"/>
    <col min="12292" max="12292" width="0.81640625" style="5" customWidth="1"/>
    <col min="12293" max="12294" width="8.1796875" style="5" customWidth="1"/>
    <col min="12295" max="12295" width="0.81640625" style="5" customWidth="1"/>
    <col min="12296" max="12297" width="8.1796875" style="5" customWidth="1"/>
    <col min="12298" max="12298" width="0.81640625" style="5" customWidth="1"/>
    <col min="12299" max="12300" width="8.1796875" style="5" customWidth="1"/>
    <col min="12301" max="12544" width="9.1796875" style="5"/>
    <col min="12545" max="12545" width="19.26953125" style="5" customWidth="1"/>
    <col min="12546" max="12547" width="8.1796875" style="5" customWidth="1"/>
    <col min="12548" max="12548" width="0.81640625" style="5" customWidth="1"/>
    <col min="12549" max="12550" width="8.1796875" style="5" customWidth="1"/>
    <col min="12551" max="12551" width="0.81640625" style="5" customWidth="1"/>
    <col min="12552" max="12553" width="8.1796875" style="5" customWidth="1"/>
    <col min="12554" max="12554" width="0.81640625" style="5" customWidth="1"/>
    <col min="12555" max="12556" width="8.1796875" style="5" customWidth="1"/>
    <col min="12557" max="12800" width="9.1796875" style="5"/>
    <col min="12801" max="12801" width="19.26953125" style="5" customWidth="1"/>
    <col min="12802" max="12803" width="8.1796875" style="5" customWidth="1"/>
    <col min="12804" max="12804" width="0.81640625" style="5" customWidth="1"/>
    <col min="12805" max="12806" width="8.1796875" style="5" customWidth="1"/>
    <col min="12807" max="12807" width="0.81640625" style="5" customWidth="1"/>
    <col min="12808" max="12809" width="8.1796875" style="5" customWidth="1"/>
    <col min="12810" max="12810" width="0.81640625" style="5" customWidth="1"/>
    <col min="12811" max="12812" width="8.1796875" style="5" customWidth="1"/>
    <col min="12813" max="13056" width="9.1796875" style="5"/>
    <col min="13057" max="13057" width="19.26953125" style="5" customWidth="1"/>
    <col min="13058" max="13059" width="8.1796875" style="5" customWidth="1"/>
    <col min="13060" max="13060" width="0.81640625" style="5" customWidth="1"/>
    <col min="13061" max="13062" width="8.1796875" style="5" customWidth="1"/>
    <col min="13063" max="13063" width="0.81640625" style="5" customWidth="1"/>
    <col min="13064" max="13065" width="8.1796875" style="5" customWidth="1"/>
    <col min="13066" max="13066" width="0.81640625" style="5" customWidth="1"/>
    <col min="13067" max="13068" width="8.1796875" style="5" customWidth="1"/>
    <col min="13069" max="13312" width="9.1796875" style="5"/>
    <col min="13313" max="13313" width="19.26953125" style="5" customWidth="1"/>
    <col min="13314" max="13315" width="8.1796875" style="5" customWidth="1"/>
    <col min="13316" max="13316" width="0.81640625" style="5" customWidth="1"/>
    <col min="13317" max="13318" width="8.1796875" style="5" customWidth="1"/>
    <col min="13319" max="13319" width="0.81640625" style="5" customWidth="1"/>
    <col min="13320" max="13321" width="8.1796875" style="5" customWidth="1"/>
    <col min="13322" max="13322" width="0.81640625" style="5" customWidth="1"/>
    <col min="13323" max="13324" width="8.1796875" style="5" customWidth="1"/>
    <col min="13325" max="13568" width="9.1796875" style="5"/>
    <col min="13569" max="13569" width="19.26953125" style="5" customWidth="1"/>
    <col min="13570" max="13571" width="8.1796875" style="5" customWidth="1"/>
    <col min="13572" max="13572" width="0.81640625" style="5" customWidth="1"/>
    <col min="13573" max="13574" width="8.1796875" style="5" customWidth="1"/>
    <col min="13575" max="13575" width="0.81640625" style="5" customWidth="1"/>
    <col min="13576" max="13577" width="8.1796875" style="5" customWidth="1"/>
    <col min="13578" max="13578" width="0.81640625" style="5" customWidth="1"/>
    <col min="13579" max="13580" width="8.1796875" style="5" customWidth="1"/>
    <col min="13581" max="13824" width="9.1796875" style="5"/>
    <col min="13825" max="13825" width="19.26953125" style="5" customWidth="1"/>
    <col min="13826" max="13827" width="8.1796875" style="5" customWidth="1"/>
    <col min="13828" max="13828" width="0.81640625" style="5" customWidth="1"/>
    <col min="13829" max="13830" width="8.1796875" style="5" customWidth="1"/>
    <col min="13831" max="13831" width="0.81640625" style="5" customWidth="1"/>
    <col min="13832" max="13833" width="8.1796875" style="5" customWidth="1"/>
    <col min="13834" max="13834" width="0.81640625" style="5" customWidth="1"/>
    <col min="13835" max="13836" width="8.1796875" style="5" customWidth="1"/>
    <col min="13837" max="14080" width="9.1796875" style="5"/>
    <col min="14081" max="14081" width="19.26953125" style="5" customWidth="1"/>
    <col min="14082" max="14083" width="8.1796875" style="5" customWidth="1"/>
    <col min="14084" max="14084" width="0.81640625" style="5" customWidth="1"/>
    <col min="14085" max="14086" width="8.1796875" style="5" customWidth="1"/>
    <col min="14087" max="14087" width="0.81640625" style="5" customWidth="1"/>
    <col min="14088" max="14089" width="8.1796875" style="5" customWidth="1"/>
    <col min="14090" max="14090" width="0.81640625" style="5" customWidth="1"/>
    <col min="14091" max="14092" width="8.1796875" style="5" customWidth="1"/>
    <col min="14093" max="14336" width="9.1796875" style="5"/>
    <col min="14337" max="14337" width="19.26953125" style="5" customWidth="1"/>
    <col min="14338" max="14339" width="8.1796875" style="5" customWidth="1"/>
    <col min="14340" max="14340" width="0.81640625" style="5" customWidth="1"/>
    <col min="14341" max="14342" width="8.1796875" style="5" customWidth="1"/>
    <col min="14343" max="14343" width="0.81640625" style="5" customWidth="1"/>
    <col min="14344" max="14345" width="8.1796875" style="5" customWidth="1"/>
    <col min="14346" max="14346" width="0.81640625" style="5" customWidth="1"/>
    <col min="14347" max="14348" width="8.1796875" style="5" customWidth="1"/>
    <col min="14349" max="14592" width="9.1796875" style="5"/>
    <col min="14593" max="14593" width="19.26953125" style="5" customWidth="1"/>
    <col min="14594" max="14595" width="8.1796875" style="5" customWidth="1"/>
    <col min="14596" max="14596" width="0.81640625" style="5" customWidth="1"/>
    <col min="14597" max="14598" width="8.1796875" style="5" customWidth="1"/>
    <col min="14599" max="14599" width="0.81640625" style="5" customWidth="1"/>
    <col min="14600" max="14601" width="8.1796875" style="5" customWidth="1"/>
    <col min="14602" max="14602" width="0.81640625" style="5" customWidth="1"/>
    <col min="14603" max="14604" width="8.1796875" style="5" customWidth="1"/>
    <col min="14605" max="14848" width="9.1796875" style="5"/>
    <col min="14849" max="14849" width="19.26953125" style="5" customWidth="1"/>
    <col min="14850" max="14851" width="8.1796875" style="5" customWidth="1"/>
    <col min="14852" max="14852" width="0.81640625" style="5" customWidth="1"/>
    <col min="14853" max="14854" width="8.1796875" style="5" customWidth="1"/>
    <col min="14855" max="14855" width="0.81640625" style="5" customWidth="1"/>
    <col min="14856" max="14857" width="8.1796875" style="5" customWidth="1"/>
    <col min="14858" max="14858" width="0.81640625" style="5" customWidth="1"/>
    <col min="14859" max="14860" width="8.1796875" style="5" customWidth="1"/>
    <col min="14861" max="15104" width="9.1796875" style="5"/>
    <col min="15105" max="15105" width="19.26953125" style="5" customWidth="1"/>
    <col min="15106" max="15107" width="8.1796875" style="5" customWidth="1"/>
    <col min="15108" max="15108" width="0.81640625" style="5" customWidth="1"/>
    <col min="15109" max="15110" width="8.1796875" style="5" customWidth="1"/>
    <col min="15111" max="15111" width="0.81640625" style="5" customWidth="1"/>
    <col min="15112" max="15113" width="8.1796875" style="5" customWidth="1"/>
    <col min="15114" max="15114" width="0.81640625" style="5" customWidth="1"/>
    <col min="15115" max="15116" width="8.1796875" style="5" customWidth="1"/>
    <col min="15117" max="15360" width="9.1796875" style="5"/>
    <col min="15361" max="15361" width="19.26953125" style="5" customWidth="1"/>
    <col min="15362" max="15363" width="8.1796875" style="5" customWidth="1"/>
    <col min="15364" max="15364" width="0.81640625" style="5" customWidth="1"/>
    <col min="15365" max="15366" width="8.1796875" style="5" customWidth="1"/>
    <col min="15367" max="15367" width="0.81640625" style="5" customWidth="1"/>
    <col min="15368" max="15369" width="8.1796875" style="5" customWidth="1"/>
    <col min="15370" max="15370" width="0.81640625" style="5" customWidth="1"/>
    <col min="15371" max="15372" width="8.1796875" style="5" customWidth="1"/>
    <col min="15373" max="15616" width="9.1796875" style="5"/>
    <col min="15617" max="15617" width="19.26953125" style="5" customWidth="1"/>
    <col min="15618" max="15619" width="8.1796875" style="5" customWidth="1"/>
    <col min="15620" max="15620" width="0.81640625" style="5" customWidth="1"/>
    <col min="15621" max="15622" width="8.1796875" style="5" customWidth="1"/>
    <col min="15623" max="15623" width="0.81640625" style="5" customWidth="1"/>
    <col min="15624" max="15625" width="8.1796875" style="5" customWidth="1"/>
    <col min="15626" max="15626" width="0.81640625" style="5" customWidth="1"/>
    <col min="15627" max="15628" width="8.1796875" style="5" customWidth="1"/>
    <col min="15629" max="15872" width="9.1796875" style="5"/>
    <col min="15873" max="15873" width="19.26953125" style="5" customWidth="1"/>
    <col min="15874" max="15875" width="8.1796875" style="5" customWidth="1"/>
    <col min="15876" max="15876" width="0.81640625" style="5" customWidth="1"/>
    <col min="15877" max="15878" width="8.1796875" style="5" customWidth="1"/>
    <col min="15879" max="15879" width="0.81640625" style="5" customWidth="1"/>
    <col min="15880" max="15881" width="8.1796875" style="5" customWidth="1"/>
    <col min="15882" max="15882" width="0.81640625" style="5" customWidth="1"/>
    <col min="15883" max="15884" width="8.1796875" style="5" customWidth="1"/>
    <col min="15885" max="16128" width="9.1796875" style="5"/>
    <col min="16129" max="16129" width="19.26953125" style="5" customWidth="1"/>
    <col min="16130" max="16131" width="8.1796875" style="5" customWidth="1"/>
    <col min="16132" max="16132" width="0.81640625" style="5" customWidth="1"/>
    <col min="16133" max="16134" width="8.1796875" style="5" customWidth="1"/>
    <col min="16135" max="16135" width="0.81640625" style="5" customWidth="1"/>
    <col min="16136" max="16137" width="8.1796875" style="5" customWidth="1"/>
    <col min="16138" max="16138" width="0.81640625" style="5" customWidth="1"/>
    <col min="16139" max="16140" width="8.1796875" style="5" customWidth="1"/>
    <col min="16141" max="16384" width="9.1796875" style="5"/>
  </cols>
  <sheetData>
    <row r="1" spans="1:13" s="373" customFormat="1" ht="12.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s="373" customFormat="1" ht="12.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s="21" customFormat="1" ht="11.5">
      <c r="A3" s="33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3" s="17" customFormat="1" ht="12" customHeight="1">
      <c r="A4" s="26" t="s">
        <v>201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3" s="374" customFormat="1" ht="12" customHeight="1">
      <c r="A5" s="723" t="s">
        <v>286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</row>
    <row r="6" spans="1:13" s="29" customFormat="1" ht="12" customHeight="1">
      <c r="A6" s="639" t="s">
        <v>212</v>
      </c>
      <c r="B6" s="37"/>
      <c r="C6" s="37"/>
      <c r="D6" s="24"/>
      <c r="E6" s="37"/>
      <c r="F6" s="37"/>
      <c r="G6" s="24"/>
      <c r="H6" s="24"/>
      <c r="I6" s="24"/>
      <c r="J6" s="37"/>
      <c r="K6" s="37"/>
      <c r="L6" s="37"/>
    </row>
    <row r="7" spans="1:13" s="18" customFormat="1" ht="6" customHeight="1">
      <c r="A7" s="27"/>
      <c r="B7" s="27"/>
      <c r="C7" s="27"/>
      <c r="D7" s="28"/>
      <c r="E7" s="27"/>
      <c r="F7" s="27"/>
      <c r="G7" s="28"/>
      <c r="H7" s="27"/>
      <c r="I7" s="27"/>
      <c r="J7" s="27"/>
      <c r="K7" s="27"/>
      <c r="L7" s="27"/>
    </row>
    <row r="8" spans="1:13" s="32" customFormat="1" ht="15" customHeight="1">
      <c r="A8" s="753" t="s">
        <v>25</v>
      </c>
      <c r="B8" s="727" t="s">
        <v>441</v>
      </c>
      <c r="C8" s="727"/>
      <c r="D8" s="727"/>
      <c r="E8" s="727"/>
      <c r="F8" s="727"/>
      <c r="G8" s="477"/>
      <c r="H8" s="737" t="s">
        <v>287</v>
      </c>
      <c r="I8" s="737"/>
      <c r="J8" s="737"/>
      <c r="K8" s="737"/>
      <c r="L8" s="737"/>
    </row>
    <row r="9" spans="1:13" ht="15" customHeight="1">
      <c r="A9" s="754"/>
      <c r="B9" s="756" t="s">
        <v>277</v>
      </c>
      <c r="C9" s="756"/>
      <c r="D9" s="601"/>
      <c r="E9" s="756" t="s">
        <v>278</v>
      </c>
      <c r="F9" s="756"/>
      <c r="G9" s="601"/>
      <c r="H9" s="757" t="s">
        <v>277</v>
      </c>
      <c r="I9" s="757"/>
      <c r="J9" s="602"/>
      <c r="K9" s="756" t="s">
        <v>278</v>
      </c>
      <c r="L9" s="756"/>
    </row>
    <row r="10" spans="1:13" s="378" customFormat="1" ht="30" customHeight="1">
      <c r="A10" s="755"/>
      <c r="B10" s="628" t="s">
        <v>216</v>
      </c>
      <c r="C10" s="628" t="s">
        <v>241</v>
      </c>
      <c r="D10" s="628"/>
      <c r="E10" s="628" t="s">
        <v>216</v>
      </c>
      <c r="F10" s="628" t="s">
        <v>280</v>
      </c>
      <c r="G10" s="628"/>
      <c r="H10" s="628" t="s">
        <v>216</v>
      </c>
      <c r="I10" s="628" t="s">
        <v>241</v>
      </c>
      <c r="J10" s="628"/>
      <c r="K10" s="628" t="s">
        <v>216</v>
      </c>
      <c r="L10" s="628" t="s">
        <v>280</v>
      </c>
    </row>
    <row r="11" spans="1:13" ht="3" customHeight="1">
      <c r="A11" s="379"/>
      <c r="B11" s="2"/>
      <c r="C11" s="2"/>
      <c r="E11" s="2"/>
      <c r="F11" s="2"/>
      <c r="H11" s="2"/>
      <c r="I11" s="2"/>
      <c r="J11" s="2"/>
      <c r="K11" s="2"/>
      <c r="L11" s="2"/>
    </row>
    <row r="12" spans="1:13" ht="9.75" customHeight="1">
      <c r="A12" s="381" t="s">
        <v>35</v>
      </c>
      <c r="B12" s="32">
        <v>29330</v>
      </c>
      <c r="C12" s="382">
        <v>68.9907944084555</v>
      </c>
      <c r="D12" s="383"/>
      <c r="E12" s="32">
        <v>18721</v>
      </c>
      <c r="F12" s="382">
        <v>67.977137973398854</v>
      </c>
      <c r="G12" s="383"/>
      <c r="H12" s="422">
        <v>15711</v>
      </c>
      <c r="I12" s="382">
        <v>56.648208261727447</v>
      </c>
      <c r="J12" s="383"/>
      <c r="K12" s="32">
        <v>13602</v>
      </c>
      <c r="L12" s="382">
        <v>58.623731804146452</v>
      </c>
      <c r="M12" s="36"/>
    </row>
    <row r="13" spans="1:13" s="36" customFormat="1" ht="10" customHeight="1">
      <c r="A13" s="381" t="s">
        <v>190</v>
      </c>
      <c r="B13" s="32">
        <v>36310</v>
      </c>
      <c r="C13" s="382">
        <v>68.777196364637831</v>
      </c>
      <c r="D13" s="383"/>
      <c r="E13" s="32">
        <v>22254</v>
      </c>
      <c r="F13" s="382">
        <v>70.104250921182711</v>
      </c>
      <c r="G13" s="383"/>
      <c r="H13" s="32">
        <v>16054</v>
      </c>
      <c r="I13" s="382">
        <v>55.531331755325773</v>
      </c>
      <c r="J13" s="383"/>
      <c r="K13" s="32">
        <v>12545</v>
      </c>
      <c r="L13" s="382">
        <v>56.713203031511775</v>
      </c>
    </row>
    <row r="14" spans="1:13" s="36" customFormat="1" ht="3" customHeight="1">
      <c r="A14" s="379"/>
      <c r="B14" s="2"/>
      <c r="C14" s="2"/>
      <c r="D14" s="6"/>
      <c r="E14" s="2"/>
      <c r="F14" s="2"/>
      <c r="G14" s="6"/>
      <c r="H14" s="2"/>
      <c r="I14" s="2"/>
      <c r="J14" s="2"/>
      <c r="K14" s="2"/>
      <c r="L14" s="2"/>
    </row>
    <row r="15" spans="1:13" s="36" customFormat="1" ht="9.75" customHeight="1">
      <c r="A15" s="627"/>
      <c r="B15" s="731" t="s">
        <v>281</v>
      </c>
      <c r="C15" s="731"/>
      <c r="D15" s="731"/>
      <c r="E15" s="731"/>
      <c r="F15" s="731"/>
      <c r="G15" s="731"/>
      <c r="H15" s="731"/>
      <c r="I15" s="731"/>
      <c r="J15" s="731"/>
      <c r="K15" s="731"/>
      <c r="L15" s="731"/>
      <c r="M15" s="32"/>
    </row>
    <row r="16" spans="1:13" s="36" customFormat="1" ht="3" customHeight="1">
      <c r="A16" s="627"/>
      <c r="B16" s="627"/>
      <c r="C16" s="627"/>
      <c r="D16" s="627"/>
      <c r="E16" s="627"/>
      <c r="F16" s="627"/>
      <c r="G16" s="627"/>
      <c r="H16" s="627"/>
      <c r="I16" s="627"/>
      <c r="J16" s="627"/>
      <c r="K16" s="627"/>
      <c r="L16" s="627"/>
      <c r="M16" s="32"/>
    </row>
    <row r="17" spans="1:13" s="32" customFormat="1" ht="10" customHeight="1">
      <c r="A17" s="7" t="s">
        <v>0</v>
      </c>
      <c r="B17" s="32">
        <v>1368</v>
      </c>
      <c r="C17" s="382">
        <v>58.991228070175438</v>
      </c>
      <c r="D17" s="384"/>
      <c r="E17" s="32">
        <v>1035</v>
      </c>
      <c r="F17" s="382">
        <v>66.183574879227052</v>
      </c>
      <c r="G17" s="384"/>
      <c r="H17" s="32">
        <v>984</v>
      </c>
      <c r="I17" s="382">
        <v>35.975609756097562</v>
      </c>
      <c r="J17" s="384"/>
      <c r="K17" s="32">
        <v>674</v>
      </c>
      <c r="L17" s="382">
        <v>39.465875370919882</v>
      </c>
      <c r="M17" s="36"/>
    </row>
    <row r="18" spans="1:13" s="36" customFormat="1" ht="10" customHeight="1">
      <c r="A18" s="613" t="s">
        <v>22</v>
      </c>
      <c r="B18" s="32" t="s">
        <v>24</v>
      </c>
      <c r="C18" s="382" t="s">
        <v>24</v>
      </c>
      <c r="D18" s="384"/>
      <c r="E18" s="32" t="s">
        <v>24</v>
      </c>
      <c r="F18" s="382" t="s">
        <v>24</v>
      </c>
      <c r="G18" s="384"/>
      <c r="H18" s="32" t="s">
        <v>24</v>
      </c>
      <c r="I18" s="382" t="s">
        <v>24</v>
      </c>
      <c r="J18" s="384"/>
      <c r="K18" s="32" t="s">
        <v>24</v>
      </c>
      <c r="L18" s="382" t="s">
        <v>24</v>
      </c>
    </row>
    <row r="19" spans="1:13" s="36" customFormat="1" ht="10" customHeight="1">
      <c r="A19" s="7" t="s">
        <v>4</v>
      </c>
      <c r="B19" s="32">
        <v>255</v>
      </c>
      <c r="C19" s="382">
        <v>47.843137254901961</v>
      </c>
      <c r="D19" s="384"/>
      <c r="E19" s="32">
        <v>350</v>
      </c>
      <c r="F19" s="382">
        <v>54.857142857142861</v>
      </c>
      <c r="G19" s="384"/>
      <c r="H19" s="32">
        <v>208</v>
      </c>
      <c r="I19" s="382">
        <v>45.67307692307692</v>
      </c>
      <c r="J19" s="384"/>
      <c r="K19" s="32">
        <v>88</v>
      </c>
      <c r="L19" s="382">
        <v>30.681818181818183</v>
      </c>
    </row>
    <row r="20" spans="1:13" s="36" customFormat="1" ht="10" customHeight="1">
      <c r="A20" s="7" t="s">
        <v>1</v>
      </c>
      <c r="B20" s="32">
        <v>18596</v>
      </c>
      <c r="C20" s="382">
        <v>69.004086900408694</v>
      </c>
      <c r="D20" s="384"/>
      <c r="E20" s="32">
        <v>11957</v>
      </c>
      <c r="F20" s="382">
        <v>70.711716985866019</v>
      </c>
      <c r="G20" s="384"/>
      <c r="H20" s="32">
        <v>2581</v>
      </c>
      <c r="I20" s="382">
        <v>54.90120108485084</v>
      </c>
      <c r="J20" s="384"/>
      <c r="K20" s="32">
        <v>1549</v>
      </c>
      <c r="L20" s="382">
        <v>59.84506132989025</v>
      </c>
      <c r="M20" s="32"/>
    </row>
    <row r="21" spans="1:13" s="32" customFormat="1" ht="10" customHeight="1">
      <c r="A21" s="7" t="s">
        <v>23</v>
      </c>
      <c r="B21" s="32">
        <v>150</v>
      </c>
      <c r="C21" s="382">
        <v>68</v>
      </c>
      <c r="D21" s="384"/>
      <c r="E21" s="32">
        <v>70</v>
      </c>
      <c r="F21" s="382">
        <v>87.142857142857139</v>
      </c>
      <c r="G21" s="384"/>
      <c r="H21" s="32">
        <v>43</v>
      </c>
      <c r="I21" s="382">
        <v>41.860465116279073</v>
      </c>
      <c r="J21" s="384"/>
      <c r="K21" s="32">
        <v>17</v>
      </c>
      <c r="L21" s="382">
        <v>58.82352941176471</v>
      </c>
    </row>
    <row r="22" spans="1:13" s="398" customFormat="1" ht="10" customHeight="1">
      <c r="A22" s="397" t="s">
        <v>20</v>
      </c>
      <c r="B22" s="398">
        <v>46</v>
      </c>
      <c r="C22" s="399">
        <v>52.173913043478258</v>
      </c>
      <c r="D22" s="400"/>
      <c r="E22" s="398" t="s">
        <v>24</v>
      </c>
      <c r="F22" s="399" t="s">
        <v>24</v>
      </c>
      <c r="G22" s="400"/>
      <c r="H22" s="427">
        <v>18</v>
      </c>
      <c r="I22" s="399">
        <v>33.333333333333329</v>
      </c>
      <c r="J22" s="400"/>
      <c r="K22" s="427" t="s">
        <v>24</v>
      </c>
      <c r="L22" s="399" t="s">
        <v>24</v>
      </c>
    </row>
    <row r="23" spans="1:13" s="398" customFormat="1" ht="10" customHeight="1">
      <c r="A23" s="402" t="s">
        <v>2</v>
      </c>
      <c r="B23" s="398">
        <v>104</v>
      </c>
      <c r="C23" s="399">
        <v>75</v>
      </c>
      <c r="D23" s="400"/>
      <c r="E23" s="398">
        <v>70</v>
      </c>
      <c r="F23" s="399">
        <v>87.142857142857139</v>
      </c>
      <c r="G23" s="400"/>
      <c r="H23" s="398">
        <v>25</v>
      </c>
      <c r="I23" s="399">
        <v>48</v>
      </c>
      <c r="J23" s="400"/>
      <c r="K23" s="398">
        <v>17</v>
      </c>
      <c r="L23" s="399">
        <v>58.82352941176471</v>
      </c>
    </row>
    <row r="24" spans="1:13" s="32" customFormat="1" ht="10" customHeight="1">
      <c r="A24" s="7" t="s">
        <v>3</v>
      </c>
      <c r="B24" s="32">
        <v>1882</v>
      </c>
      <c r="C24" s="382">
        <v>60.573857598299682</v>
      </c>
      <c r="D24" s="384"/>
      <c r="E24" s="32">
        <v>1707</v>
      </c>
      <c r="F24" s="382">
        <v>66.022261277094316</v>
      </c>
      <c r="G24" s="384"/>
      <c r="H24" s="32">
        <v>1110</v>
      </c>
      <c r="I24" s="382">
        <v>55.04504504504505</v>
      </c>
      <c r="K24" s="32">
        <v>934</v>
      </c>
      <c r="L24" s="382">
        <v>57.494646680942182</v>
      </c>
    </row>
    <row r="25" spans="1:13" s="32" customFormat="1" ht="10" customHeight="1">
      <c r="A25" s="7" t="s">
        <v>21</v>
      </c>
      <c r="B25" s="32">
        <v>241</v>
      </c>
      <c r="C25" s="382">
        <v>64.730290456431533</v>
      </c>
      <c r="D25" s="384"/>
      <c r="E25" s="32">
        <v>273</v>
      </c>
      <c r="F25" s="382">
        <v>74.72527472527473</v>
      </c>
      <c r="G25" s="384"/>
      <c r="H25" s="32">
        <v>105</v>
      </c>
      <c r="I25" s="382">
        <v>48.571428571428569</v>
      </c>
      <c r="K25" s="32">
        <v>93</v>
      </c>
      <c r="L25" s="382">
        <v>52.688172043010752</v>
      </c>
      <c r="M25" s="8"/>
    </row>
    <row r="26" spans="1:13" s="32" customFormat="1" ht="10" customHeight="1">
      <c r="A26" s="7" t="s">
        <v>5</v>
      </c>
      <c r="B26" s="32">
        <v>2161</v>
      </c>
      <c r="C26" s="382">
        <v>69.736233225358632</v>
      </c>
      <c r="D26" s="384"/>
      <c r="E26" s="32">
        <v>2081</v>
      </c>
      <c r="F26" s="382">
        <v>73.378183565593474</v>
      </c>
      <c r="G26" s="384"/>
      <c r="H26" s="32">
        <v>1048</v>
      </c>
      <c r="I26" s="382">
        <v>60.687022900763353</v>
      </c>
      <c r="K26" s="32">
        <v>1007</v>
      </c>
      <c r="L26" s="382">
        <v>60.973187686196631</v>
      </c>
    </row>
    <row r="27" spans="1:13" s="32" customFormat="1" ht="10" customHeight="1">
      <c r="A27" s="7" t="s">
        <v>6</v>
      </c>
      <c r="B27" s="32">
        <v>2007</v>
      </c>
      <c r="C27" s="382">
        <v>65.072247135027411</v>
      </c>
      <c r="D27" s="384"/>
      <c r="E27" s="32">
        <v>1765</v>
      </c>
      <c r="F27" s="382">
        <v>67.025495750708217</v>
      </c>
      <c r="G27" s="384"/>
      <c r="H27" s="32">
        <v>1403</v>
      </c>
      <c r="I27" s="382">
        <v>51.033499643620814</v>
      </c>
      <c r="K27" s="32">
        <v>1222</v>
      </c>
      <c r="L27" s="382">
        <v>52.209492635024546</v>
      </c>
    </row>
    <row r="28" spans="1:13" s="32" customFormat="1" ht="10" customHeight="1">
      <c r="A28" s="7" t="s">
        <v>7</v>
      </c>
      <c r="B28" s="32">
        <v>117</v>
      </c>
      <c r="C28" s="382">
        <v>70.085470085470078</v>
      </c>
      <c r="D28" s="384"/>
      <c r="E28" s="32">
        <v>106</v>
      </c>
      <c r="F28" s="382">
        <v>77.358490566037744</v>
      </c>
      <c r="G28" s="384"/>
      <c r="H28" s="32">
        <v>51</v>
      </c>
      <c r="I28" s="382">
        <v>58.82352941176471</v>
      </c>
      <c r="K28" s="32">
        <v>42</v>
      </c>
      <c r="L28" s="382">
        <v>52.380952380952387</v>
      </c>
    </row>
    <row r="29" spans="1:13" s="32" customFormat="1" ht="10" customHeight="1">
      <c r="A29" s="7" t="s">
        <v>8</v>
      </c>
      <c r="B29" s="32">
        <v>472</v>
      </c>
      <c r="C29" s="382">
        <v>74.364406779661024</v>
      </c>
      <c r="D29" s="384"/>
      <c r="E29" s="32">
        <v>421</v>
      </c>
      <c r="F29" s="382">
        <v>75.534441805225654</v>
      </c>
      <c r="G29" s="384"/>
      <c r="H29" s="32">
        <v>547</v>
      </c>
      <c r="I29" s="382">
        <v>66.727605118829985</v>
      </c>
      <c r="K29" s="32">
        <v>317</v>
      </c>
      <c r="L29" s="382">
        <v>67.192429022082024</v>
      </c>
    </row>
    <row r="30" spans="1:13" s="32" customFormat="1" ht="10" customHeight="1">
      <c r="A30" s="7" t="s">
        <v>9</v>
      </c>
      <c r="B30" s="32">
        <v>8280</v>
      </c>
      <c r="C30" s="382">
        <v>66.956521739130437</v>
      </c>
      <c r="D30" s="384"/>
      <c r="E30" s="32">
        <v>4671</v>
      </c>
      <c r="F30" s="382">
        <v>67.30892742453436</v>
      </c>
      <c r="G30" s="384"/>
      <c r="H30" s="32">
        <v>5642</v>
      </c>
      <c r="I30" s="382">
        <v>58.099964551577457</v>
      </c>
      <c r="K30" s="32">
        <v>4515</v>
      </c>
      <c r="L30" s="382">
        <v>57.120708748615726</v>
      </c>
    </row>
    <row r="31" spans="1:13" s="32" customFormat="1" ht="10" customHeight="1">
      <c r="A31" s="7" t="s">
        <v>10</v>
      </c>
      <c r="B31" s="32">
        <v>300</v>
      </c>
      <c r="C31" s="382">
        <v>77</v>
      </c>
      <c r="D31" s="384"/>
      <c r="E31" s="32">
        <v>658</v>
      </c>
      <c r="F31" s="382">
        <v>80.091185410334347</v>
      </c>
      <c r="G31" s="384"/>
      <c r="H31" s="32">
        <v>330</v>
      </c>
      <c r="I31" s="382">
        <v>57.272727272727273</v>
      </c>
      <c r="K31" s="32">
        <v>154</v>
      </c>
      <c r="L31" s="382">
        <v>56.493506493506494</v>
      </c>
    </row>
    <row r="32" spans="1:13" s="32" customFormat="1" ht="10" customHeight="1">
      <c r="A32" s="7" t="s">
        <v>11</v>
      </c>
      <c r="B32" s="32">
        <v>367</v>
      </c>
      <c r="C32" s="382">
        <v>64.577656675749324</v>
      </c>
      <c r="D32" s="384"/>
      <c r="E32" s="32">
        <v>378</v>
      </c>
      <c r="F32" s="382">
        <v>75.132275132275126</v>
      </c>
      <c r="G32" s="384"/>
      <c r="H32" s="32">
        <v>30</v>
      </c>
      <c r="I32" s="382">
        <v>56.666666666666664</v>
      </c>
      <c r="K32" s="382">
        <v>47</v>
      </c>
      <c r="L32" s="382">
        <v>65.957446808510639</v>
      </c>
    </row>
    <row r="33" spans="1:13" s="32" customFormat="1" ht="10" customHeight="1">
      <c r="A33" s="7" t="s">
        <v>12</v>
      </c>
      <c r="B33" s="32">
        <v>2913</v>
      </c>
      <c r="C33" s="382">
        <v>75.351870923446612</v>
      </c>
      <c r="D33" s="384"/>
      <c r="E33" s="32">
        <v>2744</v>
      </c>
      <c r="F33" s="382">
        <v>75.838192419825063</v>
      </c>
      <c r="G33" s="384"/>
      <c r="H33" s="32">
        <v>1135</v>
      </c>
      <c r="I33" s="382">
        <v>58.237885462555063</v>
      </c>
      <c r="J33" s="384"/>
      <c r="K33" s="32">
        <v>688</v>
      </c>
      <c r="L33" s="382">
        <v>60.610465116279066</v>
      </c>
    </row>
    <row r="34" spans="1:13" s="32" customFormat="1" ht="10" customHeight="1">
      <c r="A34" s="7" t="s">
        <v>13</v>
      </c>
      <c r="B34" s="32">
        <v>1157</v>
      </c>
      <c r="C34" s="382">
        <v>66.8971477960242</v>
      </c>
      <c r="D34" s="384"/>
      <c r="E34" s="32">
        <v>971</v>
      </c>
      <c r="F34" s="382">
        <v>66.220391349124625</v>
      </c>
      <c r="G34" s="384"/>
      <c r="H34" s="32">
        <v>1094</v>
      </c>
      <c r="I34" s="382">
        <v>52.010968921389399</v>
      </c>
      <c r="J34" s="384"/>
      <c r="K34" s="32">
        <v>513</v>
      </c>
      <c r="L34" s="382">
        <v>57.309941520467831</v>
      </c>
    </row>
    <row r="35" spans="1:13" s="32" customFormat="1" ht="10" customHeight="1">
      <c r="A35" s="7" t="s">
        <v>14</v>
      </c>
      <c r="B35" s="32">
        <v>8</v>
      </c>
      <c r="C35" s="382">
        <v>50</v>
      </c>
      <c r="D35" s="384"/>
      <c r="E35" s="32" t="s">
        <v>24</v>
      </c>
      <c r="F35" s="382" t="s">
        <v>24</v>
      </c>
      <c r="G35" s="384"/>
      <c r="H35" s="32" t="s">
        <v>24</v>
      </c>
      <c r="I35" s="382" t="s">
        <v>24</v>
      </c>
      <c r="J35" s="384"/>
      <c r="K35" s="32">
        <v>16</v>
      </c>
      <c r="L35" s="382">
        <v>37.5</v>
      </c>
    </row>
    <row r="36" spans="1:13" s="32" customFormat="1" ht="10" customHeight="1">
      <c r="A36" s="7" t="s">
        <v>15</v>
      </c>
      <c r="B36" s="32">
        <v>166</v>
      </c>
      <c r="C36" s="382">
        <v>66.867469879518069</v>
      </c>
      <c r="D36" s="384"/>
      <c r="E36" s="32">
        <v>5458</v>
      </c>
      <c r="F36" s="382">
        <v>74.770978380359111</v>
      </c>
      <c r="G36" s="384"/>
      <c r="H36" s="32">
        <v>387</v>
      </c>
      <c r="I36" s="382">
        <v>55.297157622739014</v>
      </c>
      <c r="J36" s="384"/>
      <c r="K36" s="32">
        <v>403</v>
      </c>
      <c r="L36" s="382">
        <v>54.09429280397022</v>
      </c>
    </row>
    <row r="37" spans="1:13" s="32" customFormat="1" ht="10" customHeight="1">
      <c r="A37" s="7" t="s">
        <v>16</v>
      </c>
      <c r="B37" s="32">
        <v>352</v>
      </c>
      <c r="C37" s="382">
        <v>61.93181818181818</v>
      </c>
      <c r="D37" s="384"/>
      <c r="E37" s="32">
        <v>533</v>
      </c>
      <c r="F37" s="382">
        <v>71.482176360225139</v>
      </c>
      <c r="G37" s="384"/>
      <c r="H37" s="32">
        <v>452</v>
      </c>
      <c r="I37" s="382">
        <v>68.362831858407077</v>
      </c>
      <c r="J37" s="384"/>
      <c r="K37" s="32">
        <v>440</v>
      </c>
      <c r="L37" s="382">
        <v>72.954545454545453</v>
      </c>
    </row>
    <row r="38" spans="1:13" s="32" customFormat="1" ht="10" customHeight="1">
      <c r="A38" s="7" t="s">
        <v>17</v>
      </c>
      <c r="B38" s="32">
        <v>34</v>
      </c>
      <c r="C38" s="382">
        <v>82.35294117647058</v>
      </c>
      <c r="D38" s="384"/>
      <c r="E38" s="32" t="s">
        <v>24</v>
      </c>
      <c r="F38" s="382" t="s">
        <v>24</v>
      </c>
      <c r="G38" s="384"/>
      <c r="H38" s="32">
        <v>330</v>
      </c>
      <c r="I38" s="382">
        <v>61.818181818181813</v>
      </c>
      <c r="J38" s="384"/>
      <c r="K38" s="32">
        <v>163</v>
      </c>
      <c r="L38" s="382">
        <v>69.938650306748457</v>
      </c>
    </row>
    <row r="39" spans="1:13" s="33" customFormat="1" ht="10" customHeight="1">
      <c r="A39" s="403" t="s">
        <v>32</v>
      </c>
      <c r="B39" s="36">
        <v>20219</v>
      </c>
      <c r="C39" s="391">
        <v>68.059745783668831</v>
      </c>
      <c r="D39" s="404"/>
      <c r="E39" s="36">
        <v>13342</v>
      </c>
      <c r="F39" s="391">
        <v>69.944536051566487</v>
      </c>
      <c r="G39" s="404"/>
      <c r="H39" s="36">
        <v>3773</v>
      </c>
      <c r="I39" s="391">
        <v>49.456665783196399</v>
      </c>
      <c r="J39" s="404"/>
      <c r="K39" s="36">
        <v>2311</v>
      </c>
      <c r="L39" s="391">
        <v>52.790999567286889</v>
      </c>
    </row>
    <row r="40" spans="1:13" s="406" customFormat="1" ht="10" customHeight="1">
      <c r="A40" s="403" t="s">
        <v>31</v>
      </c>
      <c r="B40" s="36">
        <v>4434</v>
      </c>
      <c r="C40" s="391">
        <v>65.516463689670729</v>
      </c>
      <c r="D40" s="405"/>
      <c r="E40" s="36">
        <v>4131</v>
      </c>
      <c r="F40" s="391">
        <v>70.660856935366752</v>
      </c>
      <c r="G40" s="405"/>
      <c r="H40" s="36">
        <v>2306</v>
      </c>
      <c r="I40" s="391">
        <v>57.068516912402437</v>
      </c>
      <c r="J40" s="405"/>
      <c r="K40" s="36">
        <v>2051</v>
      </c>
      <c r="L40" s="391">
        <v>58.995611896635793</v>
      </c>
    </row>
    <row r="41" spans="1:13" s="406" customFormat="1" ht="10" customHeight="1">
      <c r="A41" s="403" t="s">
        <v>19</v>
      </c>
      <c r="B41" s="36">
        <v>10876</v>
      </c>
      <c r="C41" s="391">
        <v>66.963957337256346</v>
      </c>
      <c r="D41" s="405"/>
      <c r="E41" s="36">
        <v>6963</v>
      </c>
      <c r="F41" s="391">
        <v>67.887404854229487</v>
      </c>
      <c r="G41" s="405"/>
      <c r="H41" s="36">
        <v>7643</v>
      </c>
      <c r="I41" s="391">
        <v>57.42509485804004</v>
      </c>
      <c r="J41" s="405"/>
      <c r="K41" s="36">
        <v>6096</v>
      </c>
      <c r="L41" s="391">
        <v>56.627296587926509</v>
      </c>
    </row>
    <row r="42" spans="1:13" s="406" customFormat="1" ht="10" customHeight="1">
      <c r="A42" s="403" t="s">
        <v>30</v>
      </c>
      <c r="B42" s="36">
        <v>4911</v>
      </c>
      <c r="C42" s="391">
        <v>72.327428222357966</v>
      </c>
      <c r="D42" s="405"/>
      <c r="E42" s="36">
        <v>10209</v>
      </c>
      <c r="F42" s="391">
        <v>74.600842393966104</v>
      </c>
      <c r="G42" s="405"/>
      <c r="H42" s="36">
        <v>2976</v>
      </c>
      <c r="I42" s="391">
        <v>55.443548387096776</v>
      </c>
      <c r="J42" s="405"/>
      <c r="K42" s="36">
        <v>1821</v>
      </c>
      <c r="L42" s="391">
        <v>57.825370675453044</v>
      </c>
    </row>
    <row r="43" spans="1:13" s="406" customFormat="1" ht="10" customHeight="1">
      <c r="A43" s="407" t="s">
        <v>29</v>
      </c>
      <c r="B43" s="36">
        <v>386</v>
      </c>
      <c r="C43" s="391">
        <v>63.730569948186535</v>
      </c>
      <c r="D43" s="405"/>
      <c r="E43" s="36">
        <v>533</v>
      </c>
      <c r="F43" s="391">
        <v>71.482176360225139</v>
      </c>
      <c r="G43" s="405"/>
      <c r="H43" s="36">
        <v>782</v>
      </c>
      <c r="I43" s="391">
        <v>65.601023017902818</v>
      </c>
      <c r="J43" s="405"/>
      <c r="K43" s="36">
        <v>603</v>
      </c>
      <c r="L43" s="391">
        <v>72.139303482587067</v>
      </c>
    </row>
    <row r="44" spans="1:13" s="406" customFormat="1" ht="10" customHeight="1">
      <c r="A44" s="403" t="s">
        <v>18</v>
      </c>
      <c r="B44" s="36">
        <v>40826</v>
      </c>
      <c r="C44" s="391">
        <v>67.964042521922309</v>
      </c>
      <c r="D44" s="405"/>
      <c r="E44" s="36">
        <v>35178</v>
      </c>
      <c r="F44" s="391">
        <v>70.996077093638064</v>
      </c>
      <c r="G44" s="405"/>
      <c r="H44" s="36">
        <v>17480</v>
      </c>
      <c r="I44" s="391">
        <v>55.686498855835239</v>
      </c>
      <c r="J44" s="405"/>
      <c r="K44" s="36">
        <v>12882</v>
      </c>
      <c r="L44" s="391">
        <v>57.211613103555351</v>
      </c>
    </row>
    <row r="45" spans="1:13" ht="3" customHeight="1">
      <c r="A45" s="408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78"/>
    </row>
    <row r="46" spans="1:13" ht="3" customHeight="1">
      <c r="D46" s="5"/>
      <c r="G46" s="5"/>
    </row>
    <row r="47" spans="1:13" s="32" customFormat="1" ht="10" customHeight="1">
      <c r="A47" s="409" t="s">
        <v>282</v>
      </c>
      <c r="D47" s="8"/>
      <c r="G47" s="8"/>
    </row>
    <row r="48" spans="1:13" s="32" customFormat="1" ht="10" customHeight="1">
      <c r="A48" s="7" t="s">
        <v>283</v>
      </c>
      <c r="B48" s="7"/>
      <c r="C48" s="7"/>
      <c r="D48" s="7"/>
      <c r="E48" s="7"/>
      <c r="F48" s="7"/>
      <c r="G48" s="8"/>
    </row>
    <row r="49" spans="1:12" s="32" customFormat="1" ht="10" customHeight="1">
      <c r="A49" s="7" t="s">
        <v>284</v>
      </c>
      <c r="B49" s="7"/>
      <c r="C49" s="7"/>
      <c r="D49" s="7"/>
      <c r="E49" s="7"/>
      <c r="F49" s="7"/>
      <c r="G49" s="8"/>
    </row>
    <row r="50" spans="1:12" ht="33.75" customHeight="1">
      <c r="A50" s="733" t="s">
        <v>285</v>
      </c>
      <c r="B50" s="733"/>
      <c r="C50" s="733"/>
      <c r="D50" s="733"/>
      <c r="E50" s="733"/>
      <c r="F50" s="733"/>
      <c r="G50" s="733"/>
      <c r="H50" s="733"/>
      <c r="I50" s="733"/>
      <c r="J50" s="733"/>
      <c r="K50" s="733"/>
      <c r="L50" s="733"/>
    </row>
    <row r="51" spans="1:12" ht="11.5">
      <c r="A51" s="411"/>
      <c r="B51" s="412"/>
      <c r="C51" s="412"/>
      <c r="D51" s="413"/>
      <c r="E51" s="412"/>
      <c r="F51" s="412"/>
      <c r="G51" s="413"/>
      <c r="H51" s="412"/>
      <c r="I51" s="412"/>
    </row>
    <row r="52" spans="1:12" ht="11.5">
      <c r="A52" s="411"/>
      <c r="B52" s="412"/>
      <c r="C52" s="412"/>
      <c r="D52" s="413"/>
      <c r="E52" s="412"/>
      <c r="F52" s="412"/>
      <c r="G52" s="413"/>
      <c r="H52" s="412"/>
      <c r="I52" s="412"/>
    </row>
    <row r="53" spans="1:12" ht="11.5">
      <c r="A53" s="411"/>
      <c r="B53" s="412"/>
      <c r="C53" s="412"/>
      <c r="D53" s="413"/>
      <c r="E53" s="412"/>
      <c r="F53" s="412"/>
      <c r="G53" s="413"/>
      <c r="H53" s="412"/>
      <c r="I53" s="412"/>
    </row>
    <row r="54" spans="1:12" ht="11.5">
      <c r="A54" s="411"/>
      <c r="B54" s="412"/>
      <c r="C54" s="412"/>
      <c r="D54" s="413"/>
      <c r="E54" s="412"/>
      <c r="F54" s="412"/>
      <c r="G54" s="413"/>
      <c r="H54" s="412"/>
      <c r="I54" s="412"/>
    </row>
    <row r="55" spans="1:12" ht="11.5">
      <c r="A55" s="411"/>
      <c r="B55" s="412"/>
      <c r="C55" s="412"/>
      <c r="D55" s="413"/>
      <c r="E55" s="412"/>
      <c r="F55" s="412"/>
      <c r="G55" s="413"/>
      <c r="H55" s="412"/>
      <c r="I55" s="412"/>
    </row>
    <row r="56" spans="1:12" ht="11.5">
      <c r="A56" s="411"/>
      <c r="B56" s="412"/>
      <c r="C56" s="412"/>
      <c r="D56" s="413"/>
      <c r="E56" s="412"/>
      <c r="F56" s="412"/>
      <c r="G56" s="413"/>
      <c r="H56" s="412"/>
      <c r="I56" s="412"/>
    </row>
    <row r="57" spans="1:12" ht="11.5">
      <c r="A57" s="411"/>
      <c r="B57" s="412"/>
      <c r="C57" s="412"/>
      <c r="D57" s="413"/>
      <c r="E57" s="412"/>
      <c r="F57" s="412"/>
      <c r="G57" s="413"/>
      <c r="H57" s="412"/>
      <c r="I57" s="412"/>
    </row>
    <row r="58" spans="1:12" ht="11.5">
      <c r="A58" s="411"/>
      <c r="B58" s="412"/>
      <c r="C58" s="412"/>
      <c r="D58" s="413"/>
      <c r="E58" s="412"/>
      <c r="F58" s="412"/>
      <c r="G58" s="413"/>
      <c r="H58" s="412"/>
      <c r="I58" s="412"/>
    </row>
  </sheetData>
  <mergeCells count="10">
    <mergeCell ref="B15:L15"/>
    <mergeCell ref="A50:L50"/>
    <mergeCell ref="A5:L5"/>
    <mergeCell ref="A8:A10"/>
    <mergeCell ref="B8:F8"/>
    <mergeCell ref="H8:L8"/>
    <mergeCell ref="B9:C9"/>
    <mergeCell ref="E9:F9"/>
    <mergeCell ref="H9:I9"/>
    <mergeCell ref="K9:L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42"/>
  <sheetViews>
    <sheetView zoomScaleNormal="100" workbookViewId="0">
      <selection activeCell="A4" sqref="A4"/>
    </sheetView>
  </sheetViews>
  <sheetFormatPr defaultRowHeight="12.5"/>
  <cols>
    <col min="1" max="1" width="37.453125" style="15" customWidth="1"/>
    <col min="2" max="2" width="8.1796875" style="15" customWidth="1"/>
    <col min="3" max="3" width="8" style="15" customWidth="1"/>
    <col min="4" max="4" width="8.453125" style="15" customWidth="1"/>
    <col min="5" max="5" width="0.81640625" style="15" customWidth="1"/>
    <col min="6" max="6" width="8" style="15" customWidth="1"/>
    <col min="7" max="7" width="8.7265625" style="15" customWidth="1"/>
    <col min="8" max="8" width="8.1796875" style="15" customWidth="1"/>
    <col min="9" max="181" width="9.1796875" style="15"/>
    <col min="182" max="182" width="36.54296875" style="15" customWidth="1"/>
    <col min="183" max="185" width="8.7265625" style="15" customWidth="1"/>
    <col min="186" max="186" width="0.81640625" style="15" customWidth="1"/>
    <col min="187" max="189" width="8.7265625" style="15" customWidth="1"/>
    <col min="190" max="256" width="9.1796875" style="15"/>
    <col min="257" max="257" width="37.453125" style="15" customWidth="1"/>
    <col min="258" max="258" width="8.1796875" style="15" customWidth="1"/>
    <col min="259" max="259" width="8" style="15" customWidth="1"/>
    <col min="260" max="260" width="8.453125" style="15" customWidth="1"/>
    <col min="261" max="261" width="0.81640625" style="15" customWidth="1"/>
    <col min="262" max="262" width="8" style="15" customWidth="1"/>
    <col min="263" max="263" width="8.7265625" style="15" customWidth="1"/>
    <col min="264" max="264" width="8.1796875" style="15" customWidth="1"/>
    <col min="265" max="437" width="9.1796875" style="15"/>
    <col min="438" max="438" width="36.54296875" style="15" customWidth="1"/>
    <col min="439" max="441" width="8.7265625" style="15" customWidth="1"/>
    <col min="442" max="442" width="0.81640625" style="15" customWidth="1"/>
    <col min="443" max="445" width="8.7265625" style="15" customWidth="1"/>
    <col min="446" max="512" width="9.1796875" style="15"/>
    <col min="513" max="513" width="37.453125" style="15" customWidth="1"/>
    <col min="514" max="514" width="8.1796875" style="15" customWidth="1"/>
    <col min="515" max="515" width="8" style="15" customWidth="1"/>
    <col min="516" max="516" width="8.453125" style="15" customWidth="1"/>
    <col min="517" max="517" width="0.81640625" style="15" customWidth="1"/>
    <col min="518" max="518" width="8" style="15" customWidth="1"/>
    <col min="519" max="519" width="8.7265625" style="15" customWidth="1"/>
    <col min="520" max="520" width="8.1796875" style="15" customWidth="1"/>
    <col min="521" max="693" width="9.1796875" style="15"/>
    <col min="694" max="694" width="36.54296875" style="15" customWidth="1"/>
    <col min="695" max="697" width="8.7265625" style="15" customWidth="1"/>
    <col min="698" max="698" width="0.81640625" style="15" customWidth="1"/>
    <col min="699" max="701" width="8.7265625" style="15" customWidth="1"/>
    <col min="702" max="768" width="9.1796875" style="15"/>
    <col min="769" max="769" width="37.453125" style="15" customWidth="1"/>
    <col min="770" max="770" width="8.1796875" style="15" customWidth="1"/>
    <col min="771" max="771" width="8" style="15" customWidth="1"/>
    <col min="772" max="772" width="8.453125" style="15" customWidth="1"/>
    <col min="773" max="773" width="0.81640625" style="15" customWidth="1"/>
    <col min="774" max="774" width="8" style="15" customWidth="1"/>
    <col min="775" max="775" width="8.7265625" style="15" customWidth="1"/>
    <col min="776" max="776" width="8.1796875" style="15" customWidth="1"/>
    <col min="777" max="949" width="9.1796875" style="15"/>
    <col min="950" max="950" width="36.54296875" style="15" customWidth="1"/>
    <col min="951" max="953" width="8.7265625" style="15" customWidth="1"/>
    <col min="954" max="954" width="0.81640625" style="15" customWidth="1"/>
    <col min="955" max="957" width="8.7265625" style="15" customWidth="1"/>
    <col min="958" max="1024" width="9.1796875" style="15"/>
    <col min="1025" max="1025" width="37.453125" style="15" customWidth="1"/>
    <col min="1026" max="1026" width="8.1796875" style="15" customWidth="1"/>
    <col min="1027" max="1027" width="8" style="15" customWidth="1"/>
    <col min="1028" max="1028" width="8.453125" style="15" customWidth="1"/>
    <col min="1029" max="1029" width="0.81640625" style="15" customWidth="1"/>
    <col min="1030" max="1030" width="8" style="15" customWidth="1"/>
    <col min="1031" max="1031" width="8.7265625" style="15" customWidth="1"/>
    <col min="1032" max="1032" width="8.1796875" style="15" customWidth="1"/>
    <col min="1033" max="1205" width="9.1796875" style="15"/>
    <col min="1206" max="1206" width="36.54296875" style="15" customWidth="1"/>
    <col min="1207" max="1209" width="8.7265625" style="15" customWidth="1"/>
    <col min="1210" max="1210" width="0.81640625" style="15" customWidth="1"/>
    <col min="1211" max="1213" width="8.7265625" style="15" customWidth="1"/>
    <col min="1214" max="1280" width="9.1796875" style="15"/>
    <col min="1281" max="1281" width="37.453125" style="15" customWidth="1"/>
    <col min="1282" max="1282" width="8.1796875" style="15" customWidth="1"/>
    <col min="1283" max="1283" width="8" style="15" customWidth="1"/>
    <col min="1284" max="1284" width="8.453125" style="15" customWidth="1"/>
    <col min="1285" max="1285" width="0.81640625" style="15" customWidth="1"/>
    <col min="1286" max="1286" width="8" style="15" customWidth="1"/>
    <col min="1287" max="1287" width="8.7265625" style="15" customWidth="1"/>
    <col min="1288" max="1288" width="8.1796875" style="15" customWidth="1"/>
    <col min="1289" max="1461" width="9.1796875" style="15"/>
    <col min="1462" max="1462" width="36.54296875" style="15" customWidth="1"/>
    <col min="1463" max="1465" width="8.7265625" style="15" customWidth="1"/>
    <col min="1466" max="1466" width="0.81640625" style="15" customWidth="1"/>
    <col min="1467" max="1469" width="8.7265625" style="15" customWidth="1"/>
    <col min="1470" max="1536" width="9.1796875" style="15"/>
    <col min="1537" max="1537" width="37.453125" style="15" customWidth="1"/>
    <col min="1538" max="1538" width="8.1796875" style="15" customWidth="1"/>
    <col min="1539" max="1539" width="8" style="15" customWidth="1"/>
    <col min="1540" max="1540" width="8.453125" style="15" customWidth="1"/>
    <col min="1541" max="1541" width="0.81640625" style="15" customWidth="1"/>
    <col min="1542" max="1542" width="8" style="15" customWidth="1"/>
    <col min="1543" max="1543" width="8.7265625" style="15" customWidth="1"/>
    <col min="1544" max="1544" width="8.1796875" style="15" customWidth="1"/>
    <col min="1545" max="1717" width="9.1796875" style="15"/>
    <col min="1718" max="1718" width="36.54296875" style="15" customWidth="1"/>
    <col min="1719" max="1721" width="8.7265625" style="15" customWidth="1"/>
    <col min="1722" max="1722" width="0.81640625" style="15" customWidth="1"/>
    <col min="1723" max="1725" width="8.7265625" style="15" customWidth="1"/>
    <col min="1726" max="1792" width="9.1796875" style="15"/>
    <col min="1793" max="1793" width="37.453125" style="15" customWidth="1"/>
    <col min="1794" max="1794" width="8.1796875" style="15" customWidth="1"/>
    <col min="1795" max="1795" width="8" style="15" customWidth="1"/>
    <col min="1796" max="1796" width="8.453125" style="15" customWidth="1"/>
    <col min="1797" max="1797" width="0.81640625" style="15" customWidth="1"/>
    <col min="1798" max="1798" width="8" style="15" customWidth="1"/>
    <col min="1799" max="1799" width="8.7265625" style="15" customWidth="1"/>
    <col min="1800" max="1800" width="8.1796875" style="15" customWidth="1"/>
    <col min="1801" max="1973" width="9.1796875" style="15"/>
    <col min="1974" max="1974" width="36.54296875" style="15" customWidth="1"/>
    <col min="1975" max="1977" width="8.7265625" style="15" customWidth="1"/>
    <col min="1978" max="1978" width="0.81640625" style="15" customWidth="1"/>
    <col min="1979" max="1981" width="8.7265625" style="15" customWidth="1"/>
    <col min="1982" max="2048" width="9.1796875" style="15"/>
    <col min="2049" max="2049" width="37.453125" style="15" customWidth="1"/>
    <col min="2050" max="2050" width="8.1796875" style="15" customWidth="1"/>
    <col min="2051" max="2051" width="8" style="15" customWidth="1"/>
    <col min="2052" max="2052" width="8.453125" style="15" customWidth="1"/>
    <col min="2053" max="2053" width="0.81640625" style="15" customWidth="1"/>
    <col min="2054" max="2054" width="8" style="15" customWidth="1"/>
    <col min="2055" max="2055" width="8.7265625" style="15" customWidth="1"/>
    <col min="2056" max="2056" width="8.1796875" style="15" customWidth="1"/>
    <col min="2057" max="2229" width="9.1796875" style="15"/>
    <col min="2230" max="2230" width="36.54296875" style="15" customWidth="1"/>
    <col min="2231" max="2233" width="8.7265625" style="15" customWidth="1"/>
    <col min="2234" max="2234" width="0.81640625" style="15" customWidth="1"/>
    <col min="2235" max="2237" width="8.7265625" style="15" customWidth="1"/>
    <col min="2238" max="2304" width="9.1796875" style="15"/>
    <col min="2305" max="2305" width="37.453125" style="15" customWidth="1"/>
    <col min="2306" max="2306" width="8.1796875" style="15" customWidth="1"/>
    <col min="2307" max="2307" width="8" style="15" customWidth="1"/>
    <col min="2308" max="2308" width="8.453125" style="15" customWidth="1"/>
    <col min="2309" max="2309" width="0.81640625" style="15" customWidth="1"/>
    <col min="2310" max="2310" width="8" style="15" customWidth="1"/>
    <col min="2311" max="2311" width="8.7265625" style="15" customWidth="1"/>
    <col min="2312" max="2312" width="8.1796875" style="15" customWidth="1"/>
    <col min="2313" max="2485" width="9.1796875" style="15"/>
    <col min="2486" max="2486" width="36.54296875" style="15" customWidth="1"/>
    <col min="2487" max="2489" width="8.7265625" style="15" customWidth="1"/>
    <col min="2490" max="2490" width="0.81640625" style="15" customWidth="1"/>
    <col min="2491" max="2493" width="8.7265625" style="15" customWidth="1"/>
    <col min="2494" max="2560" width="9.1796875" style="15"/>
    <col min="2561" max="2561" width="37.453125" style="15" customWidth="1"/>
    <col min="2562" max="2562" width="8.1796875" style="15" customWidth="1"/>
    <col min="2563" max="2563" width="8" style="15" customWidth="1"/>
    <col min="2564" max="2564" width="8.453125" style="15" customWidth="1"/>
    <col min="2565" max="2565" width="0.81640625" style="15" customWidth="1"/>
    <col min="2566" max="2566" width="8" style="15" customWidth="1"/>
    <col min="2567" max="2567" width="8.7265625" style="15" customWidth="1"/>
    <col min="2568" max="2568" width="8.1796875" style="15" customWidth="1"/>
    <col min="2569" max="2741" width="9.1796875" style="15"/>
    <col min="2742" max="2742" width="36.54296875" style="15" customWidth="1"/>
    <col min="2743" max="2745" width="8.7265625" style="15" customWidth="1"/>
    <col min="2746" max="2746" width="0.81640625" style="15" customWidth="1"/>
    <col min="2747" max="2749" width="8.7265625" style="15" customWidth="1"/>
    <col min="2750" max="2816" width="9.1796875" style="15"/>
    <col min="2817" max="2817" width="37.453125" style="15" customWidth="1"/>
    <col min="2818" max="2818" width="8.1796875" style="15" customWidth="1"/>
    <col min="2819" max="2819" width="8" style="15" customWidth="1"/>
    <col min="2820" max="2820" width="8.453125" style="15" customWidth="1"/>
    <col min="2821" max="2821" width="0.81640625" style="15" customWidth="1"/>
    <col min="2822" max="2822" width="8" style="15" customWidth="1"/>
    <col min="2823" max="2823" width="8.7265625" style="15" customWidth="1"/>
    <col min="2824" max="2824" width="8.1796875" style="15" customWidth="1"/>
    <col min="2825" max="2997" width="9.1796875" style="15"/>
    <col min="2998" max="2998" width="36.54296875" style="15" customWidth="1"/>
    <col min="2999" max="3001" width="8.7265625" style="15" customWidth="1"/>
    <col min="3002" max="3002" width="0.81640625" style="15" customWidth="1"/>
    <col min="3003" max="3005" width="8.7265625" style="15" customWidth="1"/>
    <col min="3006" max="3072" width="9.1796875" style="15"/>
    <col min="3073" max="3073" width="37.453125" style="15" customWidth="1"/>
    <col min="3074" max="3074" width="8.1796875" style="15" customWidth="1"/>
    <col min="3075" max="3075" width="8" style="15" customWidth="1"/>
    <col min="3076" max="3076" width="8.453125" style="15" customWidth="1"/>
    <col min="3077" max="3077" width="0.81640625" style="15" customWidth="1"/>
    <col min="3078" max="3078" width="8" style="15" customWidth="1"/>
    <col min="3079" max="3079" width="8.7265625" style="15" customWidth="1"/>
    <col min="3080" max="3080" width="8.1796875" style="15" customWidth="1"/>
    <col min="3081" max="3253" width="9.1796875" style="15"/>
    <col min="3254" max="3254" width="36.54296875" style="15" customWidth="1"/>
    <col min="3255" max="3257" width="8.7265625" style="15" customWidth="1"/>
    <col min="3258" max="3258" width="0.81640625" style="15" customWidth="1"/>
    <col min="3259" max="3261" width="8.7265625" style="15" customWidth="1"/>
    <col min="3262" max="3328" width="9.1796875" style="15"/>
    <col min="3329" max="3329" width="37.453125" style="15" customWidth="1"/>
    <col min="3330" max="3330" width="8.1796875" style="15" customWidth="1"/>
    <col min="3331" max="3331" width="8" style="15" customWidth="1"/>
    <col min="3332" max="3332" width="8.453125" style="15" customWidth="1"/>
    <col min="3333" max="3333" width="0.81640625" style="15" customWidth="1"/>
    <col min="3334" max="3334" width="8" style="15" customWidth="1"/>
    <col min="3335" max="3335" width="8.7265625" style="15" customWidth="1"/>
    <col min="3336" max="3336" width="8.1796875" style="15" customWidth="1"/>
    <col min="3337" max="3509" width="9.1796875" style="15"/>
    <col min="3510" max="3510" width="36.54296875" style="15" customWidth="1"/>
    <col min="3511" max="3513" width="8.7265625" style="15" customWidth="1"/>
    <col min="3514" max="3514" width="0.81640625" style="15" customWidth="1"/>
    <col min="3515" max="3517" width="8.7265625" style="15" customWidth="1"/>
    <col min="3518" max="3584" width="9.1796875" style="15"/>
    <col min="3585" max="3585" width="37.453125" style="15" customWidth="1"/>
    <col min="3586" max="3586" width="8.1796875" style="15" customWidth="1"/>
    <col min="3587" max="3587" width="8" style="15" customWidth="1"/>
    <col min="3588" max="3588" width="8.453125" style="15" customWidth="1"/>
    <col min="3589" max="3589" width="0.81640625" style="15" customWidth="1"/>
    <col min="3590" max="3590" width="8" style="15" customWidth="1"/>
    <col min="3591" max="3591" width="8.7265625" style="15" customWidth="1"/>
    <col min="3592" max="3592" width="8.1796875" style="15" customWidth="1"/>
    <col min="3593" max="3765" width="9.1796875" style="15"/>
    <col min="3766" max="3766" width="36.54296875" style="15" customWidth="1"/>
    <col min="3767" max="3769" width="8.7265625" style="15" customWidth="1"/>
    <col min="3770" max="3770" width="0.81640625" style="15" customWidth="1"/>
    <col min="3771" max="3773" width="8.7265625" style="15" customWidth="1"/>
    <col min="3774" max="3840" width="9.1796875" style="15"/>
    <col min="3841" max="3841" width="37.453125" style="15" customWidth="1"/>
    <col min="3842" max="3842" width="8.1796875" style="15" customWidth="1"/>
    <col min="3843" max="3843" width="8" style="15" customWidth="1"/>
    <col min="3844" max="3844" width="8.453125" style="15" customWidth="1"/>
    <col min="3845" max="3845" width="0.81640625" style="15" customWidth="1"/>
    <col min="3846" max="3846" width="8" style="15" customWidth="1"/>
    <col min="3847" max="3847" width="8.7265625" style="15" customWidth="1"/>
    <col min="3848" max="3848" width="8.1796875" style="15" customWidth="1"/>
    <col min="3849" max="4021" width="9.1796875" style="15"/>
    <col min="4022" max="4022" width="36.54296875" style="15" customWidth="1"/>
    <col min="4023" max="4025" width="8.7265625" style="15" customWidth="1"/>
    <col min="4026" max="4026" width="0.81640625" style="15" customWidth="1"/>
    <col min="4027" max="4029" width="8.7265625" style="15" customWidth="1"/>
    <col min="4030" max="4096" width="9.1796875" style="15"/>
    <col min="4097" max="4097" width="37.453125" style="15" customWidth="1"/>
    <col min="4098" max="4098" width="8.1796875" style="15" customWidth="1"/>
    <col min="4099" max="4099" width="8" style="15" customWidth="1"/>
    <col min="4100" max="4100" width="8.453125" style="15" customWidth="1"/>
    <col min="4101" max="4101" width="0.81640625" style="15" customWidth="1"/>
    <col min="4102" max="4102" width="8" style="15" customWidth="1"/>
    <col min="4103" max="4103" width="8.7265625" style="15" customWidth="1"/>
    <col min="4104" max="4104" width="8.1796875" style="15" customWidth="1"/>
    <col min="4105" max="4277" width="9.1796875" style="15"/>
    <col min="4278" max="4278" width="36.54296875" style="15" customWidth="1"/>
    <col min="4279" max="4281" width="8.7265625" style="15" customWidth="1"/>
    <col min="4282" max="4282" width="0.81640625" style="15" customWidth="1"/>
    <col min="4283" max="4285" width="8.7265625" style="15" customWidth="1"/>
    <col min="4286" max="4352" width="9.1796875" style="15"/>
    <col min="4353" max="4353" width="37.453125" style="15" customWidth="1"/>
    <col min="4354" max="4354" width="8.1796875" style="15" customWidth="1"/>
    <col min="4355" max="4355" width="8" style="15" customWidth="1"/>
    <col min="4356" max="4356" width="8.453125" style="15" customWidth="1"/>
    <col min="4357" max="4357" width="0.81640625" style="15" customWidth="1"/>
    <col min="4358" max="4358" width="8" style="15" customWidth="1"/>
    <col min="4359" max="4359" width="8.7265625" style="15" customWidth="1"/>
    <col min="4360" max="4360" width="8.1796875" style="15" customWidth="1"/>
    <col min="4361" max="4533" width="9.1796875" style="15"/>
    <col min="4534" max="4534" width="36.54296875" style="15" customWidth="1"/>
    <col min="4535" max="4537" width="8.7265625" style="15" customWidth="1"/>
    <col min="4538" max="4538" width="0.81640625" style="15" customWidth="1"/>
    <col min="4539" max="4541" width="8.7265625" style="15" customWidth="1"/>
    <col min="4542" max="4608" width="9.1796875" style="15"/>
    <col min="4609" max="4609" width="37.453125" style="15" customWidth="1"/>
    <col min="4610" max="4610" width="8.1796875" style="15" customWidth="1"/>
    <col min="4611" max="4611" width="8" style="15" customWidth="1"/>
    <col min="4612" max="4612" width="8.453125" style="15" customWidth="1"/>
    <col min="4613" max="4613" width="0.81640625" style="15" customWidth="1"/>
    <col min="4614" max="4614" width="8" style="15" customWidth="1"/>
    <col min="4615" max="4615" width="8.7265625" style="15" customWidth="1"/>
    <col min="4616" max="4616" width="8.1796875" style="15" customWidth="1"/>
    <col min="4617" max="4789" width="9.1796875" style="15"/>
    <col min="4790" max="4790" width="36.54296875" style="15" customWidth="1"/>
    <col min="4791" max="4793" width="8.7265625" style="15" customWidth="1"/>
    <col min="4794" max="4794" width="0.81640625" style="15" customWidth="1"/>
    <col min="4795" max="4797" width="8.7265625" style="15" customWidth="1"/>
    <col min="4798" max="4864" width="9.1796875" style="15"/>
    <col min="4865" max="4865" width="37.453125" style="15" customWidth="1"/>
    <col min="4866" max="4866" width="8.1796875" style="15" customWidth="1"/>
    <col min="4867" max="4867" width="8" style="15" customWidth="1"/>
    <col min="4868" max="4868" width="8.453125" style="15" customWidth="1"/>
    <col min="4869" max="4869" width="0.81640625" style="15" customWidth="1"/>
    <col min="4870" max="4870" width="8" style="15" customWidth="1"/>
    <col min="4871" max="4871" width="8.7265625" style="15" customWidth="1"/>
    <col min="4872" max="4872" width="8.1796875" style="15" customWidth="1"/>
    <col min="4873" max="5045" width="9.1796875" style="15"/>
    <col min="5046" max="5046" width="36.54296875" style="15" customWidth="1"/>
    <col min="5047" max="5049" width="8.7265625" style="15" customWidth="1"/>
    <col min="5050" max="5050" width="0.81640625" style="15" customWidth="1"/>
    <col min="5051" max="5053" width="8.7265625" style="15" customWidth="1"/>
    <col min="5054" max="5120" width="9.1796875" style="15"/>
    <col min="5121" max="5121" width="37.453125" style="15" customWidth="1"/>
    <col min="5122" max="5122" width="8.1796875" style="15" customWidth="1"/>
    <col min="5123" max="5123" width="8" style="15" customWidth="1"/>
    <col min="5124" max="5124" width="8.453125" style="15" customWidth="1"/>
    <col min="5125" max="5125" width="0.81640625" style="15" customWidth="1"/>
    <col min="5126" max="5126" width="8" style="15" customWidth="1"/>
    <col min="5127" max="5127" width="8.7265625" style="15" customWidth="1"/>
    <col min="5128" max="5128" width="8.1796875" style="15" customWidth="1"/>
    <col min="5129" max="5301" width="9.1796875" style="15"/>
    <col min="5302" max="5302" width="36.54296875" style="15" customWidth="1"/>
    <col min="5303" max="5305" width="8.7265625" style="15" customWidth="1"/>
    <col min="5306" max="5306" width="0.81640625" style="15" customWidth="1"/>
    <col min="5307" max="5309" width="8.7265625" style="15" customWidth="1"/>
    <col min="5310" max="5376" width="9.1796875" style="15"/>
    <col min="5377" max="5377" width="37.453125" style="15" customWidth="1"/>
    <col min="5378" max="5378" width="8.1796875" style="15" customWidth="1"/>
    <col min="5379" max="5379" width="8" style="15" customWidth="1"/>
    <col min="5380" max="5380" width="8.453125" style="15" customWidth="1"/>
    <col min="5381" max="5381" width="0.81640625" style="15" customWidth="1"/>
    <col min="5382" max="5382" width="8" style="15" customWidth="1"/>
    <col min="5383" max="5383" width="8.7265625" style="15" customWidth="1"/>
    <col min="5384" max="5384" width="8.1796875" style="15" customWidth="1"/>
    <col min="5385" max="5557" width="9.1796875" style="15"/>
    <col min="5558" max="5558" width="36.54296875" style="15" customWidth="1"/>
    <col min="5559" max="5561" width="8.7265625" style="15" customWidth="1"/>
    <col min="5562" max="5562" width="0.81640625" style="15" customWidth="1"/>
    <col min="5563" max="5565" width="8.7265625" style="15" customWidth="1"/>
    <col min="5566" max="5632" width="9.1796875" style="15"/>
    <col min="5633" max="5633" width="37.453125" style="15" customWidth="1"/>
    <col min="5634" max="5634" width="8.1796875" style="15" customWidth="1"/>
    <col min="5635" max="5635" width="8" style="15" customWidth="1"/>
    <col min="5636" max="5636" width="8.453125" style="15" customWidth="1"/>
    <col min="5637" max="5637" width="0.81640625" style="15" customWidth="1"/>
    <col min="5638" max="5638" width="8" style="15" customWidth="1"/>
    <col min="5639" max="5639" width="8.7265625" style="15" customWidth="1"/>
    <col min="5640" max="5640" width="8.1796875" style="15" customWidth="1"/>
    <col min="5641" max="5813" width="9.1796875" style="15"/>
    <col min="5814" max="5814" width="36.54296875" style="15" customWidth="1"/>
    <col min="5815" max="5817" width="8.7265625" style="15" customWidth="1"/>
    <col min="5818" max="5818" width="0.81640625" style="15" customWidth="1"/>
    <col min="5819" max="5821" width="8.7265625" style="15" customWidth="1"/>
    <col min="5822" max="5888" width="9.1796875" style="15"/>
    <col min="5889" max="5889" width="37.453125" style="15" customWidth="1"/>
    <col min="5890" max="5890" width="8.1796875" style="15" customWidth="1"/>
    <col min="5891" max="5891" width="8" style="15" customWidth="1"/>
    <col min="5892" max="5892" width="8.453125" style="15" customWidth="1"/>
    <col min="5893" max="5893" width="0.81640625" style="15" customWidth="1"/>
    <col min="5894" max="5894" width="8" style="15" customWidth="1"/>
    <col min="5895" max="5895" width="8.7265625" style="15" customWidth="1"/>
    <col min="5896" max="5896" width="8.1796875" style="15" customWidth="1"/>
    <col min="5897" max="6069" width="9.1796875" style="15"/>
    <col min="6070" max="6070" width="36.54296875" style="15" customWidth="1"/>
    <col min="6071" max="6073" width="8.7265625" style="15" customWidth="1"/>
    <col min="6074" max="6074" width="0.81640625" style="15" customWidth="1"/>
    <col min="6075" max="6077" width="8.7265625" style="15" customWidth="1"/>
    <col min="6078" max="6144" width="9.1796875" style="15"/>
    <col min="6145" max="6145" width="37.453125" style="15" customWidth="1"/>
    <col min="6146" max="6146" width="8.1796875" style="15" customWidth="1"/>
    <col min="6147" max="6147" width="8" style="15" customWidth="1"/>
    <col min="6148" max="6148" width="8.453125" style="15" customWidth="1"/>
    <col min="6149" max="6149" width="0.81640625" style="15" customWidth="1"/>
    <col min="6150" max="6150" width="8" style="15" customWidth="1"/>
    <col min="6151" max="6151" width="8.7265625" style="15" customWidth="1"/>
    <col min="6152" max="6152" width="8.1796875" style="15" customWidth="1"/>
    <col min="6153" max="6325" width="9.1796875" style="15"/>
    <col min="6326" max="6326" width="36.54296875" style="15" customWidth="1"/>
    <col min="6327" max="6329" width="8.7265625" style="15" customWidth="1"/>
    <col min="6330" max="6330" width="0.81640625" style="15" customWidth="1"/>
    <col min="6331" max="6333" width="8.7265625" style="15" customWidth="1"/>
    <col min="6334" max="6400" width="9.1796875" style="15"/>
    <col min="6401" max="6401" width="37.453125" style="15" customWidth="1"/>
    <col min="6402" max="6402" width="8.1796875" style="15" customWidth="1"/>
    <col min="6403" max="6403" width="8" style="15" customWidth="1"/>
    <col min="6404" max="6404" width="8.453125" style="15" customWidth="1"/>
    <col min="6405" max="6405" width="0.81640625" style="15" customWidth="1"/>
    <col min="6406" max="6406" width="8" style="15" customWidth="1"/>
    <col min="6407" max="6407" width="8.7265625" style="15" customWidth="1"/>
    <col min="6408" max="6408" width="8.1796875" style="15" customWidth="1"/>
    <col min="6409" max="6581" width="9.1796875" style="15"/>
    <col min="6582" max="6582" width="36.54296875" style="15" customWidth="1"/>
    <col min="6583" max="6585" width="8.7265625" style="15" customWidth="1"/>
    <col min="6586" max="6586" width="0.81640625" style="15" customWidth="1"/>
    <col min="6587" max="6589" width="8.7265625" style="15" customWidth="1"/>
    <col min="6590" max="6656" width="9.1796875" style="15"/>
    <col min="6657" max="6657" width="37.453125" style="15" customWidth="1"/>
    <col min="6658" max="6658" width="8.1796875" style="15" customWidth="1"/>
    <col min="6659" max="6659" width="8" style="15" customWidth="1"/>
    <col min="6660" max="6660" width="8.453125" style="15" customWidth="1"/>
    <col min="6661" max="6661" width="0.81640625" style="15" customWidth="1"/>
    <col min="6662" max="6662" width="8" style="15" customWidth="1"/>
    <col min="6663" max="6663" width="8.7265625" style="15" customWidth="1"/>
    <col min="6664" max="6664" width="8.1796875" style="15" customWidth="1"/>
    <col min="6665" max="6837" width="9.1796875" style="15"/>
    <col min="6838" max="6838" width="36.54296875" style="15" customWidth="1"/>
    <col min="6839" max="6841" width="8.7265625" style="15" customWidth="1"/>
    <col min="6842" max="6842" width="0.81640625" style="15" customWidth="1"/>
    <col min="6843" max="6845" width="8.7265625" style="15" customWidth="1"/>
    <col min="6846" max="6912" width="9.1796875" style="15"/>
    <col min="6913" max="6913" width="37.453125" style="15" customWidth="1"/>
    <col min="6914" max="6914" width="8.1796875" style="15" customWidth="1"/>
    <col min="6915" max="6915" width="8" style="15" customWidth="1"/>
    <col min="6916" max="6916" width="8.453125" style="15" customWidth="1"/>
    <col min="6917" max="6917" width="0.81640625" style="15" customWidth="1"/>
    <col min="6918" max="6918" width="8" style="15" customWidth="1"/>
    <col min="6919" max="6919" width="8.7265625" style="15" customWidth="1"/>
    <col min="6920" max="6920" width="8.1796875" style="15" customWidth="1"/>
    <col min="6921" max="7093" width="9.1796875" style="15"/>
    <col min="7094" max="7094" width="36.54296875" style="15" customWidth="1"/>
    <col min="7095" max="7097" width="8.7265625" style="15" customWidth="1"/>
    <col min="7098" max="7098" width="0.81640625" style="15" customWidth="1"/>
    <col min="7099" max="7101" width="8.7265625" style="15" customWidth="1"/>
    <col min="7102" max="7168" width="9.1796875" style="15"/>
    <col min="7169" max="7169" width="37.453125" style="15" customWidth="1"/>
    <col min="7170" max="7170" width="8.1796875" style="15" customWidth="1"/>
    <col min="7171" max="7171" width="8" style="15" customWidth="1"/>
    <col min="7172" max="7172" width="8.453125" style="15" customWidth="1"/>
    <col min="7173" max="7173" width="0.81640625" style="15" customWidth="1"/>
    <col min="7174" max="7174" width="8" style="15" customWidth="1"/>
    <col min="7175" max="7175" width="8.7265625" style="15" customWidth="1"/>
    <col min="7176" max="7176" width="8.1796875" style="15" customWidth="1"/>
    <col min="7177" max="7349" width="9.1796875" style="15"/>
    <col min="7350" max="7350" width="36.54296875" style="15" customWidth="1"/>
    <col min="7351" max="7353" width="8.7265625" style="15" customWidth="1"/>
    <col min="7354" max="7354" width="0.81640625" style="15" customWidth="1"/>
    <col min="7355" max="7357" width="8.7265625" style="15" customWidth="1"/>
    <col min="7358" max="7424" width="9.1796875" style="15"/>
    <col min="7425" max="7425" width="37.453125" style="15" customWidth="1"/>
    <col min="7426" max="7426" width="8.1796875" style="15" customWidth="1"/>
    <col min="7427" max="7427" width="8" style="15" customWidth="1"/>
    <col min="7428" max="7428" width="8.453125" style="15" customWidth="1"/>
    <col min="7429" max="7429" width="0.81640625" style="15" customWidth="1"/>
    <col min="7430" max="7430" width="8" style="15" customWidth="1"/>
    <col min="7431" max="7431" width="8.7265625" style="15" customWidth="1"/>
    <col min="7432" max="7432" width="8.1796875" style="15" customWidth="1"/>
    <col min="7433" max="7605" width="9.1796875" style="15"/>
    <col min="7606" max="7606" width="36.54296875" style="15" customWidth="1"/>
    <col min="7607" max="7609" width="8.7265625" style="15" customWidth="1"/>
    <col min="7610" max="7610" width="0.81640625" style="15" customWidth="1"/>
    <col min="7611" max="7613" width="8.7265625" style="15" customWidth="1"/>
    <col min="7614" max="7680" width="9.1796875" style="15"/>
    <col min="7681" max="7681" width="37.453125" style="15" customWidth="1"/>
    <col min="7682" max="7682" width="8.1796875" style="15" customWidth="1"/>
    <col min="7683" max="7683" width="8" style="15" customWidth="1"/>
    <col min="7684" max="7684" width="8.453125" style="15" customWidth="1"/>
    <col min="7685" max="7685" width="0.81640625" style="15" customWidth="1"/>
    <col min="7686" max="7686" width="8" style="15" customWidth="1"/>
    <col min="7687" max="7687" width="8.7265625" style="15" customWidth="1"/>
    <col min="7688" max="7688" width="8.1796875" style="15" customWidth="1"/>
    <col min="7689" max="7861" width="9.1796875" style="15"/>
    <col min="7862" max="7862" width="36.54296875" style="15" customWidth="1"/>
    <col min="7863" max="7865" width="8.7265625" style="15" customWidth="1"/>
    <col min="7866" max="7866" width="0.81640625" style="15" customWidth="1"/>
    <col min="7867" max="7869" width="8.7265625" style="15" customWidth="1"/>
    <col min="7870" max="7936" width="9.1796875" style="15"/>
    <col min="7937" max="7937" width="37.453125" style="15" customWidth="1"/>
    <col min="7938" max="7938" width="8.1796875" style="15" customWidth="1"/>
    <col min="7939" max="7939" width="8" style="15" customWidth="1"/>
    <col min="7940" max="7940" width="8.453125" style="15" customWidth="1"/>
    <col min="7941" max="7941" width="0.81640625" style="15" customWidth="1"/>
    <col min="7942" max="7942" width="8" style="15" customWidth="1"/>
    <col min="7943" max="7943" width="8.7265625" style="15" customWidth="1"/>
    <col min="7944" max="7944" width="8.1796875" style="15" customWidth="1"/>
    <col min="7945" max="8117" width="9.1796875" style="15"/>
    <col min="8118" max="8118" width="36.54296875" style="15" customWidth="1"/>
    <col min="8119" max="8121" width="8.7265625" style="15" customWidth="1"/>
    <col min="8122" max="8122" width="0.81640625" style="15" customWidth="1"/>
    <col min="8123" max="8125" width="8.7265625" style="15" customWidth="1"/>
    <col min="8126" max="8192" width="9.1796875" style="15"/>
    <col min="8193" max="8193" width="37.453125" style="15" customWidth="1"/>
    <col min="8194" max="8194" width="8.1796875" style="15" customWidth="1"/>
    <col min="8195" max="8195" width="8" style="15" customWidth="1"/>
    <col min="8196" max="8196" width="8.453125" style="15" customWidth="1"/>
    <col min="8197" max="8197" width="0.81640625" style="15" customWidth="1"/>
    <col min="8198" max="8198" width="8" style="15" customWidth="1"/>
    <col min="8199" max="8199" width="8.7265625" style="15" customWidth="1"/>
    <col min="8200" max="8200" width="8.1796875" style="15" customWidth="1"/>
    <col min="8201" max="8373" width="9.1796875" style="15"/>
    <col min="8374" max="8374" width="36.54296875" style="15" customWidth="1"/>
    <col min="8375" max="8377" width="8.7265625" style="15" customWidth="1"/>
    <col min="8378" max="8378" width="0.81640625" style="15" customWidth="1"/>
    <col min="8379" max="8381" width="8.7265625" style="15" customWidth="1"/>
    <col min="8382" max="8448" width="9.1796875" style="15"/>
    <col min="8449" max="8449" width="37.453125" style="15" customWidth="1"/>
    <col min="8450" max="8450" width="8.1796875" style="15" customWidth="1"/>
    <col min="8451" max="8451" width="8" style="15" customWidth="1"/>
    <col min="8452" max="8452" width="8.453125" style="15" customWidth="1"/>
    <col min="8453" max="8453" width="0.81640625" style="15" customWidth="1"/>
    <col min="8454" max="8454" width="8" style="15" customWidth="1"/>
    <col min="8455" max="8455" width="8.7265625" style="15" customWidth="1"/>
    <col min="8456" max="8456" width="8.1796875" style="15" customWidth="1"/>
    <col min="8457" max="8629" width="9.1796875" style="15"/>
    <col min="8630" max="8630" width="36.54296875" style="15" customWidth="1"/>
    <col min="8631" max="8633" width="8.7265625" style="15" customWidth="1"/>
    <col min="8634" max="8634" width="0.81640625" style="15" customWidth="1"/>
    <col min="8635" max="8637" width="8.7265625" style="15" customWidth="1"/>
    <col min="8638" max="8704" width="9.1796875" style="15"/>
    <col min="8705" max="8705" width="37.453125" style="15" customWidth="1"/>
    <col min="8706" max="8706" width="8.1796875" style="15" customWidth="1"/>
    <col min="8707" max="8707" width="8" style="15" customWidth="1"/>
    <col min="8708" max="8708" width="8.453125" style="15" customWidth="1"/>
    <col min="8709" max="8709" width="0.81640625" style="15" customWidth="1"/>
    <col min="8710" max="8710" width="8" style="15" customWidth="1"/>
    <col min="8711" max="8711" width="8.7265625" style="15" customWidth="1"/>
    <col min="8712" max="8712" width="8.1796875" style="15" customWidth="1"/>
    <col min="8713" max="8885" width="9.1796875" style="15"/>
    <col min="8886" max="8886" width="36.54296875" style="15" customWidth="1"/>
    <col min="8887" max="8889" width="8.7265625" style="15" customWidth="1"/>
    <col min="8890" max="8890" width="0.81640625" style="15" customWidth="1"/>
    <col min="8891" max="8893" width="8.7265625" style="15" customWidth="1"/>
    <col min="8894" max="8960" width="9.1796875" style="15"/>
    <col min="8961" max="8961" width="37.453125" style="15" customWidth="1"/>
    <col min="8962" max="8962" width="8.1796875" style="15" customWidth="1"/>
    <col min="8963" max="8963" width="8" style="15" customWidth="1"/>
    <col min="8964" max="8964" width="8.453125" style="15" customWidth="1"/>
    <col min="8965" max="8965" width="0.81640625" style="15" customWidth="1"/>
    <col min="8966" max="8966" width="8" style="15" customWidth="1"/>
    <col min="8967" max="8967" width="8.7265625" style="15" customWidth="1"/>
    <col min="8968" max="8968" width="8.1796875" style="15" customWidth="1"/>
    <col min="8969" max="9141" width="9.1796875" style="15"/>
    <col min="9142" max="9142" width="36.54296875" style="15" customWidth="1"/>
    <col min="9143" max="9145" width="8.7265625" style="15" customWidth="1"/>
    <col min="9146" max="9146" width="0.81640625" style="15" customWidth="1"/>
    <col min="9147" max="9149" width="8.7265625" style="15" customWidth="1"/>
    <col min="9150" max="9216" width="9.1796875" style="15"/>
    <col min="9217" max="9217" width="37.453125" style="15" customWidth="1"/>
    <col min="9218" max="9218" width="8.1796875" style="15" customWidth="1"/>
    <col min="9219" max="9219" width="8" style="15" customWidth="1"/>
    <col min="9220" max="9220" width="8.453125" style="15" customWidth="1"/>
    <col min="9221" max="9221" width="0.81640625" style="15" customWidth="1"/>
    <col min="9222" max="9222" width="8" style="15" customWidth="1"/>
    <col min="9223" max="9223" width="8.7265625" style="15" customWidth="1"/>
    <col min="9224" max="9224" width="8.1796875" style="15" customWidth="1"/>
    <col min="9225" max="9397" width="9.1796875" style="15"/>
    <col min="9398" max="9398" width="36.54296875" style="15" customWidth="1"/>
    <col min="9399" max="9401" width="8.7265625" style="15" customWidth="1"/>
    <col min="9402" max="9402" width="0.81640625" style="15" customWidth="1"/>
    <col min="9403" max="9405" width="8.7265625" style="15" customWidth="1"/>
    <col min="9406" max="9472" width="9.1796875" style="15"/>
    <col min="9473" max="9473" width="37.453125" style="15" customWidth="1"/>
    <col min="9474" max="9474" width="8.1796875" style="15" customWidth="1"/>
    <col min="9475" max="9475" width="8" style="15" customWidth="1"/>
    <col min="9476" max="9476" width="8.453125" style="15" customWidth="1"/>
    <col min="9477" max="9477" width="0.81640625" style="15" customWidth="1"/>
    <col min="9478" max="9478" width="8" style="15" customWidth="1"/>
    <col min="9479" max="9479" width="8.7265625" style="15" customWidth="1"/>
    <col min="9480" max="9480" width="8.1796875" style="15" customWidth="1"/>
    <col min="9481" max="9653" width="9.1796875" style="15"/>
    <col min="9654" max="9654" width="36.54296875" style="15" customWidth="1"/>
    <col min="9655" max="9657" width="8.7265625" style="15" customWidth="1"/>
    <col min="9658" max="9658" width="0.81640625" style="15" customWidth="1"/>
    <col min="9659" max="9661" width="8.7265625" style="15" customWidth="1"/>
    <col min="9662" max="9728" width="9.1796875" style="15"/>
    <col min="9729" max="9729" width="37.453125" style="15" customWidth="1"/>
    <col min="9730" max="9730" width="8.1796875" style="15" customWidth="1"/>
    <col min="9731" max="9731" width="8" style="15" customWidth="1"/>
    <col min="9732" max="9732" width="8.453125" style="15" customWidth="1"/>
    <col min="9733" max="9733" width="0.81640625" style="15" customWidth="1"/>
    <col min="9734" max="9734" width="8" style="15" customWidth="1"/>
    <col min="9735" max="9735" width="8.7265625" style="15" customWidth="1"/>
    <col min="9736" max="9736" width="8.1796875" style="15" customWidth="1"/>
    <col min="9737" max="9909" width="9.1796875" style="15"/>
    <col min="9910" max="9910" width="36.54296875" style="15" customWidth="1"/>
    <col min="9911" max="9913" width="8.7265625" style="15" customWidth="1"/>
    <col min="9914" max="9914" width="0.81640625" style="15" customWidth="1"/>
    <col min="9915" max="9917" width="8.7265625" style="15" customWidth="1"/>
    <col min="9918" max="9984" width="9.1796875" style="15"/>
    <col min="9985" max="9985" width="37.453125" style="15" customWidth="1"/>
    <col min="9986" max="9986" width="8.1796875" style="15" customWidth="1"/>
    <col min="9987" max="9987" width="8" style="15" customWidth="1"/>
    <col min="9988" max="9988" width="8.453125" style="15" customWidth="1"/>
    <col min="9989" max="9989" width="0.81640625" style="15" customWidth="1"/>
    <col min="9990" max="9990" width="8" style="15" customWidth="1"/>
    <col min="9991" max="9991" width="8.7265625" style="15" customWidth="1"/>
    <col min="9992" max="9992" width="8.1796875" style="15" customWidth="1"/>
    <col min="9993" max="10165" width="9.1796875" style="15"/>
    <col min="10166" max="10166" width="36.54296875" style="15" customWidth="1"/>
    <col min="10167" max="10169" width="8.7265625" style="15" customWidth="1"/>
    <col min="10170" max="10170" width="0.81640625" style="15" customWidth="1"/>
    <col min="10171" max="10173" width="8.7265625" style="15" customWidth="1"/>
    <col min="10174" max="10240" width="9.1796875" style="15"/>
    <col min="10241" max="10241" width="37.453125" style="15" customWidth="1"/>
    <col min="10242" max="10242" width="8.1796875" style="15" customWidth="1"/>
    <col min="10243" max="10243" width="8" style="15" customWidth="1"/>
    <col min="10244" max="10244" width="8.453125" style="15" customWidth="1"/>
    <col min="10245" max="10245" width="0.81640625" style="15" customWidth="1"/>
    <col min="10246" max="10246" width="8" style="15" customWidth="1"/>
    <col min="10247" max="10247" width="8.7265625" style="15" customWidth="1"/>
    <col min="10248" max="10248" width="8.1796875" style="15" customWidth="1"/>
    <col min="10249" max="10421" width="9.1796875" style="15"/>
    <col min="10422" max="10422" width="36.54296875" style="15" customWidth="1"/>
    <col min="10423" max="10425" width="8.7265625" style="15" customWidth="1"/>
    <col min="10426" max="10426" width="0.81640625" style="15" customWidth="1"/>
    <col min="10427" max="10429" width="8.7265625" style="15" customWidth="1"/>
    <col min="10430" max="10496" width="9.1796875" style="15"/>
    <col min="10497" max="10497" width="37.453125" style="15" customWidth="1"/>
    <col min="10498" max="10498" width="8.1796875" style="15" customWidth="1"/>
    <col min="10499" max="10499" width="8" style="15" customWidth="1"/>
    <col min="10500" max="10500" width="8.453125" style="15" customWidth="1"/>
    <col min="10501" max="10501" width="0.81640625" style="15" customWidth="1"/>
    <col min="10502" max="10502" width="8" style="15" customWidth="1"/>
    <col min="10503" max="10503" width="8.7265625" style="15" customWidth="1"/>
    <col min="10504" max="10504" width="8.1796875" style="15" customWidth="1"/>
    <col min="10505" max="10677" width="9.1796875" style="15"/>
    <col min="10678" max="10678" width="36.54296875" style="15" customWidth="1"/>
    <col min="10679" max="10681" width="8.7265625" style="15" customWidth="1"/>
    <col min="10682" max="10682" width="0.81640625" style="15" customWidth="1"/>
    <col min="10683" max="10685" width="8.7265625" style="15" customWidth="1"/>
    <col min="10686" max="10752" width="9.1796875" style="15"/>
    <col min="10753" max="10753" width="37.453125" style="15" customWidth="1"/>
    <col min="10754" max="10754" width="8.1796875" style="15" customWidth="1"/>
    <col min="10755" max="10755" width="8" style="15" customWidth="1"/>
    <col min="10756" max="10756" width="8.453125" style="15" customWidth="1"/>
    <col min="10757" max="10757" width="0.81640625" style="15" customWidth="1"/>
    <col min="10758" max="10758" width="8" style="15" customWidth="1"/>
    <col min="10759" max="10759" width="8.7265625" style="15" customWidth="1"/>
    <col min="10760" max="10760" width="8.1796875" style="15" customWidth="1"/>
    <col min="10761" max="10933" width="9.1796875" style="15"/>
    <col min="10934" max="10934" width="36.54296875" style="15" customWidth="1"/>
    <col min="10935" max="10937" width="8.7265625" style="15" customWidth="1"/>
    <col min="10938" max="10938" width="0.81640625" style="15" customWidth="1"/>
    <col min="10939" max="10941" width="8.7265625" style="15" customWidth="1"/>
    <col min="10942" max="11008" width="9.1796875" style="15"/>
    <col min="11009" max="11009" width="37.453125" style="15" customWidth="1"/>
    <col min="11010" max="11010" width="8.1796875" style="15" customWidth="1"/>
    <col min="11011" max="11011" width="8" style="15" customWidth="1"/>
    <col min="11012" max="11012" width="8.453125" style="15" customWidth="1"/>
    <col min="11013" max="11013" width="0.81640625" style="15" customWidth="1"/>
    <col min="11014" max="11014" width="8" style="15" customWidth="1"/>
    <col min="11015" max="11015" width="8.7265625" style="15" customWidth="1"/>
    <col min="11016" max="11016" width="8.1796875" style="15" customWidth="1"/>
    <col min="11017" max="11189" width="9.1796875" style="15"/>
    <col min="11190" max="11190" width="36.54296875" style="15" customWidth="1"/>
    <col min="11191" max="11193" width="8.7265625" style="15" customWidth="1"/>
    <col min="11194" max="11194" width="0.81640625" style="15" customWidth="1"/>
    <col min="11195" max="11197" width="8.7265625" style="15" customWidth="1"/>
    <col min="11198" max="11264" width="9.1796875" style="15"/>
    <col min="11265" max="11265" width="37.453125" style="15" customWidth="1"/>
    <col min="11266" max="11266" width="8.1796875" style="15" customWidth="1"/>
    <col min="11267" max="11267" width="8" style="15" customWidth="1"/>
    <col min="11268" max="11268" width="8.453125" style="15" customWidth="1"/>
    <col min="11269" max="11269" width="0.81640625" style="15" customWidth="1"/>
    <col min="11270" max="11270" width="8" style="15" customWidth="1"/>
    <col min="11271" max="11271" width="8.7265625" style="15" customWidth="1"/>
    <col min="11272" max="11272" width="8.1796875" style="15" customWidth="1"/>
    <col min="11273" max="11445" width="9.1796875" style="15"/>
    <col min="11446" max="11446" width="36.54296875" style="15" customWidth="1"/>
    <col min="11447" max="11449" width="8.7265625" style="15" customWidth="1"/>
    <col min="11450" max="11450" width="0.81640625" style="15" customWidth="1"/>
    <col min="11451" max="11453" width="8.7265625" style="15" customWidth="1"/>
    <col min="11454" max="11520" width="9.1796875" style="15"/>
    <col min="11521" max="11521" width="37.453125" style="15" customWidth="1"/>
    <col min="11522" max="11522" width="8.1796875" style="15" customWidth="1"/>
    <col min="11523" max="11523" width="8" style="15" customWidth="1"/>
    <col min="11524" max="11524" width="8.453125" style="15" customWidth="1"/>
    <col min="11525" max="11525" width="0.81640625" style="15" customWidth="1"/>
    <col min="11526" max="11526" width="8" style="15" customWidth="1"/>
    <col min="11527" max="11527" width="8.7265625" style="15" customWidth="1"/>
    <col min="11528" max="11528" width="8.1796875" style="15" customWidth="1"/>
    <col min="11529" max="11701" width="9.1796875" style="15"/>
    <col min="11702" max="11702" width="36.54296875" style="15" customWidth="1"/>
    <col min="11703" max="11705" width="8.7265625" style="15" customWidth="1"/>
    <col min="11706" max="11706" width="0.81640625" style="15" customWidth="1"/>
    <col min="11707" max="11709" width="8.7265625" style="15" customWidth="1"/>
    <col min="11710" max="11776" width="9.1796875" style="15"/>
    <col min="11777" max="11777" width="37.453125" style="15" customWidth="1"/>
    <col min="11778" max="11778" width="8.1796875" style="15" customWidth="1"/>
    <col min="11779" max="11779" width="8" style="15" customWidth="1"/>
    <col min="11780" max="11780" width="8.453125" style="15" customWidth="1"/>
    <col min="11781" max="11781" width="0.81640625" style="15" customWidth="1"/>
    <col min="11782" max="11782" width="8" style="15" customWidth="1"/>
    <col min="11783" max="11783" width="8.7265625" style="15" customWidth="1"/>
    <col min="11784" max="11784" width="8.1796875" style="15" customWidth="1"/>
    <col min="11785" max="11957" width="9.1796875" style="15"/>
    <col min="11958" max="11958" width="36.54296875" style="15" customWidth="1"/>
    <col min="11959" max="11961" width="8.7265625" style="15" customWidth="1"/>
    <col min="11962" max="11962" width="0.81640625" style="15" customWidth="1"/>
    <col min="11963" max="11965" width="8.7265625" style="15" customWidth="1"/>
    <col min="11966" max="12032" width="9.1796875" style="15"/>
    <col min="12033" max="12033" width="37.453125" style="15" customWidth="1"/>
    <col min="12034" max="12034" width="8.1796875" style="15" customWidth="1"/>
    <col min="12035" max="12035" width="8" style="15" customWidth="1"/>
    <col min="12036" max="12036" width="8.453125" style="15" customWidth="1"/>
    <col min="12037" max="12037" width="0.81640625" style="15" customWidth="1"/>
    <col min="12038" max="12038" width="8" style="15" customWidth="1"/>
    <col min="12039" max="12039" width="8.7265625" style="15" customWidth="1"/>
    <col min="12040" max="12040" width="8.1796875" style="15" customWidth="1"/>
    <col min="12041" max="12213" width="9.1796875" style="15"/>
    <col min="12214" max="12214" width="36.54296875" style="15" customWidth="1"/>
    <col min="12215" max="12217" width="8.7265625" style="15" customWidth="1"/>
    <col min="12218" max="12218" width="0.81640625" style="15" customWidth="1"/>
    <col min="12219" max="12221" width="8.7265625" style="15" customWidth="1"/>
    <col min="12222" max="12288" width="9.1796875" style="15"/>
    <col min="12289" max="12289" width="37.453125" style="15" customWidth="1"/>
    <col min="12290" max="12290" width="8.1796875" style="15" customWidth="1"/>
    <col min="12291" max="12291" width="8" style="15" customWidth="1"/>
    <col min="12292" max="12292" width="8.453125" style="15" customWidth="1"/>
    <col min="12293" max="12293" width="0.81640625" style="15" customWidth="1"/>
    <col min="12294" max="12294" width="8" style="15" customWidth="1"/>
    <col min="12295" max="12295" width="8.7265625" style="15" customWidth="1"/>
    <col min="12296" max="12296" width="8.1796875" style="15" customWidth="1"/>
    <col min="12297" max="12469" width="9.1796875" style="15"/>
    <col min="12470" max="12470" width="36.54296875" style="15" customWidth="1"/>
    <col min="12471" max="12473" width="8.7265625" style="15" customWidth="1"/>
    <col min="12474" max="12474" width="0.81640625" style="15" customWidth="1"/>
    <col min="12475" max="12477" width="8.7265625" style="15" customWidth="1"/>
    <col min="12478" max="12544" width="9.1796875" style="15"/>
    <col min="12545" max="12545" width="37.453125" style="15" customWidth="1"/>
    <col min="12546" max="12546" width="8.1796875" style="15" customWidth="1"/>
    <col min="12547" max="12547" width="8" style="15" customWidth="1"/>
    <col min="12548" max="12548" width="8.453125" style="15" customWidth="1"/>
    <col min="12549" max="12549" width="0.81640625" style="15" customWidth="1"/>
    <col min="12550" max="12550" width="8" style="15" customWidth="1"/>
    <col min="12551" max="12551" width="8.7265625" style="15" customWidth="1"/>
    <col min="12552" max="12552" width="8.1796875" style="15" customWidth="1"/>
    <col min="12553" max="12725" width="9.1796875" style="15"/>
    <col min="12726" max="12726" width="36.54296875" style="15" customWidth="1"/>
    <col min="12727" max="12729" width="8.7265625" style="15" customWidth="1"/>
    <col min="12730" max="12730" width="0.81640625" style="15" customWidth="1"/>
    <col min="12731" max="12733" width="8.7265625" style="15" customWidth="1"/>
    <col min="12734" max="12800" width="9.1796875" style="15"/>
    <col min="12801" max="12801" width="37.453125" style="15" customWidth="1"/>
    <col min="12802" max="12802" width="8.1796875" style="15" customWidth="1"/>
    <col min="12803" max="12803" width="8" style="15" customWidth="1"/>
    <col min="12804" max="12804" width="8.453125" style="15" customWidth="1"/>
    <col min="12805" max="12805" width="0.81640625" style="15" customWidth="1"/>
    <col min="12806" max="12806" width="8" style="15" customWidth="1"/>
    <col min="12807" max="12807" width="8.7265625" style="15" customWidth="1"/>
    <col min="12808" max="12808" width="8.1796875" style="15" customWidth="1"/>
    <col min="12809" max="12981" width="9.1796875" style="15"/>
    <col min="12982" max="12982" width="36.54296875" style="15" customWidth="1"/>
    <col min="12983" max="12985" width="8.7265625" style="15" customWidth="1"/>
    <col min="12986" max="12986" width="0.81640625" style="15" customWidth="1"/>
    <col min="12987" max="12989" width="8.7265625" style="15" customWidth="1"/>
    <col min="12990" max="13056" width="9.1796875" style="15"/>
    <col min="13057" max="13057" width="37.453125" style="15" customWidth="1"/>
    <col min="13058" max="13058" width="8.1796875" style="15" customWidth="1"/>
    <col min="13059" max="13059" width="8" style="15" customWidth="1"/>
    <col min="13060" max="13060" width="8.453125" style="15" customWidth="1"/>
    <col min="13061" max="13061" width="0.81640625" style="15" customWidth="1"/>
    <col min="13062" max="13062" width="8" style="15" customWidth="1"/>
    <col min="13063" max="13063" width="8.7265625" style="15" customWidth="1"/>
    <col min="13064" max="13064" width="8.1796875" style="15" customWidth="1"/>
    <col min="13065" max="13237" width="9.1796875" style="15"/>
    <col min="13238" max="13238" width="36.54296875" style="15" customWidth="1"/>
    <col min="13239" max="13241" width="8.7265625" style="15" customWidth="1"/>
    <col min="13242" max="13242" width="0.81640625" style="15" customWidth="1"/>
    <col min="13243" max="13245" width="8.7265625" style="15" customWidth="1"/>
    <col min="13246" max="13312" width="9.1796875" style="15"/>
    <col min="13313" max="13313" width="37.453125" style="15" customWidth="1"/>
    <col min="13314" max="13314" width="8.1796875" style="15" customWidth="1"/>
    <col min="13315" max="13315" width="8" style="15" customWidth="1"/>
    <col min="13316" max="13316" width="8.453125" style="15" customWidth="1"/>
    <col min="13317" max="13317" width="0.81640625" style="15" customWidth="1"/>
    <col min="13318" max="13318" width="8" style="15" customWidth="1"/>
    <col min="13319" max="13319" width="8.7265625" style="15" customWidth="1"/>
    <col min="13320" max="13320" width="8.1796875" style="15" customWidth="1"/>
    <col min="13321" max="13493" width="9.1796875" style="15"/>
    <col min="13494" max="13494" width="36.54296875" style="15" customWidth="1"/>
    <col min="13495" max="13497" width="8.7265625" style="15" customWidth="1"/>
    <col min="13498" max="13498" width="0.81640625" style="15" customWidth="1"/>
    <col min="13499" max="13501" width="8.7265625" style="15" customWidth="1"/>
    <col min="13502" max="13568" width="9.1796875" style="15"/>
    <col min="13569" max="13569" width="37.453125" style="15" customWidth="1"/>
    <col min="13570" max="13570" width="8.1796875" style="15" customWidth="1"/>
    <col min="13571" max="13571" width="8" style="15" customWidth="1"/>
    <col min="13572" max="13572" width="8.453125" style="15" customWidth="1"/>
    <col min="13573" max="13573" width="0.81640625" style="15" customWidth="1"/>
    <col min="13574" max="13574" width="8" style="15" customWidth="1"/>
    <col min="13575" max="13575" width="8.7265625" style="15" customWidth="1"/>
    <col min="13576" max="13576" width="8.1796875" style="15" customWidth="1"/>
    <col min="13577" max="13749" width="9.1796875" style="15"/>
    <col min="13750" max="13750" width="36.54296875" style="15" customWidth="1"/>
    <col min="13751" max="13753" width="8.7265625" style="15" customWidth="1"/>
    <col min="13754" max="13754" width="0.81640625" style="15" customWidth="1"/>
    <col min="13755" max="13757" width="8.7265625" style="15" customWidth="1"/>
    <col min="13758" max="13824" width="9.1796875" style="15"/>
    <col min="13825" max="13825" width="37.453125" style="15" customWidth="1"/>
    <col min="13826" max="13826" width="8.1796875" style="15" customWidth="1"/>
    <col min="13827" max="13827" width="8" style="15" customWidth="1"/>
    <col min="13828" max="13828" width="8.453125" style="15" customWidth="1"/>
    <col min="13829" max="13829" width="0.81640625" style="15" customWidth="1"/>
    <col min="13830" max="13830" width="8" style="15" customWidth="1"/>
    <col min="13831" max="13831" width="8.7265625" style="15" customWidth="1"/>
    <col min="13832" max="13832" width="8.1796875" style="15" customWidth="1"/>
    <col min="13833" max="14005" width="9.1796875" style="15"/>
    <col min="14006" max="14006" width="36.54296875" style="15" customWidth="1"/>
    <col min="14007" max="14009" width="8.7265625" style="15" customWidth="1"/>
    <col min="14010" max="14010" width="0.81640625" style="15" customWidth="1"/>
    <col min="14011" max="14013" width="8.7265625" style="15" customWidth="1"/>
    <col min="14014" max="14080" width="9.1796875" style="15"/>
    <col min="14081" max="14081" width="37.453125" style="15" customWidth="1"/>
    <col min="14082" max="14082" width="8.1796875" style="15" customWidth="1"/>
    <col min="14083" max="14083" width="8" style="15" customWidth="1"/>
    <col min="14084" max="14084" width="8.453125" style="15" customWidth="1"/>
    <col min="14085" max="14085" width="0.81640625" style="15" customWidth="1"/>
    <col min="14086" max="14086" width="8" style="15" customWidth="1"/>
    <col min="14087" max="14087" width="8.7265625" style="15" customWidth="1"/>
    <col min="14088" max="14088" width="8.1796875" style="15" customWidth="1"/>
    <col min="14089" max="14261" width="9.1796875" style="15"/>
    <col min="14262" max="14262" width="36.54296875" style="15" customWidth="1"/>
    <col min="14263" max="14265" width="8.7265625" style="15" customWidth="1"/>
    <col min="14266" max="14266" width="0.81640625" style="15" customWidth="1"/>
    <col min="14267" max="14269" width="8.7265625" style="15" customWidth="1"/>
    <col min="14270" max="14336" width="9.1796875" style="15"/>
    <col min="14337" max="14337" width="37.453125" style="15" customWidth="1"/>
    <col min="14338" max="14338" width="8.1796875" style="15" customWidth="1"/>
    <col min="14339" max="14339" width="8" style="15" customWidth="1"/>
    <col min="14340" max="14340" width="8.453125" style="15" customWidth="1"/>
    <col min="14341" max="14341" width="0.81640625" style="15" customWidth="1"/>
    <col min="14342" max="14342" width="8" style="15" customWidth="1"/>
    <col min="14343" max="14343" width="8.7265625" style="15" customWidth="1"/>
    <col min="14344" max="14344" width="8.1796875" style="15" customWidth="1"/>
    <col min="14345" max="14517" width="9.1796875" style="15"/>
    <col min="14518" max="14518" width="36.54296875" style="15" customWidth="1"/>
    <col min="14519" max="14521" width="8.7265625" style="15" customWidth="1"/>
    <col min="14522" max="14522" width="0.81640625" style="15" customWidth="1"/>
    <col min="14523" max="14525" width="8.7265625" style="15" customWidth="1"/>
    <col min="14526" max="14592" width="9.1796875" style="15"/>
    <col min="14593" max="14593" width="37.453125" style="15" customWidth="1"/>
    <col min="14594" max="14594" width="8.1796875" style="15" customWidth="1"/>
    <col min="14595" max="14595" width="8" style="15" customWidth="1"/>
    <col min="14596" max="14596" width="8.453125" style="15" customWidth="1"/>
    <col min="14597" max="14597" width="0.81640625" style="15" customWidth="1"/>
    <col min="14598" max="14598" width="8" style="15" customWidth="1"/>
    <col min="14599" max="14599" width="8.7265625" style="15" customWidth="1"/>
    <col min="14600" max="14600" width="8.1796875" style="15" customWidth="1"/>
    <col min="14601" max="14773" width="9.1796875" style="15"/>
    <col min="14774" max="14774" width="36.54296875" style="15" customWidth="1"/>
    <col min="14775" max="14777" width="8.7265625" style="15" customWidth="1"/>
    <col min="14778" max="14778" width="0.81640625" style="15" customWidth="1"/>
    <col min="14779" max="14781" width="8.7265625" style="15" customWidth="1"/>
    <col min="14782" max="14848" width="9.1796875" style="15"/>
    <col min="14849" max="14849" width="37.453125" style="15" customWidth="1"/>
    <col min="14850" max="14850" width="8.1796875" style="15" customWidth="1"/>
    <col min="14851" max="14851" width="8" style="15" customWidth="1"/>
    <col min="14852" max="14852" width="8.453125" style="15" customWidth="1"/>
    <col min="14853" max="14853" width="0.81640625" style="15" customWidth="1"/>
    <col min="14854" max="14854" width="8" style="15" customWidth="1"/>
    <col min="14855" max="14855" width="8.7265625" style="15" customWidth="1"/>
    <col min="14856" max="14856" width="8.1796875" style="15" customWidth="1"/>
    <col min="14857" max="15029" width="9.1796875" style="15"/>
    <col min="15030" max="15030" width="36.54296875" style="15" customWidth="1"/>
    <col min="15031" max="15033" width="8.7265625" style="15" customWidth="1"/>
    <col min="15034" max="15034" width="0.81640625" style="15" customWidth="1"/>
    <col min="15035" max="15037" width="8.7265625" style="15" customWidth="1"/>
    <col min="15038" max="15104" width="9.1796875" style="15"/>
    <col min="15105" max="15105" width="37.453125" style="15" customWidth="1"/>
    <col min="15106" max="15106" width="8.1796875" style="15" customWidth="1"/>
    <col min="15107" max="15107" width="8" style="15" customWidth="1"/>
    <col min="15108" max="15108" width="8.453125" style="15" customWidth="1"/>
    <col min="15109" max="15109" width="0.81640625" style="15" customWidth="1"/>
    <col min="15110" max="15110" width="8" style="15" customWidth="1"/>
    <col min="15111" max="15111" width="8.7265625" style="15" customWidth="1"/>
    <col min="15112" max="15112" width="8.1796875" style="15" customWidth="1"/>
    <col min="15113" max="15285" width="9.1796875" style="15"/>
    <col min="15286" max="15286" width="36.54296875" style="15" customWidth="1"/>
    <col min="15287" max="15289" width="8.7265625" style="15" customWidth="1"/>
    <col min="15290" max="15290" width="0.81640625" style="15" customWidth="1"/>
    <col min="15291" max="15293" width="8.7265625" style="15" customWidth="1"/>
    <col min="15294" max="15360" width="9.1796875" style="15"/>
    <col min="15361" max="15361" width="37.453125" style="15" customWidth="1"/>
    <col min="15362" max="15362" width="8.1796875" style="15" customWidth="1"/>
    <col min="15363" max="15363" width="8" style="15" customWidth="1"/>
    <col min="15364" max="15364" width="8.453125" style="15" customWidth="1"/>
    <col min="15365" max="15365" width="0.81640625" style="15" customWidth="1"/>
    <col min="15366" max="15366" width="8" style="15" customWidth="1"/>
    <col min="15367" max="15367" width="8.7265625" style="15" customWidth="1"/>
    <col min="15368" max="15368" width="8.1796875" style="15" customWidth="1"/>
    <col min="15369" max="15541" width="9.1796875" style="15"/>
    <col min="15542" max="15542" width="36.54296875" style="15" customWidth="1"/>
    <col min="15543" max="15545" width="8.7265625" style="15" customWidth="1"/>
    <col min="15546" max="15546" width="0.81640625" style="15" customWidth="1"/>
    <col min="15547" max="15549" width="8.7265625" style="15" customWidth="1"/>
    <col min="15550" max="15616" width="9.1796875" style="15"/>
    <col min="15617" max="15617" width="37.453125" style="15" customWidth="1"/>
    <col min="15618" max="15618" width="8.1796875" style="15" customWidth="1"/>
    <col min="15619" max="15619" width="8" style="15" customWidth="1"/>
    <col min="15620" max="15620" width="8.453125" style="15" customWidth="1"/>
    <col min="15621" max="15621" width="0.81640625" style="15" customWidth="1"/>
    <col min="15622" max="15622" width="8" style="15" customWidth="1"/>
    <col min="15623" max="15623" width="8.7265625" style="15" customWidth="1"/>
    <col min="15624" max="15624" width="8.1796875" style="15" customWidth="1"/>
    <col min="15625" max="15797" width="9.1796875" style="15"/>
    <col min="15798" max="15798" width="36.54296875" style="15" customWidth="1"/>
    <col min="15799" max="15801" width="8.7265625" style="15" customWidth="1"/>
    <col min="15802" max="15802" width="0.81640625" style="15" customWidth="1"/>
    <col min="15803" max="15805" width="8.7265625" style="15" customWidth="1"/>
    <col min="15806" max="15872" width="9.1796875" style="15"/>
    <col min="15873" max="15873" width="37.453125" style="15" customWidth="1"/>
    <col min="15874" max="15874" width="8.1796875" style="15" customWidth="1"/>
    <col min="15875" max="15875" width="8" style="15" customWidth="1"/>
    <col min="15876" max="15876" width="8.453125" style="15" customWidth="1"/>
    <col min="15877" max="15877" width="0.81640625" style="15" customWidth="1"/>
    <col min="15878" max="15878" width="8" style="15" customWidth="1"/>
    <col min="15879" max="15879" width="8.7265625" style="15" customWidth="1"/>
    <col min="15880" max="15880" width="8.1796875" style="15" customWidth="1"/>
    <col min="15881" max="16053" width="9.1796875" style="15"/>
    <col min="16054" max="16054" width="36.54296875" style="15" customWidth="1"/>
    <col min="16055" max="16057" width="8.7265625" style="15" customWidth="1"/>
    <col min="16058" max="16058" width="0.81640625" style="15" customWidth="1"/>
    <col min="16059" max="16061" width="8.7265625" style="15" customWidth="1"/>
    <col min="16062" max="16128" width="9.1796875" style="15"/>
    <col min="16129" max="16129" width="37.453125" style="15" customWidth="1"/>
    <col min="16130" max="16130" width="8.1796875" style="15" customWidth="1"/>
    <col min="16131" max="16131" width="8" style="15" customWidth="1"/>
    <col min="16132" max="16132" width="8.453125" style="15" customWidth="1"/>
    <col min="16133" max="16133" width="0.81640625" style="15" customWidth="1"/>
    <col min="16134" max="16134" width="8" style="15" customWidth="1"/>
    <col min="16135" max="16135" width="8.7265625" style="15" customWidth="1"/>
    <col min="16136" max="16136" width="8.1796875" style="15" customWidth="1"/>
    <col min="16137" max="16309" width="9.1796875" style="15"/>
    <col min="16310" max="16310" width="36.54296875" style="15" customWidth="1"/>
    <col min="16311" max="16313" width="8.7265625" style="15" customWidth="1"/>
    <col min="16314" max="16314" width="0.81640625" style="15" customWidth="1"/>
    <col min="16315" max="16317" width="8.7265625" style="15" customWidth="1"/>
    <col min="16318" max="16384" width="9.1796875" style="15"/>
  </cols>
  <sheetData>
    <row r="1" spans="1:197">
      <c r="A1" s="22"/>
      <c r="B1" s="22"/>
      <c r="C1" s="22"/>
      <c r="D1" s="22"/>
      <c r="E1" s="22"/>
      <c r="F1" s="22"/>
      <c r="G1" s="22"/>
      <c r="H1" s="22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373"/>
      <c r="AP1" s="373"/>
      <c r="AQ1" s="373"/>
      <c r="AR1" s="373"/>
      <c r="AS1" s="373"/>
      <c r="AT1" s="373"/>
      <c r="AU1" s="373"/>
      <c r="AV1" s="373"/>
      <c r="AW1" s="373"/>
      <c r="AX1" s="373"/>
      <c r="AY1" s="373"/>
      <c r="AZ1" s="373"/>
      <c r="BA1" s="373"/>
      <c r="BB1" s="373"/>
      <c r="BC1" s="373"/>
      <c r="BD1" s="373"/>
      <c r="BE1" s="373"/>
      <c r="BF1" s="373"/>
      <c r="BG1" s="373"/>
      <c r="BH1" s="373"/>
      <c r="BI1" s="373"/>
      <c r="BJ1" s="373"/>
      <c r="BK1" s="373"/>
      <c r="BL1" s="373"/>
      <c r="BM1" s="373"/>
      <c r="BN1" s="373"/>
      <c r="BO1" s="373"/>
      <c r="BP1" s="373"/>
      <c r="BQ1" s="373"/>
      <c r="BR1" s="373"/>
      <c r="BS1" s="373"/>
      <c r="BT1" s="373"/>
      <c r="BU1" s="373"/>
      <c r="BV1" s="373"/>
      <c r="BW1" s="373"/>
      <c r="BX1" s="373"/>
      <c r="BY1" s="373"/>
      <c r="BZ1" s="373"/>
      <c r="CA1" s="373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  <c r="CQ1" s="373"/>
      <c r="CR1" s="373"/>
      <c r="CS1" s="373"/>
      <c r="CT1" s="373"/>
      <c r="CU1" s="373"/>
      <c r="CV1" s="373"/>
      <c r="CW1" s="373"/>
      <c r="CX1" s="373"/>
      <c r="CY1" s="373"/>
      <c r="CZ1" s="373"/>
      <c r="DA1" s="373"/>
      <c r="DB1" s="373"/>
      <c r="DC1" s="373"/>
      <c r="DD1" s="373"/>
      <c r="DE1" s="373"/>
      <c r="DF1" s="373"/>
      <c r="DG1" s="373"/>
      <c r="DH1" s="373"/>
      <c r="DI1" s="373"/>
      <c r="DJ1" s="373"/>
      <c r="DK1" s="373"/>
      <c r="DL1" s="373"/>
      <c r="DM1" s="373"/>
      <c r="DN1" s="373"/>
      <c r="DO1" s="373"/>
      <c r="DP1" s="373"/>
      <c r="DQ1" s="373"/>
      <c r="DR1" s="373"/>
      <c r="DS1" s="373"/>
      <c r="DT1" s="373"/>
      <c r="DU1" s="373"/>
      <c r="DV1" s="373"/>
      <c r="DW1" s="373"/>
      <c r="DX1" s="373"/>
      <c r="DY1" s="373"/>
      <c r="DZ1" s="373"/>
      <c r="EA1" s="373"/>
      <c r="EB1" s="373"/>
      <c r="EC1" s="373"/>
      <c r="ED1" s="373"/>
      <c r="EE1" s="373"/>
      <c r="EF1" s="373"/>
      <c r="EG1" s="373"/>
      <c r="EH1" s="373"/>
      <c r="EI1" s="373"/>
      <c r="EJ1" s="373"/>
      <c r="EK1" s="373"/>
      <c r="EL1" s="373"/>
      <c r="EM1" s="373"/>
      <c r="EN1" s="373"/>
      <c r="EO1" s="373"/>
      <c r="EP1" s="373"/>
      <c r="EQ1" s="373"/>
      <c r="ER1" s="373"/>
      <c r="ES1" s="373"/>
      <c r="ET1" s="373"/>
      <c r="EU1" s="373"/>
      <c r="EV1" s="373"/>
      <c r="EW1" s="373"/>
      <c r="EX1" s="373"/>
      <c r="EY1" s="373"/>
      <c r="EZ1" s="373"/>
      <c r="FA1" s="373"/>
      <c r="FB1" s="373"/>
      <c r="FC1" s="373"/>
      <c r="FD1" s="373"/>
      <c r="FE1" s="373"/>
      <c r="FF1" s="373"/>
      <c r="FG1" s="373"/>
      <c r="FH1" s="373"/>
      <c r="FI1" s="373"/>
      <c r="FJ1" s="373"/>
      <c r="FK1" s="373"/>
      <c r="FL1" s="373"/>
      <c r="FM1" s="373"/>
      <c r="FN1" s="373"/>
      <c r="FO1" s="373"/>
      <c r="FP1" s="373"/>
      <c r="FQ1" s="373"/>
      <c r="FR1" s="373"/>
      <c r="FS1" s="373"/>
      <c r="FT1" s="373"/>
      <c r="FU1" s="373"/>
      <c r="FV1" s="373"/>
      <c r="FW1" s="373"/>
      <c r="FX1" s="373"/>
      <c r="FY1" s="373"/>
      <c r="FZ1" s="373"/>
      <c r="GA1" s="373"/>
      <c r="GB1" s="373"/>
      <c r="GC1" s="373"/>
      <c r="GD1" s="373"/>
      <c r="GE1" s="373"/>
      <c r="GF1" s="373"/>
      <c r="GG1" s="373"/>
      <c r="GH1" s="373"/>
      <c r="GI1" s="373"/>
      <c r="GJ1" s="373"/>
      <c r="GK1" s="373"/>
      <c r="GL1" s="373"/>
      <c r="GM1" s="373"/>
      <c r="GN1" s="373"/>
      <c r="GO1" s="373"/>
    </row>
    <row r="2" spans="1:197">
      <c r="A2" s="22"/>
      <c r="B2" s="22"/>
      <c r="C2" s="22"/>
      <c r="D2" s="22"/>
      <c r="E2" s="22"/>
      <c r="F2" s="22"/>
      <c r="G2" s="22"/>
      <c r="H2" s="22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3"/>
      <c r="AE2" s="373"/>
      <c r="AF2" s="373"/>
      <c r="AG2" s="373"/>
      <c r="AH2" s="373"/>
      <c r="AI2" s="373"/>
      <c r="AJ2" s="373"/>
      <c r="AK2" s="373"/>
      <c r="AL2" s="373"/>
      <c r="AM2" s="373"/>
      <c r="AN2" s="373"/>
      <c r="AO2" s="373"/>
      <c r="AP2" s="373"/>
      <c r="AQ2" s="373"/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F2" s="373"/>
      <c r="BG2" s="373"/>
      <c r="BH2" s="373"/>
      <c r="BI2" s="373"/>
      <c r="BJ2" s="373"/>
      <c r="BK2" s="373"/>
      <c r="BL2" s="373"/>
      <c r="BM2" s="373"/>
      <c r="BN2" s="373"/>
      <c r="BO2" s="373"/>
      <c r="BP2" s="373"/>
      <c r="BQ2" s="373"/>
      <c r="BR2" s="373"/>
      <c r="BS2" s="373"/>
      <c r="BT2" s="373"/>
      <c r="BU2" s="373"/>
      <c r="BV2" s="373"/>
      <c r="BW2" s="373"/>
      <c r="BX2" s="373"/>
      <c r="BY2" s="373"/>
      <c r="BZ2" s="373"/>
      <c r="CA2" s="373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  <c r="DG2" s="373"/>
      <c r="DH2" s="373"/>
      <c r="DI2" s="373"/>
      <c r="DJ2" s="373"/>
      <c r="DK2" s="373"/>
      <c r="DL2" s="373"/>
      <c r="DM2" s="373"/>
      <c r="DN2" s="373"/>
      <c r="DO2" s="373"/>
      <c r="DP2" s="373"/>
      <c r="DQ2" s="373"/>
      <c r="DR2" s="373"/>
      <c r="DS2" s="373"/>
      <c r="DT2" s="373"/>
      <c r="DU2" s="373"/>
      <c r="DV2" s="373"/>
      <c r="DW2" s="373"/>
      <c r="DX2" s="373"/>
      <c r="DY2" s="373"/>
      <c r="DZ2" s="373"/>
      <c r="EA2" s="373"/>
      <c r="EB2" s="373"/>
      <c r="EC2" s="373"/>
      <c r="ED2" s="373"/>
      <c r="EE2" s="373"/>
      <c r="EF2" s="373"/>
      <c r="EG2" s="373"/>
      <c r="EH2" s="373"/>
      <c r="EI2" s="373"/>
      <c r="EJ2" s="373"/>
      <c r="EK2" s="373"/>
      <c r="EL2" s="373"/>
      <c r="EM2" s="373"/>
      <c r="EN2" s="373"/>
      <c r="EO2" s="373"/>
      <c r="EP2" s="373"/>
      <c r="EQ2" s="373"/>
      <c r="ER2" s="373"/>
      <c r="ES2" s="373"/>
      <c r="ET2" s="373"/>
      <c r="EU2" s="373"/>
      <c r="EV2" s="373"/>
      <c r="EW2" s="373"/>
      <c r="EX2" s="373"/>
      <c r="EY2" s="373"/>
      <c r="EZ2" s="373"/>
      <c r="FA2" s="373"/>
      <c r="FB2" s="373"/>
      <c r="FC2" s="373"/>
      <c r="FD2" s="373"/>
      <c r="FE2" s="373"/>
      <c r="FF2" s="373"/>
      <c r="FG2" s="373"/>
      <c r="FH2" s="373"/>
      <c r="FI2" s="373"/>
      <c r="FJ2" s="373"/>
      <c r="FK2" s="373"/>
      <c r="FL2" s="373"/>
      <c r="FM2" s="373"/>
      <c r="FN2" s="373"/>
      <c r="FO2" s="373"/>
      <c r="FP2" s="373"/>
      <c r="FQ2" s="373"/>
      <c r="FR2" s="373"/>
      <c r="FS2" s="373"/>
      <c r="FT2" s="373"/>
      <c r="FU2" s="373"/>
      <c r="FV2" s="373"/>
      <c r="FW2" s="373"/>
      <c r="FX2" s="373"/>
      <c r="FY2" s="373"/>
      <c r="FZ2" s="373"/>
      <c r="GA2" s="373"/>
      <c r="GB2" s="373"/>
      <c r="GC2" s="373"/>
      <c r="GD2" s="373"/>
      <c r="GE2" s="373"/>
      <c r="GF2" s="373"/>
      <c r="GG2" s="373"/>
      <c r="GH2" s="373"/>
      <c r="GI2" s="373"/>
      <c r="GJ2" s="373"/>
      <c r="GK2" s="373"/>
      <c r="GL2" s="373"/>
      <c r="GM2" s="373"/>
      <c r="GN2" s="373"/>
      <c r="GO2" s="373"/>
    </row>
    <row r="3" spans="1:197">
      <c r="A3" s="759"/>
      <c r="B3" s="759"/>
      <c r="C3" s="759"/>
      <c r="D3" s="759"/>
      <c r="E3" s="759"/>
      <c r="F3" s="759"/>
      <c r="G3" s="759"/>
      <c r="H3" s="759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</row>
    <row r="4" spans="1:197" ht="12" customHeight="1">
      <c r="A4" s="41" t="s">
        <v>202</v>
      </c>
      <c r="B4" s="23"/>
      <c r="C4" s="23"/>
      <c r="D4" s="23"/>
      <c r="E4" s="23"/>
      <c r="F4" s="23"/>
      <c r="G4" s="31"/>
      <c r="H4" s="23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</row>
    <row r="5" spans="1:197" ht="12" customHeight="1">
      <c r="A5" s="723" t="s">
        <v>203</v>
      </c>
      <c r="B5" s="723"/>
      <c r="C5" s="723"/>
      <c r="D5" s="723"/>
      <c r="E5" s="723"/>
      <c r="F5" s="723"/>
      <c r="G5" s="723"/>
      <c r="H5" s="723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</row>
    <row r="6" spans="1:197" ht="12" customHeight="1">
      <c r="A6" s="639" t="s">
        <v>212</v>
      </c>
      <c r="B6" s="37"/>
      <c r="C6" s="37"/>
      <c r="D6" s="24"/>
      <c r="E6" s="24"/>
      <c r="F6" s="24"/>
      <c r="G6" s="24"/>
      <c r="H6" s="37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</row>
    <row r="7" spans="1:197" ht="6" customHeight="1">
      <c r="A7" s="27"/>
      <c r="B7" s="27"/>
      <c r="C7" s="27"/>
      <c r="D7" s="27"/>
      <c r="E7" s="27"/>
      <c r="F7" s="27"/>
      <c r="G7" s="27"/>
      <c r="H7" s="2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</row>
    <row r="8" spans="1:197" ht="12" customHeight="1">
      <c r="A8" s="760" t="s">
        <v>288</v>
      </c>
      <c r="B8" s="761" t="s">
        <v>289</v>
      </c>
      <c r="C8" s="761"/>
      <c r="D8" s="761"/>
      <c r="E8" s="478"/>
      <c r="F8" s="479"/>
      <c r="G8" s="479" t="s">
        <v>290</v>
      </c>
      <c r="H8" s="479"/>
      <c r="I8" s="659"/>
      <c r="J8" s="659"/>
      <c r="K8" s="659"/>
      <c r="L8" s="659"/>
      <c r="M8" s="659"/>
      <c r="N8" s="659"/>
      <c r="O8" s="659"/>
      <c r="P8" s="659"/>
      <c r="Q8" s="659"/>
      <c r="R8" s="659"/>
      <c r="S8" s="659"/>
      <c r="T8" s="659"/>
      <c r="U8" s="659"/>
      <c r="V8" s="659"/>
      <c r="W8" s="659"/>
      <c r="X8" s="659"/>
      <c r="Y8" s="659"/>
      <c r="Z8" s="659"/>
      <c r="AA8" s="659"/>
      <c r="AB8" s="659"/>
      <c r="AC8" s="659"/>
      <c r="AD8" s="659"/>
      <c r="AE8" s="659"/>
      <c r="AF8" s="659"/>
      <c r="AG8" s="659"/>
      <c r="AH8" s="659"/>
      <c r="AI8" s="659"/>
      <c r="AJ8" s="659"/>
      <c r="AK8" s="659"/>
      <c r="AL8" s="659"/>
      <c r="AM8" s="659"/>
      <c r="AN8" s="659"/>
      <c r="AO8" s="659"/>
      <c r="AP8" s="659"/>
      <c r="AQ8" s="659"/>
      <c r="AR8" s="659"/>
      <c r="AS8" s="659"/>
      <c r="AT8" s="659"/>
      <c r="AU8" s="659"/>
      <c r="AV8" s="659"/>
      <c r="AW8" s="659"/>
      <c r="AX8" s="659"/>
      <c r="AY8" s="659"/>
      <c r="AZ8" s="659"/>
      <c r="BA8" s="659"/>
      <c r="BB8" s="659"/>
      <c r="BC8" s="659"/>
      <c r="BD8" s="659"/>
      <c r="BE8" s="659"/>
      <c r="BF8" s="659"/>
      <c r="BG8" s="659"/>
      <c r="BH8" s="659"/>
      <c r="BI8" s="659"/>
      <c r="BJ8" s="659"/>
      <c r="BK8" s="659"/>
      <c r="BL8" s="659"/>
      <c r="BM8" s="659"/>
      <c r="BN8" s="659"/>
      <c r="BO8" s="659"/>
      <c r="BP8" s="659"/>
      <c r="BQ8" s="659"/>
      <c r="BR8" s="659"/>
      <c r="BS8" s="659"/>
      <c r="BT8" s="659"/>
      <c r="BU8" s="659"/>
      <c r="BV8" s="659"/>
      <c r="BW8" s="659"/>
      <c r="BX8" s="659"/>
      <c r="BY8" s="659"/>
      <c r="BZ8" s="659"/>
      <c r="CA8" s="659"/>
      <c r="CB8" s="659"/>
      <c r="CC8" s="659"/>
      <c r="CD8" s="659"/>
      <c r="CE8" s="659"/>
      <c r="CF8" s="659"/>
      <c r="CG8" s="659"/>
      <c r="CH8" s="659"/>
      <c r="CI8" s="659"/>
      <c r="CJ8" s="659"/>
      <c r="CK8" s="659"/>
      <c r="CL8" s="659"/>
      <c r="CM8" s="659"/>
      <c r="CN8" s="659"/>
      <c r="CO8" s="659"/>
      <c r="CP8" s="659"/>
      <c r="CQ8" s="659"/>
      <c r="CR8" s="659"/>
      <c r="CS8" s="659"/>
      <c r="CT8" s="659"/>
      <c r="CU8" s="659"/>
      <c r="CV8" s="659"/>
      <c r="CW8" s="659"/>
      <c r="CX8" s="659"/>
      <c r="CY8" s="659"/>
      <c r="CZ8" s="659"/>
      <c r="DA8" s="659"/>
      <c r="DB8" s="659"/>
      <c r="DC8" s="659"/>
      <c r="DD8" s="659"/>
      <c r="DE8" s="659"/>
      <c r="DF8" s="659"/>
      <c r="DG8" s="659"/>
      <c r="DH8" s="659"/>
      <c r="DI8" s="659"/>
      <c r="DJ8" s="659"/>
      <c r="DK8" s="659"/>
      <c r="DL8" s="659"/>
      <c r="DM8" s="659"/>
      <c r="DN8" s="659"/>
      <c r="DO8" s="659"/>
      <c r="DP8" s="659"/>
      <c r="DQ8" s="659"/>
      <c r="DR8" s="659"/>
      <c r="DS8" s="659"/>
      <c r="DT8" s="659"/>
      <c r="DU8" s="659"/>
      <c r="DV8" s="659"/>
      <c r="DW8" s="659"/>
      <c r="DX8" s="659"/>
      <c r="DY8" s="659"/>
      <c r="DZ8" s="659"/>
      <c r="EA8" s="659"/>
      <c r="EB8" s="659"/>
      <c r="EC8" s="659"/>
      <c r="ED8" s="659"/>
      <c r="EE8" s="659"/>
      <c r="EF8" s="659"/>
      <c r="EG8" s="659"/>
      <c r="EH8" s="659"/>
      <c r="EI8" s="659"/>
      <c r="EJ8" s="659"/>
      <c r="EK8" s="659"/>
      <c r="EL8" s="659"/>
      <c r="EM8" s="659"/>
      <c r="EN8" s="659"/>
      <c r="EO8" s="659"/>
      <c r="EP8" s="659"/>
      <c r="EQ8" s="659"/>
      <c r="ER8" s="659"/>
      <c r="ES8" s="659"/>
      <c r="ET8" s="659"/>
      <c r="EU8" s="659"/>
      <c r="EV8" s="659"/>
      <c r="EW8" s="659"/>
      <c r="EX8" s="659"/>
      <c r="EY8" s="659"/>
      <c r="EZ8" s="659"/>
      <c r="FA8" s="659"/>
      <c r="FB8" s="659"/>
      <c r="FC8" s="659"/>
      <c r="FD8" s="659"/>
      <c r="FE8" s="659"/>
      <c r="FF8" s="659"/>
      <c r="FG8" s="659"/>
      <c r="FH8" s="659"/>
      <c r="FI8" s="659"/>
      <c r="FJ8" s="659"/>
      <c r="FK8" s="659"/>
      <c r="FL8" s="659"/>
      <c r="FM8" s="659"/>
      <c r="FN8" s="659"/>
      <c r="FO8" s="659"/>
      <c r="FP8" s="659"/>
      <c r="FQ8" s="659"/>
      <c r="FR8" s="659"/>
      <c r="FS8" s="659"/>
      <c r="FT8" s="659"/>
      <c r="FU8" s="659"/>
      <c r="FV8" s="659"/>
      <c r="FW8" s="659"/>
      <c r="FX8" s="659"/>
      <c r="FY8" s="659"/>
      <c r="FZ8" s="659"/>
      <c r="GA8" s="659"/>
      <c r="GB8" s="659"/>
      <c r="GC8" s="659"/>
      <c r="GD8" s="659"/>
      <c r="GE8" s="659"/>
      <c r="GF8" s="659"/>
      <c r="GG8" s="659"/>
      <c r="GH8" s="659"/>
      <c r="GI8" s="659"/>
      <c r="GJ8" s="659"/>
      <c r="GK8" s="659"/>
      <c r="GL8" s="659"/>
      <c r="GM8" s="659"/>
      <c r="GN8" s="659"/>
      <c r="GO8" s="659"/>
    </row>
    <row r="9" spans="1:197" ht="12" customHeight="1">
      <c r="A9" s="746"/>
      <c r="B9" s="630" t="s">
        <v>291</v>
      </c>
      <c r="C9" s="630" t="s">
        <v>292</v>
      </c>
      <c r="D9" s="630" t="s">
        <v>293</v>
      </c>
      <c r="E9" s="480"/>
      <c r="F9" s="630" t="s">
        <v>291</v>
      </c>
      <c r="G9" s="630" t="s">
        <v>292</v>
      </c>
      <c r="H9" s="630" t="s">
        <v>293</v>
      </c>
      <c r="I9" s="659"/>
      <c r="J9" s="659"/>
      <c r="K9" s="659"/>
      <c r="L9" s="659"/>
      <c r="M9" s="659"/>
      <c r="N9" s="659"/>
      <c r="O9" s="659"/>
      <c r="P9" s="659"/>
      <c r="Q9" s="659"/>
      <c r="R9" s="659"/>
      <c r="S9" s="659"/>
      <c r="T9" s="659"/>
      <c r="U9" s="659"/>
      <c r="V9" s="659"/>
      <c r="W9" s="659"/>
      <c r="X9" s="659"/>
      <c r="Y9" s="659"/>
      <c r="Z9" s="659"/>
      <c r="AA9" s="659"/>
      <c r="AB9" s="659"/>
      <c r="AC9" s="659"/>
      <c r="AD9" s="659"/>
      <c r="AE9" s="659"/>
      <c r="AF9" s="659"/>
      <c r="AG9" s="659"/>
      <c r="AH9" s="659"/>
      <c r="AI9" s="659"/>
      <c r="AJ9" s="659"/>
      <c r="AK9" s="659"/>
      <c r="AL9" s="659"/>
      <c r="AM9" s="659"/>
      <c r="AN9" s="659"/>
      <c r="AO9" s="659"/>
      <c r="AP9" s="659"/>
      <c r="AQ9" s="659"/>
      <c r="AR9" s="659"/>
      <c r="AS9" s="659"/>
      <c r="AT9" s="659"/>
      <c r="AU9" s="659"/>
      <c r="AV9" s="659"/>
      <c r="AW9" s="659"/>
      <c r="AX9" s="659"/>
      <c r="AY9" s="659"/>
      <c r="AZ9" s="659"/>
      <c r="BA9" s="659"/>
      <c r="BB9" s="659"/>
      <c r="BC9" s="659"/>
      <c r="BD9" s="659"/>
      <c r="BE9" s="659"/>
      <c r="BF9" s="659"/>
      <c r="BG9" s="659"/>
      <c r="BH9" s="659"/>
      <c r="BI9" s="659"/>
      <c r="BJ9" s="659"/>
      <c r="BK9" s="659"/>
      <c r="BL9" s="659"/>
      <c r="BM9" s="659"/>
      <c r="BN9" s="659"/>
      <c r="BO9" s="659"/>
      <c r="BP9" s="659"/>
      <c r="BQ9" s="659"/>
      <c r="BR9" s="659"/>
      <c r="BS9" s="659"/>
      <c r="BT9" s="659"/>
      <c r="BU9" s="659"/>
      <c r="BV9" s="659"/>
      <c r="BW9" s="659"/>
      <c r="BX9" s="659"/>
      <c r="BY9" s="659"/>
      <c r="BZ9" s="659"/>
      <c r="CA9" s="659"/>
      <c r="CB9" s="659"/>
      <c r="CC9" s="659"/>
      <c r="CD9" s="659"/>
      <c r="CE9" s="659"/>
      <c r="CF9" s="659"/>
      <c r="CG9" s="659"/>
      <c r="CH9" s="659"/>
      <c r="CI9" s="659"/>
      <c r="CJ9" s="659"/>
      <c r="CK9" s="659"/>
      <c r="CL9" s="659"/>
      <c r="CM9" s="659"/>
      <c r="CN9" s="659"/>
      <c r="CO9" s="659"/>
      <c r="CP9" s="659"/>
      <c r="CQ9" s="659"/>
      <c r="CR9" s="659"/>
      <c r="CS9" s="659"/>
      <c r="CT9" s="659"/>
      <c r="CU9" s="659"/>
      <c r="CV9" s="659"/>
      <c r="CW9" s="659"/>
      <c r="CX9" s="659"/>
      <c r="CY9" s="659"/>
      <c r="CZ9" s="659"/>
      <c r="DA9" s="659"/>
      <c r="DB9" s="659"/>
      <c r="DC9" s="659"/>
      <c r="DD9" s="659"/>
      <c r="DE9" s="659"/>
      <c r="DF9" s="659"/>
      <c r="DG9" s="659"/>
      <c r="DH9" s="659"/>
      <c r="DI9" s="659"/>
      <c r="DJ9" s="659"/>
      <c r="DK9" s="659"/>
      <c r="DL9" s="659"/>
      <c r="DM9" s="659"/>
      <c r="DN9" s="659"/>
      <c r="DO9" s="659"/>
      <c r="DP9" s="659"/>
      <c r="DQ9" s="659"/>
      <c r="DR9" s="659"/>
      <c r="DS9" s="659"/>
      <c r="DT9" s="659"/>
      <c r="DU9" s="659"/>
      <c r="DV9" s="659"/>
      <c r="DW9" s="659"/>
      <c r="DX9" s="659"/>
      <c r="DY9" s="659"/>
      <c r="DZ9" s="659"/>
      <c r="EA9" s="659"/>
      <c r="EB9" s="659"/>
      <c r="EC9" s="659"/>
      <c r="ED9" s="659"/>
      <c r="EE9" s="659"/>
      <c r="EF9" s="659"/>
      <c r="EG9" s="659"/>
      <c r="EH9" s="659"/>
      <c r="EI9" s="659"/>
      <c r="EJ9" s="659"/>
      <c r="EK9" s="659"/>
      <c r="EL9" s="659"/>
      <c r="EM9" s="659"/>
      <c r="EN9" s="659"/>
      <c r="EO9" s="659"/>
      <c r="EP9" s="659"/>
      <c r="EQ9" s="659"/>
      <c r="ER9" s="659"/>
      <c r="ES9" s="659"/>
      <c r="ET9" s="659"/>
      <c r="EU9" s="659"/>
      <c r="EV9" s="659"/>
      <c r="EW9" s="659"/>
      <c r="EX9" s="659"/>
      <c r="EY9" s="659"/>
      <c r="EZ9" s="659"/>
      <c r="FA9" s="659"/>
      <c r="FB9" s="659"/>
      <c r="FC9" s="659"/>
      <c r="FD9" s="659"/>
      <c r="FE9" s="659"/>
      <c r="FF9" s="659"/>
      <c r="FG9" s="659"/>
      <c r="FH9" s="659"/>
      <c r="FI9" s="659"/>
      <c r="FJ9" s="659"/>
      <c r="FK9" s="659"/>
      <c r="FL9" s="659"/>
      <c r="FM9" s="659"/>
      <c r="FN9" s="659"/>
      <c r="FO9" s="659"/>
      <c r="FP9" s="659"/>
      <c r="FQ9" s="659"/>
      <c r="FR9" s="659"/>
      <c r="FS9" s="659"/>
      <c r="FT9" s="659"/>
      <c r="FU9" s="659"/>
      <c r="FV9" s="659"/>
      <c r="FW9" s="659"/>
      <c r="FX9" s="659"/>
      <c r="FY9" s="659"/>
      <c r="FZ9" s="659"/>
      <c r="GA9" s="659"/>
      <c r="GB9" s="659"/>
      <c r="GC9" s="659"/>
      <c r="GD9" s="659"/>
      <c r="GE9" s="659"/>
      <c r="GF9" s="659"/>
      <c r="GG9" s="659"/>
      <c r="GH9" s="659"/>
      <c r="GI9" s="659"/>
      <c r="GJ9" s="659"/>
      <c r="GK9" s="659"/>
      <c r="GL9" s="659"/>
      <c r="GM9" s="659"/>
      <c r="GN9" s="659"/>
      <c r="GO9" s="659"/>
    </row>
    <row r="10" spans="1:197" ht="3" customHeight="1">
      <c r="A10" s="631"/>
      <c r="B10" s="481"/>
      <c r="C10" s="481"/>
      <c r="D10" s="481"/>
      <c r="E10" s="482"/>
      <c r="F10" s="481"/>
      <c r="G10" s="481"/>
      <c r="H10" s="483"/>
      <c r="I10" s="659"/>
      <c r="J10" s="659"/>
      <c r="K10" s="659"/>
      <c r="L10" s="659"/>
      <c r="M10" s="659"/>
      <c r="N10" s="659"/>
      <c r="O10" s="659"/>
      <c r="P10" s="659"/>
      <c r="Q10" s="659"/>
      <c r="R10" s="659"/>
      <c r="S10" s="659"/>
      <c r="T10" s="659"/>
      <c r="U10" s="659"/>
      <c r="V10" s="659"/>
      <c r="W10" s="659"/>
      <c r="X10" s="659"/>
      <c r="Y10" s="659"/>
      <c r="Z10" s="659"/>
      <c r="AA10" s="659"/>
      <c r="AB10" s="659"/>
      <c r="AC10" s="659"/>
      <c r="AD10" s="659"/>
      <c r="AE10" s="659"/>
      <c r="AF10" s="659"/>
      <c r="AG10" s="659"/>
      <c r="AH10" s="659"/>
      <c r="AI10" s="659"/>
      <c r="AJ10" s="659"/>
      <c r="AK10" s="659"/>
      <c r="AL10" s="659"/>
      <c r="AM10" s="659"/>
      <c r="AN10" s="659"/>
      <c r="AO10" s="659"/>
      <c r="AP10" s="659"/>
      <c r="AQ10" s="659"/>
      <c r="AR10" s="659"/>
      <c r="AS10" s="659"/>
      <c r="AT10" s="659"/>
      <c r="AU10" s="659"/>
      <c r="AV10" s="659"/>
      <c r="AW10" s="659"/>
      <c r="AX10" s="659"/>
      <c r="AY10" s="659"/>
      <c r="AZ10" s="659"/>
      <c r="BA10" s="659"/>
      <c r="BB10" s="659"/>
      <c r="BC10" s="659"/>
      <c r="BD10" s="659"/>
      <c r="BE10" s="659"/>
      <c r="BF10" s="659"/>
      <c r="BG10" s="659"/>
      <c r="BH10" s="659"/>
      <c r="BI10" s="659"/>
      <c r="BJ10" s="659"/>
      <c r="BK10" s="659"/>
      <c r="BL10" s="659"/>
      <c r="BM10" s="659"/>
      <c r="BN10" s="659"/>
      <c r="BO10" s="659"/>
      <c r="BP10" s="659"/>
      <c r="BQ10" s="659"/>
      <c r="BR10" s="659"/>
      <c r="BS10" s="659"/>
      <c r="BT10" s="659"/>
      <c r="BU10" s="659"/>
      <c r="BV10" s="659"/>
      <c r="BW10" s="659"/>
      <c r="BX10" s="659"/>
      <c r="BY10" s="659"/>
      <c r="BZ10" s="659"/>
      <c r="CA10" s="659"/>
      <c r="CB10" s="659"/>
      <c r="CC10" s="659"/>
      <c r="CD10" s="659"/>
      <c r="CE10" s="659"/>
      <c r="CF10" s="659"/>
      <c r="CG10" s="659"/>
      <c r="CH10" s="659"/>
      <c r="CI10" s="659"/>
      <c r="CJ10" s="659"/>
      <c r="CK10" s="659"/>
      <c r="CL10" s="659"/>
      <c r="CM10" s="659"/>
      <c r="CN10" s="659"/>
      <c r="CO10" s="659"/>
      <c r="CP10" s="659"/>
      <c r="CQ10" s="659"/>
      <c r="CR10" s="659"/>
      <c r="CS10" s="659"/>
      <c r="CT10" s="659"/>
      <c r="CU10" s="659"/>
      <c r="CV10" s="659"/>
      <c r="CW10" s="659"/>
      <c r="CX10" s="659"/>
      <c r="CY10" s="659"/>
      <c r="CZ10" s="659"/>
      <c r="DA10" s="659"/>
      <c r="DB10" s="659"/>
      <c r="DC10" s="659"/>
      <c r="DD10" s="659"/>
      <c r="DE10" s="659"/>
      <c r="DF10" s="659"/>
      <c r="DG10" s="659"/>
      <c r="DH10" s="659"/>
      <c r="DI10" s="659"/>
      <c r="DJ10" s="659"/>
      <c r="DK10" s="659"/>
      <c r="DL10" s="659"/>
      <c r="DM10" s="659"/>
      <c r="DN10" s="659"/>
      <c r="DO10" s="659"/>
      <c r="DP10" s="659"/>
      <c r="DQ10" s="659"/>
      <c r="DR10" s="659"/>
      <c r="DS10" s="659"/>
      <c r="DT10" s="659"/>
      <c r="DU10" s="659"/>
      <c r="DV10" s="659"/>
      <c r="DW10" s="659"/>
      <c r="DX10" s="659"/>
      <c r="DY10" s="659"/>
      <c r="DZ10" s="659"/>
      <c r="EA10" s="659"/>
      <c r="EB10" s="659"/>
      <c r="EC10" s="659"/>
      <c r="ED10" s="659"/>
      <c r="EE10" s="659"/>
      <c r="EF10" s="659"/>
      <c r="EG10" s="659"/>
      <c r="EH10" s="659"/>
      <c r="EI10" s="659"/>
      <c r="EJ10" s="659"/>
      <c r="EK10" s="659"/>
      <c r="EL10" s="659"/>
      <c r="EM10" s="659"/>
      <c r="EN10" s="659"/>
      <c r="EO10" s="659"/>
      <c r="EP10" s="659"/>
      <c r="EQ10" s="659"/>
      <c r="ER10" s="659"/>
      <c r="ES10" s="659"/>
      <c r="ET10" s="659"/>
      <c r="EU10" s="659"/>
      <c r="EV10" s="659"/>
      <c r="EW10" s="659"/>
      <c r="EX10" s="659"/>
      <c r="EY10" s="659"/>
      <c r="EZ10" s="659"/>
      <c r="FA10" s="659"/>
      <c r="FB10" s="659"/>
      <c r="FC10" s="659"/>
      <c r="FD10" s="659"/>
      <c r="FE10" s="659"/>
      <c r="FF10" s="659"/>
      <c r="FG10" s="659"/>
      <c r="FH10" s="659"/>
      <c r="FI10" s="659"/>
      <c r="FJ10" s="659"/>
      <c r="FK10" s="659"/>
      <c r="FL10" s="659"/>
      <c r="FM10" s="659"/>
      <c r="FN10" s="659"/>
      <c r="FO10" s="659"/>
      <c r="FP10" s="659"/>
      <c r="FQ10" s="659"/>
      <c r="FR10" s="659"/>
      <c r="FS10" s="659"/>
      <c r="FT10" s="659"/>
      <c r="FU10" s="659"/>
      <c r="FV10" s="659"/>
      <c r="FW10" s="659"/>
      <c r="FX10" s="659"/>
      <c r="FY10" s="659"/>
      <c r="FZ10" s="659"/>
      <c r="GA10" s="659"/>
      <c r="GB10" s="659"/>
      <c r="GC10" s="659"/>
      <c r="GD10" s="659"/>
      <c r="GE10" s="659"/>
      <c r="GF10" s="659"/>
      <c r="GG10" s="659"/>
      <c r="GH10" s="659"/>
      <c r="GI10" s="659"/>
      <c r="GJ10" s="659"/>
      <c r="GK10" s="659"/>
      <c r="GL10" s="659"/>
      <c r="GM10" s="659"/>
      <c r="GN10" s="659"/>
      <c r="GO10" s="659"/>
    </row>
    <row r="11" spans="1:197" s="17" customFormat="1" ht="10" customHeight="1">
      <c r="A11" s="484" t="s">
        <v>33</v>
      </c>
      <c r="B11" s="485">
        <v>13263</v>
      </c>
      <c r="C11" s="485">
        <v>17551</v>
      </c>
      <c r="D11" s="485">
        <v>24624</v>
      </c>
      <c r="E11" s="485"/>
      <c r="F11" s="483">
        <v>21.352635150418457</v>
      </c>
      <c r="G11" s="483">
        <v>35.587715799669532</v>
      </c>
      <c r="H11" s="483">
        <v>45.9</v>
      </c>
      <c r="I11" s="659"/>
      <c r="J11" s="659"/>
      <c r="K11" s="659"/>
      <c r="L11" s="659"/>
      <c r="M11" s="659"/>
      <c r="N11" s="659"/>
      <c r="O11" s="659"/>
      <c r="P11" s="659"/>
      <c r="Q11" s="659"/>
      <c r="R11" s="659"/>
      <c r="S11" s="659"/>
      <c r="T11" s="659"/>
      <c r="U11" s="659"/>
      <c r="V11" s="659"/>
      <c r="W11" s="659"/>
      <c r="X11" s="659"/>
      <c r="Y11" s="659"/>
      <c r="Z11" s="659"/>
      <c r="AA11" s="659"/>
      <c r="AB11" s="659"/>
      <c r="AC11" s="659"/>
      <c r="AD11" s="659"/>
      <c r="AE11" s="659"/>
      <c r="AF11" s="659"/>
      <c r="AG11" s="659"/>
      <c r="AH11" s="659"/>
      <c r="AI11" s="659"/>
      <c r="AJ11" s="659"/>
      <c r="AK11" s="659"/>
      <c r="AL11" s="659"/>
      <c r="AM11" s="659"/>
      <c r="AN11" s="659"/>
      <c r="AO11" s="659"/>
      <c r="AP11" s="659"/>
      <c r="AQ11" s="659"/>
      <c r="AR11" s="659"/>
      <c r="AS11" s="659"/>
      <c r="AT11" s="659"/>
      <c r="AU11" s="659"/>
      <c r="AV11" s="659"/>
      <c r="AW11" s="659"/>
      <c r="AX11" s="659"/>
      <c r="AY11" s="659"/>
      <c r="AZ11" s="659"/>
      <c r="BA11" s="659"/>
      <c r="BB11" s="659"/>
      <c r="BC11" s="659"/>
      <c r="BD11" s="659"/>
      <c r="BE11" s="659"/>
      <c r="BF11" s="659"/>
      <c r="BG11" s="659"/>
      <c r="BH11" s="659"/>
      <c r="BI11" s="659"/>
      <c r="BJ11" s="659"/>
      <c r="BK11" s="659"/>
      <c r="BL11" s="659"/>
      <c r="BM11" s="659"/>
      <c r="BN11" s="659"/>
      <c r="BO11" s="659"/>
      <c r="BP11" s="659"/>
      <c r="BQ11" s="659"/>
      <c r="BR11" s="659"/>
      <c r="BS11" s="659"/>
      <c r="BT11" s="659"/>
      <c r="BU11" s="659"/>
      <c r="BV11" s="659"/>
      <c r="BW11" s="659"/>
      <c r="BX11" s="659"/>
      <c r="BY11" s="659"/>
      <c r="BZ11" s="659"/>
      <c r="CA11" s="659"/>
      <c r="CB11" s="659"/>
      <c r="CC11" s="659"/>
      <c r="CD11" s="659"/>
      <c r="CE11" s="659"/>
      <c r="CF11" s="659"/>
      <c r="CG11" s="659"/>
      <c r="CH11" s="659"/>
      <c r="CI11" s="659"/>
      <c r="CJ11" s="659"/>
      <c r="CK11" s="659"/>
      <c r="CL11" s="659"/>
      <c r="CM11" s="659"/>
      <c r="CN11" s="659"/>
      <c r="CO11" s="659"/>
      <c r="CP11" s="659"/>
      <c r="CQ11" s="659"/>
      <c r="CR11" s="659"/>
      <c r="CS11" s="659"/>
      <c r="CT11" s="659"/>
      <c r="CU11" s="659"/>
      <c r="CV11" s="659"/>
      <c r="CW11" s="659"/>
      <c r="CX11" s="659"/>
      <c r="CY11" s="659"/>
      <c r="CZ11" s="659"/>
      <c r="DA11" s="659"/>
      <c r="DB11" s="659"/>
      <c r="DC11" s="659"/>
      <c r="DD11" s="659"/>
      <c r="DE11" s="659"/>
      <c r="DF11" s="659"/>
      <c r="DG11" s="659"/>
      <c r="DH11" s="659"/>
      <c r="DI11" s="659"/>
      <c r="DJ11" s="659"/>
      <c r="DK11" s="659"/>
      <c r="DL11" s="659"/>
      <c r="DM11" s="659"/>
      <c r="DN11" s="659"/>
      <c r="DO11" s="659"/>
      <c r="DP11" s="659"/>
      <c r="DQ11" s="659"/>
      <c r="DR11" s="659"/>
      <c r="DS11" s="659"/>
      <c r="DT11" s="659"/>
      <c r="DU11" s="659"/>
      <c r="DV11" s="659"/>
      <c r="DW11" s="659"/>
      <c r="DX11" s="659"/>
      <c r="DY11" s="659"/>
      <c r="DZ11" s="659"/>
      <c r="EA11" s="659"/>
      <c r="EB11" s="659"/>
      <c r="EC11" s="659"/>
      <c r="ED11" s="659"/>
      <c r="EE11" s="659"/>
      <c r="EF11" s="659"/>
      <c r="EG11" s="659"/>
      <c r="EH11" s="659"/>
      <c r="EI11" s="659"/>
      <c r="EJ11" s="659"/>
      <c r="EK11" s="659"/>
      <c r="EL11" s="659"/>
      <c r="EM11" s="659"/>
      <c r="EN11" s="659"/>
      <c r="EO11" s="659"/>
      <c r="EP11" s="659"/>
      <c r="EQ11" s="659"/>
      <c r="ER11" s="659"/>
      <c r="ES11" s="659"/>
      <c r="ET11" s="659"/>
      <c r="EU11" s="659"/>
      <c r="EV11" s="659"/>
      <c r="EW11" s="659"/>
      <c r="EX11" s="659"/>
      <c r="EY11" s="659"/>
      <c r="EZ11" s="659"/>
      <c r="FA11" s="659"/>
      <c r="FB11" s="659"/>
      <c r="FC11" s="659"/>
      <c r="FD11" s="659"/>
      <c r="FE11" s="659"/>
      <c r="FF11" s="659"/>
      <c r="FG11" s="659"/>
      <c r="FH11" s="659"/>
      <c r="FI11" s="659"/>
      <c r="FJ11" s="659"/>
      <c r="FK11" s="659"/>
      <c r="FL11" s="659"/>
      <c r="FM11" s="659"/>
      <c r="FN11" s="659"/>
      <c r="FO11" s="659"/>
      <c r="FP11" s="659"/>
      <c r="FQ11" s="659"/>
      <c r="FR11" s="659"/>
      <c r="FS11" s="659"/>
      <c r="FT11" s="659"/>
      <c r="FU11" s="659"/>
      <c r="FV11" s="659"/>
      <c r="FW11" s="659"/>
      <c r="FX11" s="659"/>
      <c r="FY11" s="659"/>
      <c r="FZ11" s="659"/>
      <c r="GA11" s="659"/>
      <c r="GB11" s="659"/>
      <c r="GC11" s="659"/>
      <c r="GD11" s="659"/>
      <c r="GE11" s="659"/>
      <c r="GF11" s="659"/>
      <c r="GG11" s="659"/>
      <c r="GH11" s="659"/>
      <c r="GI11" s="659"/>
      <c r="GJ11" s="659"/>
      <c r="GK11" s="659"/>
      <c r="GL11" s="659"/>
      <c r="GM11" s="659"/>
      <c r="GN11" s="659"/>
      <c r="GO11" s="659"/>
    </row>
    <row r="12" spans="1:197" s="17" customFormat="1" ht="10" customHeight="1">
      <c r="A12" s="484" t="s">
        <v>34</v>
      </c>
      <c r="B12" s="485">
        <v>12878</v>
      </c>
      <c r="C12" s="485">
        <v>20051</v>
      </c>
      <c r="D12" s="485">
        <v>21563</v>
      </c>
      <c r="E12" s="485"/>
      <c r="F12" s="483">
        <v>21.56390743904333</v>
      </c>
      <c r="G12" s="483">
        <v>36.471996409156645</v>
      </c>
      <c r="H12" s="483">
        <v>46.630802763993877</v>
      </c>
      <c r="I12" s="659"/>
      <c r="J12" s="659"/>
      <c r="K12" s="659"/>
      <c r="L12" s="659"/>
      <c r="M12" s="659"/>
      <c r="N12" s="659"/>
      <c r="O12" s="659"/>
      <c r="P12" s="659"/>
      <c r="Q12" s="659"/>
      <c r="R12" s="659"/>
      <c r="S12" s="659"/>
      <c r="T12" s="659"/>
      <c r="U12" s="659"/>
      <c r="V12" s="659"/>
      <c r="W12" s="659"/>
      <c r="X12" s="659"/>
      <c r="Y12" s="659"/>
      <c r="Z12" s="659"/>
      <c r="AA12" s="659"/>
      <c r="AB12" s="659"/>
      <c r="AC12" s="659"/>
      <c r="AD12" s="659"/>
      <c r="AE12" s="659"/>
      <c r="AF12" s="659"/>
      <c r="AG12" s="659"/>
      <c r="AH12" s="659"/>
      <c r="AI12" s="659"/>
      <c r="AJ12" s="659"/>
      <c r="AK12" s="659"/>
      <c r="AL12" s="659"/>
      <c r="AM12" s="659"/>
      <c r="AN12" s="659"/>
      <c r="AO12" s="659"/>
      <c r="AP12" s="659"/>
      <c r="AQ12" s="659"/>
      <c r="AR12" s="659"/>
      <c r="AS12" s="659"/>
      <c r="AT12" s="659"/>
      <c r="AU12" s="659"/>
      <c r="AV12" s="659"/>
      <c r="AW12" s="659"/>
      <c r="AX12" s="659"/>
      <c r="AY12" s="659"/>
      <c r="AZ12" s="659"/>
      <c r="BA12" s="659"/>
      <c r="BB12" s="659"/>
      <c r="BC12" s="659"/>
      <c r="BD12" s="659"/>
      <c r="BE12" s="659"/>
      <c r="BF12" s="659"/>
      <c r="BG12" s="659"/>
      <c r="BH12" s="659"/>
      <c r="BI12" s="659"/>
      <c r="BJ12" s="659"/>
      <c r="BK12" s="659"/>
      <c r="BL12" s="659"/>
      <c r="BM12" s="659"/>
      <c r="BN12" s="659"/>
      <c r="BO12" s="659"/>
      <c r="BP12" s="659"/>
      <c r="BQ12" s="659"/>
      <c r="BR12" s="659"/>
      <c r="BS12" s="659"/>
      <c r="BT12" s="659"/>
      <c r="BU12" s="659"/>
      <c r="BV12" s="659"/>
      <c r="BW12" s="659"/>
      <c r="BX12" s="659"/>
      <c r="BY12" s="659"/>
      <c r="BZ12" s="659"/>
      <c r="CA12" s="659"/>
      <c r="CB12" s="659"/>
      <c r="CC12" s="659"/>
      <c r="CD12" s="659"/>
      <c r="CE12" s="659"/>
      <c r="CF12" s="659"/>
      <c r="CG12" s="659"/>
      <c r="CH12" s="659"/>
      <c r="CI12" s="659"/>
      <c r="CJ12" s="659"/>
      <c r="CK12" s="659"/>
      <c r="CL12" s="659"/>
      <c r="CM12" s="659"/>
      <c r="CN12" s="659"/>
      <c r="CO12" s="659"/>
      <c r="CP12" s="659"/>
      <c r="CQ12" s="659"/>
      <c r="CR12" s="659"/>
      <c r="CS12" s="659"/>
      <c r="CT12" s="659"/>
      <c r="CU12" s="659"/>
      <c r="CV12" s="659"/>
      <c r="CW12" s="659"/>
      <c r="CX12" s="659"/>
      <c r="CY12" s="659"/>
      <c r="CZ12" s="659"/>
      <c r="DA12" s="659"/>
      <c r="DB12" s="659"/>
      <c r="DC12" s="659"/>
      <c r="DD12" s="659"/>
      <c r="DE12" s="659"/>
      <c r="DF12" s="659"/>
      <c r="DG12" s="659"/>
      <c r="DH12" s="659"/>
      <c r="DI12" s="659"/>
      <c r="DJ12" s="659"/>
      <c r="DK12" s="659"/>
      <c r="DL12" s="659"/>
      <c r="DM12" s="659"/>
      <c r="DN12" s="659"/>
      <c r="DO12" s="659"/>
      <c r="DP12" s="659"/>
      <c r="DQ12" s="659"/>
      <c r="DR12" s="659"/>
      <c r="DS12" s="659"/>
      <c r="DT12" s="659"/>
      <c r="DU12" s="659"/>
      <c r="DV12" s="659"/>
      <c r="DW12" s="659"/>
      <c r="DX12" s="659"/>
      <c r="DY12" s="659"/>
      <c r="DZ12" s="659"/>
      <c r="EA12" s="659"/>
      <c r="EB12" s="659"/>
      <c r="EC12" s="659"/>
      <c r="ED12" s="659"/>
      <c r="EE12" s="659"/>
      <c r="EF12" s="659"/>
      <c r="EG12" s="659"/>
      <c r="EH12" s="659"/>
      <c r="EI12" s="659"/>
      <c r="EJ12" s="659"/>
      <c r="EK12" s="659"/>
      <c r="EL12" s="659"/>
      <c r="EM12" s="659"/>
      <c r="EN12" s="659"/>
      <c r="EO12" s="659"/>
      <c r="EP12" s="659"/>
      <c r="EQ12" s="659"/>
      <c r="ER12" s="659"/>
      <c r="ES12" s="659"/>
      <c r="ET12" s="659"/>
      <c r="EU12" s="659"/>
      <c r="EV12" s="659"/>
      <c r="EW12" s="659"/>
      <c r="EX12" s="659"/>
      <c r="EY12" s="659"/>
      <c r="EZ12" s="659"/>
      <c r="FA12" s="659"/>
      <c r="FB12" s="659"/>
      <c r="FC12" s="659"/>
      <c r="FD12" s="659"/>
      <c r="FE12" s="659"/>
      <c r="FF12" s="659"/>
      <c r="FG12" s="659"/>
      <c r="FH12" s="659"/>
      <c r="FI12" s="659"/>
      <c r="FJ12" s="659"/>
      <c r="FK12" s="659"/>
      <c r="FL12" s="659"/>
      <c r="FM12" s="659"/>
      <c r="FN12" s="659"/>
      <c r="FO12" s="659"/>
      <c r="FP12" s="659"/>
      <c r="FQ12" s="659"/>
      <c r="FR12" s="659"/>
      <c r="FS12" s="659"/>
      <c r="FT12" s="659"/>
      <c r="FU12" s="659"/>
      <c r="FV12" s="659"/>
      <c r="FW12" s="659"/>
      <c r="FX12" s="659"/>
      <c r="FY12" s="659"/>
      <c r="FZ12" s="659"/>
      <c r="GA12" s="659"/>
      <c r="GB12" s="659"/>
      <c r="GC12" s="659"/>
      <c r="GD12" s="659"/>
      <c r="GE12" s="659"/>
      <c r="GF12" s="659"/>
      <c r="GG12" s="659"/>
      <c r="GH12" s="659"/>
      <c r="GI12" s="659"/>
      <c r="GJ12" s="659"/>
      <c r="GK12" s="659"/>
      <c r="GL12" s="659"/>
      <c r="GM12" s="659"/>
      <c r="GN12" s="659"/>
      <c r="GO12" s="659"/>
    </row>
    <row r="13" spans="1:197" s="17" customFormat="1" ht="10" customHeight="1">
      <c r="A13" s="381" t="s">
        <v>35</v>
      </c>
      <c r="B13" s="485">
        <v>12973</v>
      </c>
      <c r="C13" s="485">
        <v>19923</v>
      </c>
      <c r="D13" s="485">
        <v>21339</v>
      </c>
      <c r="E13" s="485"/>
      <c r="F13" s="483">
        <v>22.199953750096356</v>
      </c>
      <c r="G13" s="483">
        <v>37.18817447171611</v>
      </c>
      <c r="H13" s="483">
        <v>46.379867847602981</v>
      </c>
      <c r="I13" s="659"/>
      <c r="J13" s="659"/>
      <c r="K13" s="659"/>
      <c r="L13" s="659"/>
      <c r="M13" s="659"/>
      <c r="N13" s="659"/>
      <c r="O13" s="659"/>
      <c r="P13" s="659"/>
      <c r="Q13" s="659"/>
      <c r="R13" s="659"/>
      <c r="S13" s="659"/>
      <c r="T13" s="659"/>
      <c r="U13" s="659"/>
      <c r="V13" s="659"/>
      <c r="W13" s="659"/>
      <c r="X13" s="659"/>
      <c r="Y13" s="659"/>
      <c r="Z13" s="659"/>
      <c r="AA13" s="659"/>
      <c r="AB13" s="659"/>
      <c r="AC13" s="659"/>
      <c r="AD13" s="659"/>
      <c r="AE13" s="659"/>
      <c r="AF13" s="659"/>
      <c r="AG13" s="659"/>
      <c r="AH13" s="659"/>
      <c r="AI13" s="659"/>
      <c r="AJ13" s="659"/>
      <c r="AK13" s="659"/>
      <c r="AL13" s="659"/>
      <c r="AM13" s="659"/>
      <c r="AN13" s="659"/>
      <c r="AO13" s="659"/>
      <c r="AP13" s="659"/>
      <c r="AQ13" s="659"/>
      <c r="AR13" s="659"/>
      <c r="AS13" s="659"/>
      <c r="AT13" s="659"/>
      <c r="AU13" s="659"/>
      <c r="AV13" s="659"/>
      <c r="AW13" s="659"/>
      <c r="AX13" s="659"/>
      <c r="AY13" s="659"/>
      <c r="AZ13" s="659"/>
      <c r="BA13" s="659"/>
      <c r="BB13" s="659"/>
      <c r="BC13" s="659"/>
      <c r="BD13" s="659"/>
      <c r="BE13" s="659"/>
      <c r="BF13" s="659"/>
      <c r="BG13" s="659"/>
      <c r="BH13" s="659"/>
      <c r="BI13" s="659"/>
      <c r="BJ13" s="659"/>
      <c r="BK13" s="659"/>
      <c r="BL13" s="659"/>
      <c r="BM13" s="659"/>
      <c r="BN13" s="659"/>
      <c r="BO13" s="659"/>
      <c r="BP13" s="659"/>
      <c r="BQ13" s="659"/>
      <c r="BR13" s="659"/>
      <c r="BS13" s="659"/>
      <c r="BT13" s="659"/>
      <c r="BU13" s="659"/>
      <c r="BV13" s="659"/>
      <c r="BW13" s="659"/>
      <c r="BX13" s="659"/>
      <c r="BY13" s="659"/>
      <c r="BZ13" s="659"/>
      <c r="CA13" s="659"/>
      <c r="CB13" s="659"/>
      <c r="CC13" s="659"/>
      <c r="CD13" s="659"/>
      <c r="CE13" s="659"/>
      <c r="CF13" s="659"/>
      <c r="CG13" s="659"/>
      <c r="CH13" s="659"/>
      <c r="CI13" s="659"/>
      <c r="CJ13" s="659"/>
      <c r="CK13" s="659"/>
      <c r="CL13" s="659"/>
      <c r="CM13" s="659"/>
      <c r="CN13" s="659"/>
      <c r="CO13" s="659"/>
      <c r="CP13" s="659"/>
      <c r="CQ13" s="659"/>
      <c r="CR13" s="659"/>
      <c r="CS13" s="659"/>
      <c r="CT13" s="659"/>
      <c r="CU13" s="659"/>
      <c r="CV13" s="659"/>
      <c r="CW13" s="659"/>
      <c r="CX13" s="659"/>
      <c r="CY13" s="659"/>
      <c r="CZ13" s="659"/>
      <c r="DA13" s="659"/>
      <c r="DB13" s="659"/>
      <c r="DC13" s="659"/>
      <c r="DD13" s="659"/>
      <c r="DE13" s="659"/>
      <c r="DF13" s="659"/>
      <c r="DG13" s="659"/>
      <c r="DH13" s="659"/>
      <c r="DI13" s="659"/>
      <c r="DJ13" s="659"/>
      <c r="DK13" s="659"/>
      <c r="DL13" s="659"/>
      <c r="DM13" s="659"/>
      <c r="DN13" s="659"/>
      <c r="DO13" s="659"/>
      <c r="DP13" s="659"/>
      <c r="DQ13" s="659"/>
      <c r="DR13" s="659"/>
      <c r="DS13" s="659"/>
      <c r="DT13" s="659"/>
      <c r="DU13" s="659"/>
      <c r="DV13" s="659"/>
      <c r="DW13" s="659"/>
      <c r="DX13" s="659"/>
      <c r="DY13" s="659"/>
      <c r="DZ13" s="659"/>
      <c r="EA13" s="659"/>
      <c r="EB13" s="659"/>
      <c r="EC13" s="659"/>
      <c r="ED13" s="659"/>
      <c r="EE13" s="659"/>
      <c r="EF13" s="659"/>
      <c r="EG13" s="659"/>
      <c r="EH13" s="659"/>
      <c r="EI13" s="659"/>
      <c r="EJ13" s="659"/>
      <c r="EK13" s="659"/>
      <c r="EL13" s="659"/>
      <c r="EM13" s="659"/>
      <c r="EN13" s="659"/>
      <c r="EO13" s="659"/>
      <c r="EP13" s="659"/>
      <c r="EQ13" s="659"/>
      <c r="ER13" s="659"/>
      <c r="ES13" s="659"/>
      <c r="ET13" s="659"/>
      <c r="EU13" s="659"/>
      <c r="EV13" s="659"/>
      <c r="EW13" s="659"/>
      <c r="EX13" s="659"/>
      <c r="EY13" s="659"/>
      <c r="EZ13" s="659"/>
      <c r="FA13" s="659"/>
      <c r="FB13" s="659"/>
      <c r="FC13" s="659"/>
      <c r="FD13" s="659"/>
      <c r="FE13" s="659"/>
      <c r="FF13" s="659"/>
      <c r="FG13" s="659"/>
      <c r="FH13" s="659"/>
      <c r="FI13" s="659"/>
      <c r="FJ13" s="659"/>
      <c r="FK13" s="659"/>
      <c r="FL13" s="659"/>
      <c r="FM13" s="659"/>
      <c r="FN13" s="659"/>
      <c r="FO13" s="659"/>
      <c r="FP13" s="659"/>
      <c r="FQ13" s="659"/>
      <c r="FR13" s="659"/>
      <c r="FS13" s="659"/>
      <c r="FT13" s="659"/>
      <c r="FU13" s="659"/>
      <c r="FV13" s="659"/>
      <c r="FW13" s="659"/>
      <c r="FX13" s="659"/>
      <c r="FY13" s="659"/>
      <c r="FZ13" s="659"/>
      <c r="GA13" s="659"/>
      <c r="GB13" s="659"/>
      <c r="GC13" s="659"/>
      <c r="GD13" s="659"/>
      <c r="GE13" s="659"/>
      <c r="GF13" s="659"/>
      <c r="GG13" s="659"/>
      <c r="GH13" s="659"/>
      <c r="GI13" s="659"/>
      <c r="GJ13" s="659"/>
      <c r="GK13" s="659"/>
      <c r="GL13" s="659"/>
      <c r="GM13" s="659"/>
      <c r="GN13" s="659"/>
      <c r="GO13" s="659"/>
    </row>
    <row r="14" spans="1:197" s="17" customFormat="1" ht="10" customHeight="1">
      <c r="A14" s="381" t="s">
        <v>190</v>
      </c>
      <c r="B14" s="485">
        <v>12890</v>
      </c>
      <c r="C14" s="485">
        <v>20144</v>
      </c>
      <c r="D14" s="485">
        <v>20759</v>
      </c>
      <c r="E14" s="485"/>
      <c r="F14" s="483">
        <v>23.041117145073699</v>
      </c>
      <c r="G14" s="483">
        <v>37.4851072279587</v>
      </c>
      <c r="H14" s="483">
        <v>46.644828748976344</v>
      </c>
      <c r="I14" s="65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659"/>
      <c r="U14" s="659"/>
      <c r="V14" s="659"/>
      <c r="W14" s="659"/>
      <c r="X14" s="659"/>
      <c r="Y14" s="659"/>
      <c r="Z14" s="659"/>
      <c r="AA14" s="659"/>
      <c r="AB14" s="659"/>
      <c r="AC14" s="659"/>
      <c r="AD14" s="659"/>
      <c r="AE14" s="659"/>
      <c r="AF14" s="659"/>
      <c r="AG14" s="659"/>
      <c r="AH14" s="659"/>
      <c r="AI14" s="659"/>
      <c r="AJ14" s="659"/>
      <c r="AK14" s="659"/>
      <c r="AL14" s="659"/>
      <c r="AM14" s="659"/>
      <c r="AN14" s="659"/>
      <c r="AO14" s="659"/>
      <c r="AP14" s="659"/>
      <c r="AQ14" s="659"/>
      <c r="AR14" s="659"/>
      <c r="AS14" s="659"/>
      <c r="AT14" s="659"/>
      <c r="AU14" s="659"/>
      <c r="AV14" s="659"/>
      <c r="AW14" s="659"/>
      <c r="AX14" s="659"/>
      <c r="AY14" s="659"/>
      <c r="AZ14" s="659"/>
      <c r="BA14" s="659"/>
      <c r="BB14" s="659"/>
      <c r="BC14" s="659"/>
      <c r="BD14" s="659"/>
      <c r="BE14" s="659"/>
      <c r="BF14" s="659"/>
      <c r="BG14" s="659"/>
      <c r="BH14" s="659"/>
      <c r="BI14" s="659"/>
      <c r="BJ14" s="659"/>
      <c r="BK14" s="659"/>
      <c r="BL14" s="659"/>
      <c r="BM14" s="659"/>
      <c r="BN14" s="659"/>
      <c r="BO14" s="659"/>
      <c r="BP14" s="659"/>
      <c r="BQ14" s="659"/>
      <c r="BR14" s="659"/>
      <c r="BS14" s="659"/>
      <c r="BT14" s="659"/>
      <c r="BU14" s="659"/>
      <c r="BV14" s="659"/>
      <c r="BW14" s="659"/>
      <c r="BX14" s="659"/>
      <c r="BY14" s="659"/>
      <c r="BZ14" s="659"/>
      <c r="CA14" s="659"/>
      <c r="CB14" s="659"/>
      <c r="CC14" s="659"/>
      <c r="CD14" s="659"/>
      <c r="CE14" s="659"/>
      <c r="CF14" s="659"/>
      <c r="CG14" s="659"/>
      <c r="CH14" s="659"/>
      <c r="CI14" s="659"/>
      <c r="CJ14" s="659"/>
      <c r="CK14" s="659"/>
      <c r="CL14" s="659"/>
      <c r="CM14" s="659"/>
      <c r="CN14" s="659"/>
      <c r="CO14" s="659"/>
      <c r="CP14" s="659"/>
      <c r="CQ14" s="659"/>
      <c r="CR14" s="659"/>
      <c r="CS14" s="659"/>
      <c r="CT14" s="659"/>
      <c r="CU14" s="659"/>
      <c r="CV14" s="659"/>
      <c r="CW14" s="659"/>
      <c r="CX14" s="659"/>
      <c r="CY14" s="659"/>
      <c r="CZ14" s="659"/>
      <c r="DA14" s="659"/>
      <c r="DB14" s="659"/>
      <c r="DC14" s="659"/>
      <c r="DD14" s="659"/>
      <c r="DE14" s="659"/>
      <c r="DF14" s="659"/>
      <c r="DG14" s="659"/>
      <c r="DH14" s="659"/>
      <c r="DI14" s="659"/>
      <c r="DJ14" s="659"/>
      <c r="DK14" s="659"/>
      <c r="DL14" s="659"/>
      <c r="DM14" s="659"/>
      <c r="DN14" s="659"/>
      <c r="DO14" s="659"/>
      <c r="DP14" s="659"/>
      <c r="DQ14" s="659"/>
      <c r="DR14" s="659"/>
      <c r="DS14" s="659"/>
      <c r="DT14" s="659"/>
      <c r="DU14" s="659"/>
      <c r="DV14" s="659"/>
      <c r="DW14" s="659"/>
      <c r="DX14" s="659"/>
      <c r="DY14" s="659"/>
      <c r="DZ14" s="659"/>
      <c r="EA14" s="659"/>
      <c r="EB14" s="659"/>
      <c r="EC14" s="659"/>
      <c r="ED14" s="659"/>
      <c r="EE14" s="659"/>
      <c r="EF14" s="659"/>
      <c r="EG14" s="659"/>
      <c r="EH14" s="659"/>
      <c r="EI14" s="659"/>
      <c r="EJ14" s="659"/>
      <c r="EK14" s="659"/>
      <c r="EL14" s="659"/>
      <c r="EM14" s="659"/>
      <c r="EN14" s="659"/>
      <c r="EO14" s="659"/>
      <c r="EP14" s="659"/>
      <c r="EQ14" s="659"/>
      <c r="ER14" s="659"/>
      <c r="ES14" s="659"/>
      <c r="ET14" s="659"/>
      <c r="EU14" s="659"/>
      <c r="EV14" s="659"/>
      <c r="EW14" s="659"/>
      <c r="EX14" s="659"/>
      <c r="EY14" s="659"/>
      <c r="EZ14" s="659"/>
      <c r="FA14" s="659"/>
      <c r="FB14" s="659"/>
      <c r="FC14" s="659"/>
      <c r="FD14" s="659"/>
      <c r="FE14" s="659"/>
      <c r="FF14" s="659"/>
      <c r="FG14" s="659"/>
      <c r="FH14" s="659"/>
      <c r="FI14" s="659"/>
      <c r="FJ14" s="659"/>
      <c r="FK14" s="659"/>
      <c r="FL14" s="659"/>
      <c r="FM14" s="659"/>
      <c r="FN14" s="659"/>
      <c r="FO14" s="659"/>
      <c r="FP14" s="659"/>
      <c r="FQ14" s="659"/>
      <c r="FR14" s="659"/>
      <c r="FS14" s="659"/>
      <c r="FT14" s="659"/>
      <c r="FU14" s="659"/>
      <c r="FV14" s="659"/>
      <c r="FW14" s="659"/>
      <c r="FX14" s="659"/>
      <c r="FY14" s="659"/>
      <c r="FZ14" s="659"/>
      <c r="GA14" s="659"/>
      <c r="GB14" s="659"/>
      <c r="GC14" s="659"/>
      <c r="GD14" s="659"/>
      <c r="GE14" s="659"/>
      <c r="GF14" s="659"/>
      <c r="GG14" s="659"/>
      <c r="GH14" s="659"/>
      <c r="GI14" s="659"/>
      <c r="GJ14" s="659"/>
      <c r="GK14" s="659"/>
      <c r="GL14" s="659"/>
      <c r="GM14" s="659"/>
      <c r="GN14" s="659"/>
      <c r="GO14" s="659"/>
    </row>
    <row r="15" spans="1:197" ht="3" customHeight="1">
      <c r="A15" s="484"/>
      <c r="B15" s="485"/>
      <c r="C15" s="485"/>
      <c r="D15" s="485"/>
      <c r="E15" s="13"/>
      <c r="F15" s="483"/>
      <c r="G15" s="483"/>
      <c r="H15" s="483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</row>
    <row r="16" spans="1:197" s="17" customFormat="1" ht="9.65" customHeight="1">
      <c r="A16" s="486"/>
      <c r="B16" s="762" t="s">
        <v>294</v>
      </c>
      <c r="C16" s="762"/>
      <c r="D16" s="762"/>
      <c r="E16" s="762"/>
      <c r="F16" s="762"/>
      <c r="G16" s="762"/>
      <c r="H16" s="762"/>
    </row>
    <row r="17" spans="1:197" ht="3" customHeight="1">
      <c r="A17" s="487"/>
      <c r="B17" s="487"/>
      <c r="C17" s="487"/>
      <c r="D17" s="487"/>
      <c r="E17" s="487"/>
      <c r="F17" s="487"/>
      <c r="G17" s="487"/>
      <c r="H17" s="48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</row>
    <row r="18" spans="1:197" s="17" customFormat="1" ht="10" customHeight="1">
      <c r="A18" s="488" t="s">
        <v>295</v>
      </c>
      <c r="B18" s="485">
        <v>832</v>
      </c>
      <c r="C18" s="485">
        <v>1145</v>
      </c>
      <c r="D18" s="485">
        <v>1044</v>
      </c>
      <c r="E18" s="485"/>
      <c r="F18" s="483">
        <v>19.471153846153847</v>
      </c>
      <c r="G18" s="483">
        <v>35.633187772925758</v>
      </c>
      <c r="H18" s="483">
        <v>38.40996168582376</v>
      </c>
    </row>
    <row r="19" spans="1:197" s="17" customFormat="1" ht="10" customHeight="1">
      <c r="A19" s="488" t="s">
        <v>296</v>
      </c>
      <c r="B19" s="485">
        <v>488</v>
      </c>
      <c r="C19" s="485">
        <v>1001</v>
      </c>
      <c r="D19" s="485">
        <v>719</v>
      </c>
      <c r="E19" s="485"/>
      <c r="F19" s="483">
        <v>12.090163934426229</v>
      </c>
      <c r="G19" s="483">
        <v>21.278721278721278</v>
      </c>
      <c r="H19" s="483">
        <v>26.425591098748264</v>
      </c>
    </row>
    <row r="20" spans="1:197" s="17" customFormat="1" ht="10" customHeight="1">
      <c r="A20" s="488" t="s">
        <v>297</v>
      </c>
      <c r="B20" s="485">
        <v>551</v>
      </c>
      <c r="C20" s="485">
        <v>1194</v>
      </c>
      <c r="D20" s="485">
        <v>1047</v>
      </c>
      <c r="E20" s="485"/>
      <c r="F20" s="483">
        <v>27.949183303085302</v>
      </c>
      <c r="G20" s="483">
        <v>47.822445561139027</v>
      </c>
      <c r="H20" s="483">
        <v>60.076408787010507</v>
      </c>
    </row>
    <row r="21" spans="1:197" s="17" customFormat="1" ht="10" customHeight="1">
      <c r="A21" s="488" t="s">
        <v>298</v>
      </c>
      <c r="B21" s="485">
        <v>194</v>
      </c>
      <c r="C21" s="485">
        <v>452</v>
      </c>
      <c r="D21" s="485">
        <v>377</v>
      </c>
      <c r="E21" s="485"/>
      <c r="F21" s="483">
        <v>18.041237113402062</v>
      </c>
      <c r="G21" s="483">
        <v>30.53097345132743</v>
      </c>
      <c r="H21" s="483">
        <v>34.217506631299734</v>
      </c>
    </row>
    <row r="22" spans="1:197" s="17" customFormat="1" ht="10" customHeight="1">
      <c r="A22" s="488" t="s">
        <v>299</v>
      </c>
      <c r="B22" s="485">
        <v>943</v>
      </c>
      <c r="C22" s="485">
        <v>1625</v>
      </c>
      <c r="D22" s="485">
        <v>2093</v>
      </c>
      <c r="E22" s="485"/>
      <c r="F22" s="483">
        <v>34.040296924708379</v>
      </c>
      <c r="G22" s="483">
        <v>53.415384615384617</v>
      </c>
      <c r="H22" s="483">
        <v>63.401815575728612</v>
      </c>
    </row>
    <row r="23" spans="1:197" s="17" customFormat="1" ht="10" customHeight="1">
      <c r="A23" s="488" t="s">
        <v>300</v>
      </c>
      <c r="B23" s="485">
        <v>1818</v>
      </c>
      <c r="C23" s="485">
        <v>3093</v>
      </c>
      <c r="D23" s="485">
        <v>3814</v>
      </c>
      <c r="E23" s="485"/>
      <c r="F23" s="483">
        <v>17.051705170517049</v>
      </c>
      <c r="G23" s="483">
        <v>29.615260265114774</v>
      </c>
      <c r="H23" s="483">
        <v>45.30676455165181</v>
      </c>
    </row>
    <row r="24" spans="1:197" s="17" customFormat="1" ht="10" customHeight="1">
      <c r="A24" s="488" t="s">
        <v>301</v>
      </c>
      <c r="B24" s="485">
        <v>694</v>
      </c>
      <c r="C24" s="485">
        <v>1143</v>
      </c>
      <c r="D24" s="485">
        <v>1159</v>
      </c>
      <c r="E24" s="485"/>
      <c r="F24" s="483">
        <v>19.452449567723342</v>
      </c>
      <c r="G24" s="483">
        <v>42.607174103237092</v>
      </c>
      <c r="H24" s="483">
        <v>48.14495254529767</v>
      </c>
    </row>
    <row r="25" spans="1:197" s="17" customFormat="1" ht="10" customHeight="1">
      <c r="A25" s="488" t="s">
        <v>302</v>
      </c>
      <c r="B25" s="485">
        <v>776</v>
      </c>
      <c r="C25" s="485">
        <v>1415</v>
      </c>
      <c r="D25" s="485">
        <v>1178</v>
      </c>
      <c r="E25" s="485"/>
      <c r="F25" s="483">
        <v>21.005154639175259</v>
      </c>
      <c r="G25" s="483">
        <v>33.14487632508834</v>
      </c>
      <c r="H25" s="483">
        <v>41.25636672325976</v>
      </c>
    </row>
    <row r="26" spans="1:197" s="17" customFormat="1" ht="10" customHeight="1">
      <c r="A26" s="488" t="s">
        <v>303</v>
      </c>
      <c r="B26" s="485">
        <v>1529</v>
      </c>
      <c r="C26" s="485">
        <v>2135</v>
      </c>
      <c r="D26" s="485">
        <v>1873</v>
      </c>
      <c r="E26" s="485"/>
      <c r="F26" s="483">
        <v>10.202746893394375</v>
      </c>
      <c r="G26" s="483">
        <v>18.454332552693209</v>
      </c>
      <c r="H26" s="483">
        <v>23.117992525360386</v>
      </c>
    </row>
    <row r="27" spans="1:197" s="17" customFormat="1" ht="10" customHeight="1">
      <c r="A27" s="488" t="s">
        <v>304</v>
      </c>
      <c r="B27" s="485">
        <v>1019</v>
      </c>
      <c r="C27" s="485">
        <v>1964</v>
      </c>
      <c r="D27" s="485">
        <v>1620</v>
      </c>
      <c r="E27" s="485"/>
      <c r="F27" s="483">
        <v>43.081452404317957</v>
      </c>
      <c r="G27" s="483">
        <v>55.855397148676168</v>
      </c>
      <c r="H27" s="483">
        <v>59.012345679012348</v>
      </c>
    </row>
    <row r="28" spans="1:197" s="17" customFormat="1" ht="10" customHeight="1">
      <c r="A28" s="488" t="s">
        <v>305</v>
      </c>
      <c r="B28" s="485">
        <v>1036</v>
      </c>
      <c r="C28" s="485">
        <v>1807</v>
      </c>
      <c r="D28" s="485">
        <v>1560</v>
      </c>
      <c r="E28" s="485"/>
      <c r="F28" s="483">
        <v>36.196911196911195</v>
      </c>
      <c r="G28" s="483">
        <v>47.371333702268956</v>
      </c>
      <c r="H28" s="483">
        <v>52.179487179487182</v>
      </c>
    </row>
    <row r="29" spans="1:197" s="17" customFormat="1" ht="10" customHeight="1">
      <c r="A29" s="488" t="s">
        <v>306</v>
      </c>
      <c r="B29" s="485">
        <v>1486</v>
      </c>
      <c r="C29" s="485">
        <v>1440</v>
      </c>
      <c r="D29" s="485">
        <v>1575</v>
      </c>
      <c r="E29" s="485"/>
      <c r="F29" s="483">
        <v>25.370121130551816</v>
      </c>
      <c r="G29" s="483">
        <v>40.902777777777779</v>
      </c>
      <c r="H29" s="483">
        <v>48.571428571428569</v>
      </c>
    </row>
    <row r="30" spans="1:197" s="17" customFormat="1" ht="10" customHeight="1">
      <c r="A30" s="488" t="s">
        <v>307</v>
      </c>
      <c r="B30" s="485">
        <v>1475</v>
      </c>
      <c r="C30" s="485">
        <v>1760</v>
      </c>
      <c r="D30" s="485">
        <v>1541</v>
      </c>
      <c r="E30" s="485"/>
      <c r="F30" s="483">
        <v>23.525423728813561</v>
      </c>
      <c r="G30" s="483">
        <v>41.534090909090907</v>
      </c>
      <c r="H30" s="483">
        <v>48.410123296560677</v>
      </c>
    </row>
    <row r="31" spans="1:197" s="17" customFormat="1" ht="10" customHeight="1">
      <c r="A31" s="488" t="s">
        <v>308</v>
      </c>
      <c r="B31" s="485">
        <v>344</v>
      </c>
      <c r="C31" s="485">
        <v>610</v>
      </c>
      <c r="D31" s="485">
        <v>693</v>
      </c>
      <c r="E31" s="485"/>
      <c r="F31" s="483">
        <v>28.197674418604652</v>
      </c>
      <c r="G31" s="483">
        <v>40.491803278688529</v>
      </c>
      <c r="H31" s="483">
        <v>47.619047619047613</v>
      </c>
    </row>
    <row r="32" spans="1:197" s="17" customFormat="1" ht="10" customHeight="1">
      <c r="A32" s="415" t="s">
        <v>28</v>
      </c>
      <c r="B32" s="489">
        <v>13185</v>
      </c>
      <c r="C32" s="489">
        <v>20784</v>
      </c>
      <c r="D32" s="489">
        <v>20293</v>
      </c>
      <c r="E32" s="489"/>
      <c r="F32" s="490">
        <v>23.739097459233978</v>
      </c>
      <c r="G32" s="490">
        <v>38.414164742109314</v>
      </c>
      <c r="H32" s="490">
        <v>46.774749913763372</v>
      </c>
    </row>
    <row r="33" spans="1:8" ht="3" customHeight="1">
      <c r="A33" s="491"/>
      <c r="B33" s="491"/>
      <c r="C33" s="491"/>
      <c r="D33" s="491"/>
      <c r="E33" s="491"/>
      <c r="F33" s="491"/>
      <c r="G33" s="491"/>
      <c r="H33" s="491"/>
    </row>
    <row r="34" spans="1:8" ht="3" customHeight="1">
      <c r="A34" s="430"/>
      <c r="B34" s="492"/>
      <c r="C34" s="492"/>
      <c r="D34" s="492"/>
      <c r="E34" s="14"/>
      <c r="F34" s="493"/>
      <c r="G34" s="493"/>
      <c r="H34" s="493"/>
    </row>
    <row r="35" spans="1:8" s="17" customFormat="1" ht="10" customHeight="1">
      <c r="A35" s="494" t="s">
        <v>309</v>
      </c>
      <c r="B35" s="478"/>
      <c r="C35" s="478"/>
      <c r="D35" s="478"/>
      <c r="E35" s="478"/>
      <c r="F35" s="478"/>
      <c r="G35" s="478"/>
      <c r="H35" s="478"/>
    </row>
    <row r="36" spans="1:8" ht="22.5" customHeight="1">
      <c r="A36" s="739" t="s">
        <v>310</v>
      </c>
      <c r="B36" s="739"/>
      <c r="C36" s="739"/>
      <c r="D36" s="739"/>
      <c r="E36" s="739"/>
      <c r="F36" s="739"/>
      <c r="G36" s="739"/>
      <c r="H36" s="739"/>
    </row>
    <row r="37" spans="1:8" ht="8.5" customHeight="1">
      <c r="A37" s="758" t="s">
        <v>434</v>
      </c>
      <c r="B37" s="758"/>
      <c r="C37" s="758"/>
      <c r="D37" s="758"/>
      <c r="E37" s="758"/>
      <c r="F37" s="758"/>
      <c r="G37" s="758"/>
      <c r="H37" s="758"/>
    </row>
    <row r="41" spans="1:8">
      <c r="A41" s="723"/>
      <c r="B41" s="723"/>
      <c r="C41" s="723"/>
      <c r="D41" s="723"/>
      <c r="E41" s="723"/>
      <c r="F41" s="723"/>
      <c r="G41" s="723"/>
      <c r="H41" s="723"/>
    </row>
    <row r="42" spans="1:8">
      <c r="A42" s="639"/>
      <c r="B42" s="37"/>
      <c r="C42" s="37"/>
      <c r="D42" s="24"/>
      <c r="E42" s="24"/>
      <c r="F42" s="24"/>
      <c r="G42" s="24"/>
      <c r="H42" s="37"/>
    </row>
  </sheetData>
  <mergeCells count="8">
    <mergeCell ref="A37:H37"/>
    <mergeCell ref="A41:H41"/>
    <mergeCell ref="A3:H3"/>
    <mergeCell ref="A5:H5"/>
    <mergeCell ref="A8:A9"/>
    <mergeCell ref="B8:D8"/>
    <mergeCell ref="B16:H16"/>
    <mergeCell ref="A36:H3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86"/>
  <sheetViews>
    <sheetView zoomScaleNormal="100" workbookViewId="0">
      <selection activeCell="A4" sqref="A4"/>
    </sheetView>
  </sheetViews>
  <sheetFormatPr defaultRowHeight="12" customHeight="1"/>
  <cols>
    <col min="1" max="1" width="29.453125" style="517" customWidth="1"/>
    <col min="2" max="2" width="8.7265625" style="495" customWidth="1"/>
    <col min="3" max="3" width="11.453125" style="495" customWidth="1"/>
    <col min="4" max="4" width="0.81640625" style="506" customWidth="1"/>
    <col min="5" max="5" width="8.7265625" style="495" customWidth="1"/>
    <col min="6" max="6" width="10.1796875" style="495" customWidth="1"/>
    <col min="7" max="7" width="0.81640625" style="495" customWidth="1"/>
    <col min="8" max="8" width="8.7265625" style="495" customWidth="1"/>
    <col min="9" max="9" width="9.453125" style="495" customWidth="1"/>
    <col min="10" max="10" width="9.1796875" style="341"/>
    <col min="11" max="256" width="9.1796875" style="495"/>
    <col min="257" max="257" width="29.453125" style="495" customWidth="1"/>
    <col min="258" max="258" width="8.7265625" style="495" customWidth="1"/>
    <col min="259" max="259" width="11.453125" style="495" customWidth="1"/>
    <col min="260" max="260" width="0.81640625" style="495" customWidth="1"/>
    <col min="261" max="261" width="8.7265625" style="495" customWidth="1"/>
    <col min="262" max="262" width="10.1796875" style="495" customWidth="1"/>
    <col min="263" max="263" width="0.81640625" style="495" customWidth="1"/>
    <col min="264" max="264" width="8.7265625" style="495" customWidth="1"/>
    <col min="265" max="265" width="9.453125" style="495" customWidth="1"/>
    <col min="266" max="512" width="9.1796875" style="495"/>
    <col min="513" max="513" width="29.453125" style="495" customWidth="1"/>
    <col min="514" max="514" width="8.7265625" style="495" customWidth="1"/>
    <col min="515" max="515" width="11.453125" style="495" customWidth="1"/>
    <col min="516" max="516" width="0.81640625" style="495" customWidth="1"/>
    <col min="517" max="517" width="8.7265625" style="495" customWidth="1"/>
    <col min="518" max="518" width="10.1796875" style="495" customWidth="1"/>
    <col min="519" max="519" width="0.81640625" style="495" customWidth="1"/>
    <col min="520" max="520" width="8.7265625" style="495" customWidth="1"/>
    <col min="521" max="521" width="9.453125" style="495" customWidth="1"/>
    <col min="522" max="768" width="9.1796875" style="495"/>
    <col min="769" max="769" width="29.453125" style="495" customWidth="1"/>
    <col min="770" max="770" width="8.7265625" style="495" customWidth="1"/>
    <col min="771" max="771" width="11.453125" style="495" customWidth="1"/>
    <col min="772" max="772" width="0.81640625" style="495" customWidth="1"/>
    <col min="773" max="773" width="8.7265625" style="495" customWidth="1"/>
    <col min="774" max="774" width="10.1796875" style="495" customWidth="1"/>
    <col min="775" max="775" width="0.81640625" style="495" customWidth="1"/>
    <col min="776" max="776" width="8.7265625" style="495" customWidth="1"/>
    <col min="777" max="777" width="9.453125" style="495" customWidth="1"/>
    <col min="778" max="1024" width="9.1796875" style="495"/>
    <col min="1025" max="1025" width="29.453125" style="495" customWidth="1"/>
    <col min="1026" max="1026" width="8.7265625" style="495" customWidth="1"/>
    <col min="1027" max="1027" width="11.453125" style="495" customWidth="1"/>
    <col min="1028" max="1028" width="0.81640625" style="495" customWidth="1"/>
    <col min="1029" max="1029" width="8.7265625" style="495" customWidth="1"/>
    <col min="1030" max="1030" width="10.1796875" style="495" customWidth="1"/>
    <col min="1031" max="1031" width="0.81640625" style="495" customWidth="1"/>
    <col min="1032" max="1032" width="8.7265625" style="495" customWidth="1"/>
    <col min="1033" max="1033" width="9.453125" style="495" customWidth="1"/>
    <col min="1034" max="1280" width="9.1796875" style="495"/>
    <col min="1281" max="1281" width="29.453125" style="495" customWidth="1"/>
    <col min="1282" max="1282" width="8.7265625" style="495" customWidth="1"/>
    <col min="1283" max="1283" width="11.453125" style="495" customWidth="1"/>
    <col min="1284" max="1284" width="0.81640625" style="495" customWidth="1"/>
    <col min="1285" max="1285" width="8.7265625" style="495" customWidth="1"/>
    <col min="1286" max="1286" width="10.1796875" style="495" customWidth="1"/>
    <col min="1287" max="1287" width="0.81640625" style="495" customWidth="1"/>
    <col min="1288" max="1288" width="8.7265625" style="495" customWidth="1"/>
    <col min="1289" max="1289" width="9.453125" style="495" customWidth="1"/>
    <col min="1290" max="1536" width="9.1796875" style="495"/>
    <col min="1537" max="1537" width="29.453125" style="495" customWidth="1"/>
    <col min="1538" max="1538" width="8.7265625" style="495" customWidth="1"/>
    <col min="1539" max="1539" width="11.453125" style="495" customWidth="1"/>
    <col min="1540" max="1540" width="0.81640625" style="495" customWidth="1"/>
    <col min="1541" max="1541" width="8.7265625" style="495" customWidth="1"/>
    <col min="1542" max="1542" width="10.1796875" style="495" customWidth="1"/>
    <col min="1543" max="1543" width="0.81640625" style="495" customWidth="1"/>
    <col min="1544" max="1544" width="8.7265625" style="495" customWidth="1"/>
    <col min="1545" max="1545" width="9.453125" style="495" customWidth="1"/>
    <col min="1546" max="1792" width="9.1796875" style="495"/>
    <col min="1793" max="1793" width="29.453125" style="495" customWidth="1"/>
    <col min="1794" max="1794" width="8.7265625" style="495" customWidth="1"/>
    <col min="1795" max="1795" width="11.453125" style="495" customWidth="1"/>
    <col min="1796" max="1796" width="0.81640625" style="495" customWidth="1"/>
    <col min="1797" max="1797" width="8.7265625" style="495" customWidth="1"/>
    <col min="1798" max="1798" width="10.1796875" style="495" customWidth="1"/>
    <col min="1799" max="1799" width="0.81640625" style="495" customWidth="1"/>
    <col min="1800" max="1800" width="8.7265625" style="495" customWidth="1"/>
    <col min="1801" max="1801" width="9.453125" style="495" customWidth="1"/>
    <col min="1802" max="2048" width="9.1796875" style="495"/>
    <col min="2049" max="2049" width="29.453125" style="495" customWidth="1"/>
    <col min="2050" max="2050" width="8.7265625" style="495" customWidth="1"/>
    <col min="2051" max="2051" width="11.453125" style="495" customWidth="1"/>
    <col min="2052" max="2052" width="0.81640625" style="495" customWidth="1"/>
    <col min="2053" max="2053" width="8.7265625" style="495" customWidth="1"/>
    <col min="2054" max="2054" width="10.1796875" style="495" customWidth="1"/>
    <col min="2055" max="2055" width="0.81640625" style="495" customWidth="1"/>
    <col min="2056" max="2056" width="8.7265625" style="495" customWidth="1"/>
    <col min="2057" max="2057" width="9.453125" style="495" customWidth="1"/>
    <col min="2058" max="2304" width="9.1796875" style="495"/>
    <col min="2305" max="2305" width="29.453125" style="495" customWidth="1"/>
    <col min="2306" max="2306" width="8.7265625" style="495" customWidth="1"/>
    <col min="2307" max="2307" width="11.453125" style="495" customWidth="1"/>
    <col min="2308" max="2308" width="0.81640625" style="495" customWidth="1"/>
    <col min="2309" max="2309" width="8.7265625" style="495" customWidth="1"/>
    <col min="2310" max="2310" width="10.1796875" style="495" customWidth="1"/>
    <col min="2311" max="2311" width="0.81640625" style="495" customWidth="1"/>
    <col min="2312" max="2312" width="8.7265625" style="495" customWidth="1"/>
    <col min="2313" max="2313" width="9.453125" style="495" customWidth="1"/>
    <col min="2314" max="2560" width="9.1796875" style="495"/>
    <col min="2561" max="2561" width="29.453125" style="495" customWidth="1"/>
    <col min="2562" max="2562" width="8.7265625" style="495" customWidth="1"/>
    <col min="2563" max="2563" width="11.453125" style="495" customWidth="1"/>
    <col min="2564" max="2564" width="0.81640625" style="495" customWidth="1"/>
    <col min="2565" max="2565" width="8.7265625" style="495" customWidth="1"/>
    <col min="2566" max="2566" width="10.1796875" style="495" customWidth="1"/>
    <col min="2567" max="2567" width="0.81640625" style="495" customWidth="1"/>
    <col min="2568" max="2568" width="8.7265625" style="495" customWidth="1"/>
    <col min="2569" max="2569" width="9.453125" style="495" customWidth="1"/>
    <col min="2570" max="2816" width="9.1796875" style="495"/>
    <col min="2817" max="2817" width="29.453125" style="495" customWidth="1"/>
    <col min="2818" max="2818" width="8.7265625" style="495" customWidth="1"/>
    <col min="2819" max="2819" width="11.453125" style="495" customWidth="1"/>
    <col min="2820" max="2820" width="0.81640625" style="495" customWidth="1"/>
    <col min="2821" max="2821" width="8.7265625" style="495" customWidth="1"/>
    <col min="2822" max="2822" width="10.1796875" style="495" customWidth="1"/>
    <col min="2823" max="2823" width="0.81640625" style="495" customWidth="1"/>
    <col min="2824" max="2824" width="8.7265625" style="495" customWidth="1"/>
    <col min="2825" max="2825" width="9.453125" style="495" customWidth="1"/>
    <col min="2826" max="3072" width="9.1796875" style="495"/>
    <col min="3073" max="3073" width="29.453125" style="495" customWidth="1"/>
    <col min="3074" max="3074" width="8.7265625" style="495" customWidth="1"/>
    <col min="3075" max="3075" width="11.453125" style="495" customWidth="1"/>
    <col min="3076" max="3076" width="0.81640625" style="495" customWidth="1"/>
    <col min="3077" max="3077" width="8.7265625" style="495" customWidth="1"/>
    <col min="3078" max="3078" width="10.1796875" style="495" customWidth="1"/>
    <col min="3079" max="3079" width="0.81640625" style="495" customWidth="1"/>
    <col min="3080" max="3080" width="8.7265625" style="495" customWidth="1"/>
    <col min="3081" max="3081" width="9.453125" style="495" customWidth="1"/>
    <col min="3082" max="3328" width="9.1796875" style="495"/>
    <col min="3329" max="3329" width="29.453125" style="495" customWidth="1"/>
    <col min="3330" max="3330" width="8.7265625" style="495" customWidth="1"/>
    <col min="3331" max="3331" width="11.453125" style="495" customWidth="1"/>
    <col min="3332" max="3332" width="0.81640625" style="495" customWidth="1"/>
    <col min="3333" max="3333" width="8.7265625" style="495" customWidth="1"/>
    <col min="3334" max="3334" width="10.1796875" style="495" customWidth="1"/>
    <col min="3335" max="3335" width="0.81640625" style="495" customWidth="1"/>
    <col min="3336" max="3336" width="8.7265625" style="495" customWidth="1"/>
    <col min="3337" max="3337" width="9.453125" style="495" customWidth="1"/>
    <col min="3338" max="3584" width="9.1796875" style="495"/>
    <col min="3585" max="3585" width="29.453125" style="495" customWidth="1"/>
    <col min="3586" max="3586" width="8.7265625" style="495" customWidth="1"/>
    <col min="3587" max="3587" width="11.453125" style="495" customWidth="1"/>
    <col min="3588" max="3588" width="0.81640625" style="495" customWidth="1"/>
    <col min="3589" max="3589" width="8.7265625" style="495" customWidth="1"/>
    <col min="3590" max="3590" width="10.1796875" style="495" customWidth="1"/>
    <col min="3591" max="3591" width="0.81640625" style="495" customWidth="1"/>
    <col min="3592" max="3592" width="8.7265625" style="495" customWidth="1"/>
    <col min="3593" max="3593" width="9.453125" style="495" customWidth="1"/>
    <col min="3594" max="3840" width="9.1796875" style="495"/>
    <col min="3841" max="3841" width="29.453125" style="495" customWidth="1"/>
    <col min="3842" max="3842" width="8.7265625" style="495" customWidth="1"/>
    <col min="3843" max="3843" width="11.453125" style="495" customWidth="1"/>
    <col min="3844" max="3844" width="0.81640625" style="495" customWidth="1"/>
    <col min="3845" max="3845" width="8.7265625" style="495" customWidth="1"/>
    <col min="3846" max="3846" width="10.1796875" style="495" customWidth="1"/>
    <col min="3847" max="3847" width="0.81640625" style="495" customWidth="1"/>
    <col min="3848" max="3848" width="8.7265625" style="495" customWidth="1"/>
    <col min="3849" max="3849" width="9.453125" style="495" customWidth="1"/>
    <col min="3850" max="4096" width="9.1796875" style="495"/>
    <col min="4097" max="4097" width="29.453125" style="495" customWidth="1"/>
    <col min="4098" max="4098" width="8.7265625" style="495" customWidth="1"/>
    <col min="4099" max="4099" width="11.453125" style="495" customWidth="1"/>
    <col min="4100" max="4100" width="0.81640625" style="495" customWidth="1"/>
    <col min="4101" max="4101" width="8.7265625" style="495" customWidth="1"/>
    <col min="4102" max="4102" width="10.1796875" style="495" customWidth="1"/>
    <col min="4103" max="4103" width="0.81640625" style="495" customWidth="1"/>
    <col min="4104" max="4104" width="8.7265625" style="495" customWidth="1"/>
    <col min="4105" max="4105" width="9.453125" style="495" customWidth="1"/>
    <col min="4106" max="4352" width="9.1796875" style="495"/>
    <col min="4353" max="4353" width="29.453125" style="495" customWidth="1"/>
    <col min="4354" max="4354" width="8.7265625" style="495" customWidth="1"/>
    <col min="4355" max="4355" width="11.453125" style="495" customWidth="1"/>
    <col min="4356" max="4356" width="0.81640625" style="495" customWidth="1"/>
    <col min="4357" max="4357" width="8.7265625" style="495" customWidth="1"/>
    <col min="4358" max="4358" width="10.1796875" style="495" customWidth="1"/>
    <col min="4359" max="4359" width="0.81640625" style="495" customWidth="1"/>
    <col min="4360" max="4360" width="8.7265625" style="495" customWidth="1"/>
    <col min="4361" max="4361" width="9.453125" style="495" customWidth="1"/>
    <col min="4362" max="4608" width="9.1796875" style="495"/>
    <col min="4609" max="4609" width="29.453125" style="495" customWidth="1"/>
    <col min="4610" max="4610" width="8.7265625" style="495" customWidth="1"/>
    <col min="4611" max="4611" width="11.453125" style="495" customWidth="1"/>
    <col min="4612" max="4612" width="0.81640625" style="495" customWidth="1"/>
    <col min="4613" max="4613" width="8.7265625" style="495" customWidth="1"/>
    <col min="4614" max="4614" width="10.1796875" style="495" customWidth="1"/>
    <col min="4615" max="4615" width="0.81640625" style="495" customWidth="1"/>
    <col min="4616" max="4616" width="8.7265625" style="495" customWidth="1"/>
    <col min="4617" max="4617" width="9.453125" style="495" customWidth="1"/>
    <col min="4618" max="4864" width="9.1796875" style="495"/>
    <col min="4865" max="4865" width="29.453125" style="495" customWidth="1"/>
    <col min="4866" max="4866" width="8.7265625" style="495" customWidth="1"/>
    <col min="4867" max="4867" width="11.453125" style="495" customWidth="1"/>
    <col min="4868" max="4868" width="0.81640625" style="495" customWidth="1"/>
    <col min="4869" max="4869" width="8.7265625" style="495" customWidth="1"/>
    <col min="4870" max="4870" width="10.1796875" style="495" customWidth="1"/>
    <col min="4871" max="4871" width="0.81640625" style="495" customWidth="1"/>
    <col min="4872" max="4872" width="8.7265625" style="495" customWidth="1"/>
    <col min="4873" max="4873" width="9.453125" style="495" customWidth="1"/>
    <col min="4874" max="5120" width="9.1796875" style="495"/>
    <col min="5121" max="5121" width="29.453125" style="495" customWidth="1"/>
    <col min="5122" max="5122" width="8.7265625" style="495" customWidth="1"/>
    <col min="5123" max="5123" width="11.453125" style="495" customWidth="1"/>
    <col min="5124" max="5124" width="0.81640625" style="495" customWidth="1"/>
    <col min="5125" max="5125" width="8.7265625" style="495" customWidth="1"/>
    <col min="5126" max="5126" width="10.1796875" style="495" customWidth="1"/>
    <col min="5127" max="5127" width="0.81640625" style="495" customWidth="1"/>
    <col min="5128" max="5128" width="8.7265625" style="495" customWidth="1"/>
    <col min="5129" max="5129" width="9.453125" style="495" customWidth="1"/>
    <col min="5130" max="5376" width="9.1796875" style="495"/>
    <col min="5377" max="5377" width="29.453125" style="495" customWidth="1"/>
    <col min="5378" max="5378" width="8.7265625" style="495" customWidth="1"/>
    <col min="5379" max="5379" width="11.453125" style="495" customWidth="1"/>
    <col min="5380" max="5380" width="0.81640625" style="495" customWidth="1"/>
    <col min="5381" max="5381" width="8.7265625" style="495" customWidth="1"/>
    <col min="5382" max="5382" width="10.1796875" style="495" customWidth="1"/>
    <col min="5383" max="5383" width="0.81640625" style="495" customWidth="1"/>
    <col min="5384" max="5384" width="8.7265625" style="495" customWidth="1"/>
    <col min="5385" max="5385" width="9.453125" style="495" customWidth="1"/>
    <col min="5386" max="5632" width="9.1796875" style="495"/>
    <col min="5633" max="5633" width="29.453125" style="495" customWidth="1"/>
    <col min="5634" max="5634" width="8.7265625" style="495" customWidth="1"/>
    <col min="5635" max="5635" width="11.453125" style="495" customWidth="1"/>
    <col min="5636" max="5636" width="0.81640625" style="495" customWidth="1"/>
    <col min="5637" max="5637" width="8.7265625" style="495" customWidth="1"/>
    <col min="5638" max="5638" width="10.1796875" style="495" customWidth="1"/>
    <col min="5639" max="5639" width="0.81640625" style="495" customWidth="1"/>
    <col min="5640" max="5640" width="8.7265625" style="495" customWidth="1"/>
    <col min="5641" max="5641" width="9.453125" style="495" customWidth="1"/>
    <col min="5642" max="5888" width="9.1796875" style="495"/>
    <col min="5889" max="5889" width="29.453125" style="495" customWidth="1"/>
    <col min="5890" max="5890" width="8.7265625" style="495" customWidth="1"/>
    <col min="5891" max="5891" width="11.453125" style="495" customWidth="1"/>
    <col min="5892" max="5892" width="0.81640625" style="495" customWidth="1"/>
    <col min="5893" max="5893" width="8.7265625" style="495" customWidth="1"/>
    <col min="5894" max="5894" width="10.1796875" style="495" customWidth="1"/>
    <col min="5895" max="5895" width="0.81640625" style="495" customWidth="1"/>
    <col min="5896" max="5896" width="8.7265625" style="495" customWidth="1"/>
    <col min="5897" max="5897" width="9.453125" style="495" customWidth="1"/>
    <col min="5898" max="6144" width="9.1796875" style="495"/>
    <col min="6145" max="6145" width="29.453125" style="495" customWidth="1"/>
    <col min="6146" max="6146" width="8.7265625" style="495" customWidth="1"/>
    <col min="6147" max="6147" width="11.453125" style="495" customWidth="1"/>
    <col min="6148" max="6148" width="0.81640625" style="495" customWidth="1"/>
    <col min="6149" max="6149" width="8.7265625" style="495" customWidth="1"/>
    <col min="6150" max="6150" width="10.1796875" style="495" customWidth="1"/>
    <col min="6151" max="6151" width="0.81640625" style="495" customWidth="1"/>
    <col min="6152" max="6152" width="8.7265625" style="495" customWidth="1"/>
    <col min="6153" max="6153" width="9.453125" style="495" customWidth="1"/>
    <col min="6154" max="6400" width="9.1796875" style="495"/>
    <col min="6401" max="6401" width="29.453125" style="495" customWidth="1"/>
    <col min="6402" max="6402" width="8.7265625" style="495" customWidth="1"/>
    <col min="6403" max="6403" width="11.453125" style="495" customWidth="1"/>
    <col min="6404" max="6404" width="0.81640625" style="495" customWidth="1"/>
    <col min="6405" max="6405" width="8.7265625" style="495" customWidth="1"/>
    <col min="6406" max="6406" width="10.1796875" style="495" customWidth="1"/>
    <col min="6407" max="6407" width="0.81640625" style="495" customWidth="1"/>
    <col min="6408" max="6408" width="8.7265625" style="495" customWidth="1"/>
    <col min="6409" max="6409" width="9.453125" style="495" customWidth="1"/>
    <col min="6410" max="6656" width="9.1796875" style="495"/>
    <col min="6657" max="6657" width="29.453125" style="495" customWidth="1"/>
    <col min="6658" max="6658" width="8.7265625" style="495" customWidth="1"/>
    <col min="6659" max="6659" width="11.453125" style="495" customWidth="1"/>
    <col min="6660" max="6660" width="0.81640625" style="495" customWidth="1"/>
    <col min="6661" max="6661" width="8.7265625" style="495" customWidth="1"/>
    <col min="6662" max="6662" width="10.1796875" style="495" customWidth="1"/>
    <col min="6663" max="6663" width="0.81640625" style="495" customWidth="1"/>
    <col min="6664" max="6664" width="8.7265625" style="495" customWidth="1"/>
    <col min="6665" max="6665" width="9.453125" style="495" customWidth="1"/>
    <col min="6666" max="6912" width="9.1796875" style="495"/>
    <col min="6913" max="6913" width="29.453125" style="495" customWidth="1"/>
    <col min="6914" max="6914" width="8.7265625" style="495" customWidth="1"/>
    <col min="6915" max="6915" width="11.453125" style="495" customWidth="1"/>
    <col min="6916" max="6916" width="0.81640625" style="495" customWidth="1"/>
    <col min="6917" max="6917" width="8.7265625" style="495" customWidth="1"/>
    <col min="6918" max="6918" width="10.1796875" style="495" customWidth="1"/>
    <col min="6919" max="6919" width="0.81640625" style="495" customWidth="1"/>
    <col min="6920" max="6920" width="8.7265625" style="495" customWidth="1"/>
    <col min="6921" max="6921" width="9.453125" style="495" customWidth="1"/>
    <col min="6922" max="7168" width="9.1796875" style="495"/>
    <col min="7169" max="7169" width="29.453125" style="495" customWidth="1"/>
    <col min="7170" max="7170" width="8.7265625" style="495" customWidth="1"/>
    <col min="7171" max="7171" width="11.453125" style="495" customWidth="1"/>
    <col min="7172" max="7172" width="0.81640625" style="495" customWidth="1"/>
    <col min="7173" max="7173" width="8.7265625" style="495" customWidth="1"/>
    <col min="7174" max="7174" width="10.1796875" style="495" customWidth="1"/>
    <col min="7175" max="7175" width="0.81640625" style="495" customWidth="1"/>
    <col min="7176" max="7176" width="8.7265625" style="495" customWidth="1"/>
    <col min="7177" max="7177" width="9.453125" style="495" customWidth="1"/>
    <col min="7178" max="7424" width="9.1796875" style="495"/>
    <col min="7425" max="7425" width="29.453125" style="495" customWidth="1"/>
    <col min="7426" max="7426" width="8.7265625" style="495" customWidth="1"/>
    <col min="7427" max="7427" width="11.453125" style="495" customWidth="1"/>
    <col min="7428" max="7428" width="0.81640625" style="495" customWidth="1"/>
    <col min="7429" max="7429" width="8.7265625" style="495" customWidth="1"/>
    <col min="7430" max="7430" width="10.1796875" style="495" customWidth="1"/>
    <col min="7431" max="7431" width="0.81640625" style="495" customWidth="1"/>
    <col min="7432" max="7432" width="8.7265625" style="495" customWidth="1"/>
    <col min="7433" max="7433" width="9.453125" style="495" customWidth="1"/>
    <col min="7434" max="7680" width="9.1796875" style="495"/>
    <col min="7681" max="7681" width="29.453125" style="495" customWidth="1"/>
    <col min="7682" max="7682" width="8.7265625" style="495" customWidth="1"/>
    <col min="7683" max="7683" width="11.453125" style="495" customWidth="1"/>
    <col min="7684" max="7684" width="0.81640625" style="495" customWidth="1"/>
    <col min="7685" max="7685" width="8.7265625" style="495" customWidth="1"/>
    <col min="7686" max="7686" width="10.1796875" style="495" customWidth="1"/>
    <col min="7687" max="7687" width="0.81640625" style="495" customWidth="1"/>
    <col min="7688" max="7688" width="8.7265625" style="495" customWidth="1"/>
    <col min="7689" max="7689" width="9.453125" style="495" customWidth="1"/>
    <col min="7690" max="7936" width="9.1796875" style="495"/>
    <col min="7937" max="7937" width="29.453125" style="495" customWidth="1"/>
    <col min="7938" max="7938" width="8.7265625" style="495" customWidth="1"/>
    <col min="7939" max="7939" width="11.453125" style="495" customWidth="1"/>
    <col min="7940" max="7940" width="0.81640625" style="495" customWidth="1"/>
    <col min="7941" max="7941" width="8.7265625" style="495" customWidth="1"/>
    <col min="7942" max="7942" width="10.1796875" style="495" customWidth="1"/>
    <col min="7943" max="7943" width="0.81640625" style="495" customWidth="1"/>
    <col min="7944" max="7944" width="8.7265625" style="495" customWidth="1"/>
    <col min="7945" max="7945" width="9.453125" style="495" customWidth="1"/>
    <col min="7946" max="8192" width="9.1796875" style="495"/>
    <col min="8193" max="8193" width="29.453125" style="495" customWidth="1"/>
    <col min="8194" max="8194" width="8.7265625" style="495" customWidth="1"/>
    <col min="8195" max="8195" width="11.453125" style="495" customWidth="1"/>
    <col min="8196" max="8196" width="0.81640625" style="495" customWidth="1"/>
    <col min="8197" max="8197" width="8.7265625" style="495" customWidth="1"/>
    <col min="8198" max="8198" width="10.1796875" style="495" customWidth="1"/>
    <col min="8199" max="8199" width="0.81640625" style="495" customWidth="1"/>
    <col min="8200" max="8200" width="8.7265625" style="495" customWidth="1"/>
    <col min="8201" max="8201" width="9.453125" style="495" customWidth="1"/>
    <col min="8202" max="8448" width="9.1796875" style="495"/>
    <col min="8449" max="8449" width="29.453125" style="495" customWidth="1"/>
    <col min="8450" max="8450" width="8.7265625" style="495" customWidth="1"/>
    <col min="8451" max="8451" width="11.453125" style="495" customWidth="1"/>
    <col min="8452" max="8452" width="0.81640625" style="495" customWidth="1"/>
    <col min="8453" max="8453" width="8.7265625" style="495" customWidth="1"/>
    <col min="8454" max="8454" width="10.1796875" style="495" customWidth="1"/>
    <col min="8455" max="8455" width="0.81640625" style="495" customWidth="1"/>
    <col min="8456" max="8456" width="8.7265625" style="495" customWidth="1"/>
    <col min="8457" max="8457" width="9.453125" style="495" customWidth="1"/>
    <col min="8458" max="8704" width="9.1796875" style="495"/>
    <col min="8705" max="8705" width="29.453125" style="495" customWidth="1"/>
    <col min="8706" max="8706" width="8.7265625" style="495" customWidth="1"/>
    <col min="8707" max="8707" width="11.453125" style="495" customWidth="1"/>
    <col min="8708" max="8708" width="0.81640625" style="495" customWidth="1"/>
    <col min="8709" max="8709" width="8.7265625" style="495" customWidth="1"/>
    <col min="8710" max="8710" width="10.1796875" style="495" customWidth="1"/>
    <col min="8711" max="8711" width="0.81640625" style="495" customWidth="1"/>
    <col min="8712" max="8712" width="8.7265625" style="495" customWidth="1"/>
    <col min="8713" max="8713" width="9.453125" style="495" customWidth="1"/>
    <col min="8714" max="8960" width="9.1796875" style="495"/>
    <col min="8961" max="8961" width="29.453125" style="495" customWidth="1"/>
    <col min="8962" max="8962" width="8.7265625" style="495" customWidth="1"/>
    <col min="8963" max="8963" width="11.453125" style="495" customWidth="1"/>
    <col min="8964" max="8964" width="0.81640625" style="495" customWidth="1"/>
    <col min="8965" max="8965" width="8.7265625" style="495" customWidth="1"/>
    <col min="8966" max="8966" width="10.1796875" style="495" customWidth="1"/>
    <col min="8967" max="8967" width="0.81640625" style="495" customWidth="1"/>
    <col min="8968" max="8968" width="8.7265625" style="495" customWidth="1"/>
    <col min="8969" max="8969" width="9.453125" style="495" customWidth="1"/>
    <col min="8970" max="9216" width="9.1796875" style="495"/>
    <col min="9217" max="9217" width="29.453125" style="495" customWidth="1"/>
    <col min="9218" max="9218" width="8.7265625" style="495" customWidth="1"/>
    <col min="9219" max="9219" width="11.453125" style="495" customWidth="1"/>
    <col min="9220" max="9220" width="0.81640625" style="495" customWidth="1"/>
    <col min="9221" max="9221" width="8.7265625" style="495" customWidth="1"/>
    <col min="9222" max="9222" width="10.1796875" style="495" customWidth="1"/>
    <col min="9223" max="9223" width="0.81640625" style="495" customWidth="1"/>
    <col min="9224" max="9224" width="8.7265625" style="495" customWidth="1"/>
    <col min="9225" max="9225" width="9.453125" style="495" customWidth="1"/>
    <col min="9226" max="9472" width="9.1796875" style="495"/>
    <col min="9473" max="9473" width="29.453125" style="495" customWidth="1"/>
    <col min="9474" max="9474" width="8.7265625" style="495" customWidth="1"/>
    <col min="9475" max="9475" width="11.453125" style="495" customWidth="1"/>
    <col min="9476" max="9476" width="0.81640625" style="495" customWidth="1"/>
    <col min="9477" max="9477" width="8.7265625" style="495" customWidth="1"/>
    <col min="9478" max="9478" width="10.1796875" style="495" customWidth="1"/>
    <col min="9479" max="9479" width="0.81640625" style="495" customWidth="1"/>
    <col min="9480" max="9480" width="8.7265625" style="495" customWidth="1"/>
    <col min="9481" max="9481" width="9.453125" style="495" customWidth="1"/>
    <col min="9482" max="9728" width="9.1796875" style="495"/>
    <col min="9729" max="9729" width="29.453125" style="495" customWidth="1"/>
    <col min="9730" max="9730" width="8.7265625" style="495" customWidth="1"/>
    <col min="9731" max="9731" width="11.453125" style="495" customWidth="1"/>
    <col min="9732" max="9732" width="0.81640625" style="495" customWidth="1"/>
    <col min="9733" max="9733" width="8.7265625" style="495" customWidth="1"/>
    <col min="9734" max="9734" width="10.1796875" style="495" customWidth="1"/>
    <col min="9735" max="9735" width="0.81640625" style="495" customWidth="1"/>
    <col min="9736" max="9736" width="8.7265625" style="495" customWidth="1"/>
    <col min="9737" max="9737" width="9.453125" style="495" customWidth="1"/>
    <col min="9738" max="9984" width="9.1796875" style="495"/>
    <col min="9985" max="9985" width="29.453125" style="495" customWidth="1"/>
    <col min="9986" max="9986" width="8.7265625" style="495" customWidth="1"/>
    <col min="9987" max="9987" width="11.453125" style="495" customWidth="1"/>
    <col min="9988" max="9988" width="0.81640625" style="495" customWidth="1"/>
    <col min="9989" max="9989" width="8.7265625" style="495" customWidth="1"/>
    <col min="9990" max="9990" width="10.1796875" style="495" customWidth="1"/>
    <col min="9991" max="9991" width="0.81640625" style="495" customWidth="1"/>
    <col min="9992" max="9992" width="8.7265625" style="495" customWidth="1"/>
    <col min="9993" max="9993" width="9.453125" style="495" customWidth="1"/>
    <col min="9994" max="10240" width="9.1796875" style="495"/>
    <col min="10241" max="10241" width="29.453125" style="495" customWidth="1"/>
    <col min="10242" max="10242" width="8.7265625" style="495" customWidth="1"/>
    <col min="10243" max="10243" width="11.453125" style="495" customWidth="1"/>
    <col min="10244" max="10244" width="0.81640625" style="495" customWidth="1"/>
    <col min="10245" max="10245" width="8.7265625" style="495" customWidth="1"/>
    <col min="10246" max="10246" width="10.1796875" style="495" customWidth="1"/>
    <col min="10247" max="10247" width="0.81640625" style="495" customWidth="1"/>
    <col min="10248" max="10248" width="8.7265625" style="495" customWidth="1"/>
    <col min="10249" max="10249" width="9.453125" style="495" customWidth="1"/>
    <col min="10250" max="10496" width="9.1796875" style="495"/>
    <col min="10497" max="10497" width="29.453125" style="495" customWidth="1"/>
    <col min="10498" max="10498" width="8.7265625" style="495" customWidth="1"/>
    <col min="10499" max="10499" width="11.453125" style="495" customWidth="1"/>
    <col min="10500" max="10500" width="0.81640625" style="495" customWidth="1"/>
    <col min="10501" max="10501" width="8.7265625" style="495" customWidth="1"/>
    <col min="10502" max="10502" width="10.1796875" style="495" customWidth="1"/>
    <col min="10503" max="10503" width="0.81640625" style="495" customWidth="1"/>
    <col min="10504" max="10504" width="8.7265625" style="495" customWidth="1"/>
    <col min="10505" max="10505" width="9.453125" style="495" customWidth="1"/>
    <col min="10506" max="10752" width="9.1796875" style="495"/>
    <col min="10753" max="10753" width="29.453125" style="495" customWidth="1"/>
    <col min="10754" max="10754" width="8.7265625" style="495" customWidth="1"/>
    <col min="10755" max="10755" width="11.453125" style="495" customWidth="1"/>
    <col min="10756" max="10756" width="0.81640625" style="495" customWidth="1"/>
    <col min="10757" max="10757" width="8.7265625" style="495" customWidth="1"/>
    <col min="10758" max="10758" width="10.1796875" style="495" customWidth="1"/>
    <col min="10759" max="10759" width="0.81640625" style="495" customWidth="1"/>
    <col min="10760" max="10760" width="8.7265625" style="495" customWidth="1"/>
    <col min="10761" max="10761" width="9.453125" style="495" customWidth="1"/>
    <col min="10762" max="11008" width="9.1796875" style="495"/>
    <col min="11009" max="11009" width="29.453125" style="495" customWidth="1"/>
    <col min="11010" max="11010" width="8.7265625" style="495" customWidth="1"/>
    <col min="11011" max="11011" width="11.453125" style="495" customWidth="1"/>
    <col min="11012" max="11012" width="0.81640625" style="495" customWidth="1"/>
    <col min="11013" max="11013" width="8.7265625" style="495" customWidth="1"/>
    <col min="11014" max="11014" width="10.1796875" style="495" customWidth="1"/>
    <col min="11015" max="11015" width="0.81640625" style="495" customWidth="1"/>
    <col min="11016" max="11016" width="8.7265625" style="495" customWidth="1"/>
    <col min="11017" max="11017" width="9.453125" style="495" customWidth="1"/>
    <col min="11018" max="11264" width="9.1796875" style="495"/>
    <col min="11265" max="11265" width="29.453125" style="495" customWidth="1"/>
    <col min="11266" max="11266" width="8.7265625" style="495" customWidth="1"/>
    <col min="11267" max="11267" width="11.453125" style="495" customWidth="1"/>
    <col min="11268" max="11268" width="0.81640625" style="495" customWidth="1"/>
    <col min="11269" max="11269" width="8.7265625" style="495" customWidth="1"/>
    <col min="11270" max="11270" width="10.1796875" style="495" customWidth="1"/>
    <col min="11271" max="11271" width="0.81640625" style="495" customWidth="1"/>
    <col min="11272" max="11272" width="8.7265625" style="495" customWidth="1"/>
    <col min="11273" max="11273" width="9.453125" style="495" customWidth="1"/>
    <col min="11274" max="11520" width="9.1796875" style="495"/>
    <col min="11521" max="11521" width="29.453125" style="495" customWidth="1"/>
    <col min="11522" max="11522" width="8.7265625" style="495" customWidth="1"/>
    <col min="11523" max="11523" width="11.453125" style="495" customWidth="1"/>
    <col min="11524" max="11524" width="0.81640625" style="495" customWidth="1"/>
    <col min="11525" max="11525" width="8.7265625" style="495" customWidth="1"/>
    <col min="11526" max="11526" width="10.1796875" style="495" customWidth="1"/>
    <col min="11527" max="11527" width="0.81640625" style="495" customWidth="1"/>
    <col min="11528" max="11528" width="8.7265625" style="495" customWidth="1"/>
    <col min="11529" max="11529" width="9.453125" style="495" customWidth="1"/>
    <col min="11530" max="11776" width="9.1796875" style="495"/>
    <col min="11777" max="11777" width="29.453125" style="495" customWidth="1"/>
    <col min="11778" max="11778" width="8.7265625" style="495" customWidth="1"/>
    <col min="11779" max="11779" width="11.453125" style="495" customWidth="1"/>
    <col min="11780" max="11780" width="0.81640625" style="495" customWidth="1"/>
    <col min="11781" max="11781" width="8.7265625" style="495" customWidth="1"/>
    <col min="11782" max="11782" width="10.1796875" style="495" customWidth="1"/>
    <col min="11783" max="11783" width="0.81640625" style="495" customWidth="1"/>
    <col min="11784" max="11784" width="8.7265625" style="495" customWidth="1"/>
    <col min="11785" max="11785" width="9.453125" style="495" customWidth="1"/>
    <col min="11786" max="12032" width="9.1796875" style="495"/>
    <col min="12033" max="12033" width="29.453125" style="495" customWidth="1"/>
    <col min="12034" max="12034" width="8.7265625" style="495" customWidth="1"/>
    <col min="12035" max="12035" width="11.453125" style="495" customWidth="1"/>
    <col min="12036" max="12036" width="0.81640625" style="495" customWidth="1"/>
    <col min="12037" max="12037" width="8.7265625" style="495" customWidth="1"/>
    <col min="12038" max="12038" width="10.1796875" style="495" customWidth="1"/>
    <col min="12039" max="12039" width="0.81640625" style="495" customWidth="1"/>
    <col min="12040" max="12040" width="8.7265625" style="495" customWidth="1"/>
    <col min="12041" max="12041" width="9.453125" style="495" customWidth="1"/>
    <col min="12042" max="12288" width="9.1796875" style="495"/>
    <col min="12289" max="12289" width="29.453125" style="495" customWidth="1"/>
    <col min="12290" max="12290" width="8.7265625" style="495" customWidth="1"/>
    <col min="12291" max="12291" width="11.453125" style="495" customWidth="1"/>
    <col min="12292" max="12292" width="0.81640625" style="495" customWidth="1"/>
    <col min="12293" max="12293" width="8.7265625" style="495" customWidth="1"/>
    <col min="12294" max="12294" width="10.1796875" style="495" customWidth="1"/>
    <col min="12295" max="12295" width="0.81640625" style="495" customWidth="1"/>
    <col min="12296" max="12296" width="8.7265625" style="495" customWidth="1"/>
    <col min="12297" max="12297" width="9.453125" style="495" customWidth="1"/>
    <col min="12298" max="12544" width="9.1796875" style="495"/>
    <col min="12545" max="12545" width="29.453125" style="495" customWidth="1"/>
    <col min="12546" max="12546" width="8.7265625" style="495" customWidth="1"/>
    <col min="12547" max="12547" width="11.453125" style="495" customWidth="1"/>
    <col min="12548" max="12548" width="0.81640625" style="495" customWidth="1"/>
    <col min="12549" max="12549" width="8.7265625" style="495" customWidth="1"/>
    <col min="12550" max="12550" width="10.1796875" style="495" customWidth="1"/>
    <col min="12551" max="12551" width="0.81640625" style="495" customWidth="1"/>
    <col min="12552" max="12552" width="8.7265625" style="495" customWidth="1"/>
    <col min="12553" max="12553" width="9.453125" style="495" customWidth="1"/>
    <col min="12554" max="12800" width="9.1796875" style="495"/>
    <col min="12801" max="12801" width="29.453125" style="495" customWidth="1"/>
    <col min="12802" max="12802" width="8.7265625" style="495" customWidth="1"/>
    <col min="12803" max="12803" width="11.453125" style="495" customWidth="1"/>
    <col min="12804" max="12804" width="0.81640625" style="495" customWidth="1"/>
    <col min="12805" max="12805" width="8.7265625" style="495" customWidth="1"/>
    <col min="12806" max="12806" width="10.1796875" style="495" customWidth="1"/>
    <col min="12807" max="12807" width="0.81640625" style="495" customWidth="1"/>
    <col min="12808" max="12808" width="8.7265625" style="495" customWidth="1"/>
    <col min="12809" max="12809" width="9.453125" style="495" customWidth="1"/>
    <col min="12810" max="13056" width="9.1796875" style="495"/>
    <col min="13057" max="13057" width="29.453125" style="495" customWidth="1"/>
    <col min="13058" max="13058" width="8.7265625" style="495" customWidth="1"/>
    <col min="13059" max="13059" width="11.453125" style="495" customWidth="1"/>
    <col min="13060" max="13060" width="0.81640625" style="495" customWidth="1"/>
    <col min="13061" max="13061" width="8.7265625" style="495" customWidth="1"/>
    <col min="13062" max="13062" width="10.1796875" style="495" customWidth="1"/>
    <col min="13063" max="13063" width="0.81640625" style="495" customWidth="1"/>
    <col min="13064" max="13064" width="8.7265625" style="495" customWidth="1"/>
    <col min="13065" max="13065" width="9.453125" style="495" customWidth="1"/>
    <col min="13066" max="13312" width="9.1796875" style="495"/>
    <col min="13313" max="13313" width="29.453125" style="495" customWidth="1"/>
    <col min="13314" max="13314" width="8.7265625" style="495" customWidth="1"/>
    <col min="13315" max="13315" width="11.453125" style="495" customWidth="1"/>
    <col min="13316" max="13316" width="0.81640625" style="495" customWidth="1"/>
    <col min="13317" max="13317" width="8.7265625" style="495" customWidth="1"/>
    <col min="13318" max="13318" width="10.1796875" style="495" customWidth="1"/>
    <col min="13319" max="13319" width="0.81640625" style="495" customWidth="1"/>
    <col min="13320" max="13320" width="8.7265625" style="495" customWidth="1"/>
    <col min="13321" max="13321" width="9.453125" style="495" customWidth="1"/>
    <col min="13322" max="13568" width="9.1796875" style="495"/>
    <col min="13569" max="13569" width="29.453125" style="495" customWidth="1"/>
    <col min="13570" max="13570" width="8.7265625" style="495" customWidth="1"/>
    <col min="13571" max="13571" width="11.453125" style="495" customWidth="1"/>
    <col min="13572" max="13572" width="0.81640625" style="495" customWidth="1"/>
    <col min="13573" max="13573" width="8.7265625" style="495" customWidth="1"/>
    <col min="13574" max="13574" width="10.1796875" style="495" customWidth="1"/>
    <col min="13575" max="13575" width="0.81640625" style="495" customWidth="1"/>
    <col min="13576" max="13576" width="8.7265625" style="495" customWidth="1"/>
    <col min="13577" max="13577" width="9.453125" style="495" customWidth="1"/>
    <col min="13578" max="13824" width="9.1796875" style="495"/>
    <col min="13825" max="13825" width="29.453125" style="495" customWidth="1"/>
    <col min="13826" max="13826" width="8.7265625" style="495" customWidth="1"/>
    <col min="13827" max="13827" width="11.453125" style="495" customWidth="1"/>
    <col min="13828" max="13828" width="0.81640625" style="495" customWidth="1"/>
    <col min="13829" max="13829" width="8.7265625" style="495" customWidth="1"/>
    <col min="13830" max="13830" width="10.1796875" style="495" customWidth="1"/>
    <col min="13831" max="13831" width="0.81640625" style="495" customWidth="1"/>
    <col min="13832" max="13832" width="8.7265625" style="495" customWidth="1"/>
    <col min="13833" max="13833" width="9.453125" style="495" customWidth="1"/>
    <col min="13834" max="14080" width="9.1796875" style="495"/>
    <col min="14081" max="14081" width="29.453125" style="495" customWidth="1"/>
    <col min="14082" max="14082" width="8.7265625" style="495" customWidth="1"/>
    <col min="14083" max="14083" width="11.453125" style="495" customWidth="1"/>
    <col min="14084" max="14084" width="0.81640625" style="495" customWidth="1"/>
    <col min="14085" max="14085" width="8.7265625" style="495" customWidth="1"/>
    <col min="14086" max="14086" width="10.1796875" style="495" customWidth="1"/>
    <col min="14087" max="14087" width="0.81640625" style="495" customWidth="1"/>
    <col min="14088" max="14088" width="8.7265625" style="495" customWidth="1"/>
    <col min="14089" max="14089" width="9.453125" style="495" customWidth="1"/>
    <col min="14090" max="14336" width="9.1796875" style="495"/>
    <col min="14337" max="14337" width="29.453125" style="495" customWidth="1"/>
    <col min="14338" max="14338" width="8.7265625" style="495" customWidth="1"/>
    <col min="14339" max="14339" width="11.453125" style="495" customWidth="1"/>
    <col min="14340" max="14340" width="0.81640625" style="495" customWidth="1"/>
    <col min="14341" max="14341" width="8.7265625" style="495" customWidth="1"/>
    <col min="14342" max="14342" width="10.1796875" style="495" customWidth="1"/>
    <col min="14343" max="14343" width="0.81640625" style="495" customWidth="1"/>
    <col min="14344" max="14344" width="8.7265625" style="495" customWidth="1"/>
    <col min="14345" max="14345" width="9.453125" style="495" customWidth="1"/>
    <col min="14346" max="14592" width="9.1796875" style="495"/>
    <col min="14593" max="14593" width="29.453125" style="495" customWidth="1"/>
    <col min="14594" max="14594" width="8.7265625" style="495" customWidth="1"/>
    <col min="14595" max="14595" width="11.453125" style="495" customWidth="1"/>
    <col min="14596" max="14596" width="0.81640625" style="495" customWidth="1"/>
    <col min="14597" max="14597" width="8.7265625" style="495" customWidth="1"/>
    <col min="14598" max="14598" width="10.1796875" style="495" customWidth="1"/>
    <col min="14599" max="14599" width="0.81640625" style="495" customWidth="1"/>
    <col min="14600" max="14600" width="8.7265625" style="495" customWidth="1"/>
    <col min="14601" max="14601" width="9.453125" style="495" customWidth="1"/>
    <col min="14602" max="14848" width="9.1796875" style="495"/>
    <col min="14849" max="14849" width="29.453125" style="495" customWidth="1"/>
    <col min="14850" max="14850" width="8.7265625" style="495" customWidth="1"/>
    <col min="14851" max="14851" width="11.453125" style="495" customWidth="1"/>
    <col min="14852" max="14852" width="0.81640625" style="495" customWidth="1"/>
    <col min="14853" max="14853" width="8.7265625" style="495" customWidth="1"/>
    <col min="14854" max="14854" width="10.1796875" style="495" customWidth="1"/>
    <col min="14855" max="14855" width="0.81640625" style="495" customWidth="1"/>
    <col min="14856" max="14856" width="8.7265625" style="495" customWidth="1"/>
    <col min="14857" max="14857" width="9.453125" style="495" customWidth="1"/>
    <col min="14858" max="15104" width="9.1796875" style="495"/>
    <col min="15105" max="15105" width="29.453125" style="495" customWidth="1"/>
    <col min="15106" max="15106" width="8.7265625" style="495" customWidth="1"/>
    <col min="15107" max="15107" width="11.453125" style="495" customWidth="1"/>
    <col min="15108" max="15108" width="0.81640625" style="495" customWidth="1"/>
    <col min="15109" max="15109" width="8.7265625" style="495" customWidth="1"/>
    <col min="15110" max="15110" width="10.1796875" style="495" customWidth="1"/>
    <col min="15111" max="15111" width="0.81640625" style="495" customWidth="1"/>
    <col min="15112" max="15112" width="8.7265625" style="495" customWidth="1"/>
    <col min="15113" max="15113" width="9.453125" style="495" customWidth="1"/>
    <col min="15114" max="15360" width="9.1796875" style="495"/>
    <col min="15361" max="15361" width="29.453125" style="495" customWidth="1"/>
    <col min="15362" max="15362" width="8.7265625" style="495" customWidth="1"/>
    <col min="15363" max="15363" width="11.453125" style="495" customWidth="1"/>
    <col min="15364" max="15364" width="0.81640625" style="495" customWidth="1"/>
    <col min="15365" max="15365" width="8.7265625" style="495" customWidth="1"/>
    <col min="15366" max="15366" width="10.1796875" style="495" customWidth="1"/>
    <col min="15367" max="15367" width="0.81640625" style="495" customWidth="1"/>
    <col min="15368" max="15368" width="8.7265625" style="495" customWidth="1"/>
    <col min="15369" max="15369" width="9.453125" style="495" customWidth="1"/>
    <col min="15370" max="15616" width="9.1796875" style="495"/>
    <col min="15617" max="15617" width="29.453125" style="495" customWidth="1"/>
    <col min="15618" max="15618" width="8.7265625" style="495" customWidth="1"/>
    <col min="15619" max="15619" width="11.453125" style="495" customWidth="1"/>
    <col min="15620" max="15620" width="0.81640625" style="495" customWidth="1"/>
    <col min="15621" max="15621" width="8.7265625" style="495" customWidth="1"/>
    <col min="15622" max="15622" width="10.1796875" style="495" customWidth="1"/>
    <col min="15623" max="15623" width="0.81640625" style="495" customWidth="1"/>
    <col min="15624" max="15624" width="8.7265625" style="495" customWidth="1"/>
    <col min="15625" max="15625" width="9.453125" style="495" customWidth="1"/>
    <col min="15626" max="15872" width="9.1796875" style="495"/>
    <col min="15873" max="15873" width="29.453125" style="495" customWidth="1"/>
    <col min="15874" max="15874" width="8.7265625" style="495" customWidth="1"/>
    <col min="15875" max="15875" width="11.453125" style="495" customWidth="1"/>
    <col min="15876" max="15876" width="0.81640625" style="495" customWidth="1"/>
    <col min="15877" max="15877" width="8.7265625" style="495" customWidth="1"/>
    <col min="15878" max="15878" width="10.1796875" style="495" customWidth="1"/>
    <col min="15879" max="15879" width="0.81640625" style="495" customWidth="1"/>
    <col min="15880" max="15880" width="8.7265625" style="495" customWidth="1"/>
    <col min="15881" max="15881" width="9.453125" style="495" customWidth="1"/>
    <col min="15882" max="16128" width="9.1796875" style="495"/>
    <col min="16129" max="16129" width="29.453125" style="495" customWidth="1"/>
    <col min="16130" max="16130" width="8.7265625" style="495" customWidth="1"/>
    <col min="16131" max="16131" width="11.453125" style="495" customWidth="1"/>
    <col min="16132" max="16132" width="0.81640625" style="495" customWidth="1"/>
    <col min="16133" max="16133" width="8.7265625" style="495" customWidth="1"/>
    <col min="16134" max="16134" width="10.1796875" style="495" customWidth="1"/>
    <col min="16135" max="16135" width="0.81640625" style="495" customWidth="1"/>
    <col min="16136" max="16136" width="8.7265625" style="495" customWidth="1"/>
    <col min="16137" max="16137" width="9.453125" style="495" customWidth="1"/>
    <col min="16138" max="16384" width="9.1796875" style="495"/>
  </cols>
  <sheetData>
    <row r="1" spans="1:201" ht="12" customHeight="1">
      <c r="A1" s="22"/>
      <c r="B1" s="22"/>
      <c r="C1" s="22"/>
      <c r="D1" s="22"/>
      <c r="E1" s="22"/>
      <c r="F1" s="22"/>
      <c r="G1" s="22"/>
      <c r="H1" s="22"/>
      <c r="I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373"/>
      <c r="AP1" s="373"/>
      <c r="AQ1" s="373"/>
      <c r="AR1" s="373"/>
      <c r="AS1" s="373"/>
      <c r="AT1" s="373"/>
      <c r="AU1" s="373"/>
      <c r="AV1" s="373"/>
      <c r="AW1" s="373"/>
      <c r="AX1" s="373"/>
      <c r="AY1" s="373"/>
      <c r="AZ1" s="373"/>
      <c r="BA1" s="373"/>
      <c r="BB1" s="373"/>
      <c r="BC1" s="373"/>
      <c r="BD1" s="373"/>
      <c r="BE1" s="373"/>
      <c r="BF1" s="373"/>
      <c r="BG1" s="373"/>
      <c r="BH1" s="373"/>
      <c r="BI1" s="373"/>
      <c r="BJ1" s="373"/>
      <c r="BK1" s="373"/>
      <c r="BL1" s="373"/>
      <c r="BM1" s="373"/>
      <c r="BN1" s="373"/>
      <c r="BO1" s="373"/>
      <c r="BP1" s="373"/>
      <c r="BQ1" s="373"/>
      <c r="BR1" s="373"/>
      <c r="BS1" s="373"/>
      <c r="BT1" s="373"/>
      <c r="BU1" s="373"/>
      <c r="BV1" s="373"/>
      <c r="BW1" s="373"/>
      <c r="BX1" s="373"/>
      <c r="BY1" s="373"/>
      <c r="BZ1" s="373"/>
      <c r="CA1" s="373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  <c r="CQ1" s="373"/>
      <c r="CR1" s="373"/>
      <c r="CS1" s="373"/>
      <c r="CT1" s="373"/>
      <c r="CU1" s="373"/>
      <c r="CV1" s="373"/>
      <c r="CW1" s="373"/>
      <c r="CX1" s="373"/>
      <c r="CY1" s="373"/>
      <c r="CZ1" s="373"/>
      <c r="DA1" s="373"/>
      <c r="DB1" s="373"/>
      <c r="DC1" s="373"/>
      <c r="DD1" s="373"/>
      <c r="DE1" s="373"/>
      <c r="DF1" s="373"/>
      <c r="DG1" s="373"/>
      <c r="DH1" s="373"/>
      <c r="DI1" s="373"/>
      <c r="DJ1" s="373"/>
      <c r="DK1" s="373"/>
      <c r="DL1" s="373"/>
      <c r="DM1" s="373"/>
      <c r="DN1" s="373"/>
      <c r="DO1" s="373"/>
      <c r="DP1" s="373"/>
      <c r="DQ1" s="373"/>
      <c r="DR1" s="373"/>
      <c r="DS1" s="373"/>
      <c r="DT1" s="373"/>
      <c r="DU1" s="373"/>
      <c r="DV1" s="373"/>
      <c r="DW1" s="373"/>
      <c r="DX1" s="373"/>
      <c r="DY1" s="373"/>
      <c r="DZ1" s="373"/>
      <c r="EA1" s="373"/>
      <c r="EB1" s="373"/>
      <c r="EC1" s="373"/>
      <c r="ED1" s="373"/>
      <c r="EE1" s="373"/>
      <c r="EF1" s="373"/>
      <c r="EG1" s="373"/>
      <c r="EH1" s="373"/>
      <c r="EI1" s="373"/>
      <c r="EJ1" s="373"/>
      <c r="EK1" s="373"/>
      <c r="EL1" s="373"/>
      <c r="EM1" s="373"/>
      <c r="EN1" s="373"/>
      <c r="EO1" s="373"/>
      <c r="EP1" s="373"/>
      <c r="EQ1" s="373"/>
      <c r="ER1" s="373"/>
      <c r="ES1" s="373"/>
      <c r="ET1" s="373"/>
      <c r="EU1" s="373"/>
      <c r="EV1" s="373"/>
      <c r="EW1" s="373"/>
      <c r="EX1" s="373"/>
      <c r="EY1" s="373"/>
      <c r="EZ1" s="373"/>
      <c r="FA1" s="373"/>
      <c r="FB1" s="373"/>
      <c r="FC1" s="373"/>
      <c r="FD1" s="373"/>
      <c r="FE1" s="373"/>
      <c r="FF1" s="373"/>
      <c r="FG1" s="373"/>
      <c r="FH1" s="373"/>
      <c r="FI1" s="373"/>
      <c r="FJ1" s="373"/>
      <c r="FK1" s="373"/>
      <c r="FL1" s="373"/>
      <c r="FM1" s="373"/>
      <c r="FN1" s="373"/>
      <c r="FO1" s="373"/>
      <c r="FP1" s="373"/>
      <c r="FQ1" s="373"/>
      <c r="FR1" s="373"/>
      <c r="FS1" s="373"/>
      <c r="FT1" s="373"/>
      <c r="FU1" s="373"/>
      <c r="FV1" s="373"/>
      <c r="FW1" s="373"/>
      <c r="FX1" s="373"/>
      <c r="FY1" s="373"/>
      <c r="FZ1" s="373"/>
      <c r="GA1" s="373"/>
      <c r="GB1" s="373"/>
      <c r="GC1" s="373"/>
      <c r="GD1" s="373"/>
      <c r="GE1" s="373"/>
      <c r="GF1" s="373"/>
      <c r="GG1" s="373"/>
      <c r="GH1" s="373"/>
      <c r="GI1" s="373"/>
      <c r="GJ1" s="373"/>
      <c r="GK1" s="373"/>
      <c r="GL1" s="373"/>
      <c r="GM1" s="373"/>
      <c r="GN1" s="373"/>
      <c r="GO1" s="373"/>
      <c r="GP1" s="373"/>
      <c r="GQ1" s="373"/>
      <c r="GR1" s="373"/>
      <c r="GS1" s="373"/>
    </row>
    <row r="2" spans="1:201" ht="12" customHeight="1">
      <c r="A2" s="22"/>
      <c r="B2" s="22"/>
      <c r="C2" s="22"/>
      <c r="D2" s="22"/>
      <c r="E2" s="22"/>
      <c r="F2" s="22"/>
      <c r="G2" s="22"/>
      <c r="H2" s="22"/>
      <c r="I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3"/>
      <c r="AE2" s="373"/>
      <c r="AF2" s="373"/>
      <c r="AG2" s="373"/>
      <c r="AH2" s="373"/>
      <c r="AI2" s="373"/>
      <c r="AJ2" s="373"/>
      <c r="AK2" s="373"/>
      <c r="AL2" s="373"/>
      <c r="AM2" s="373"/>
      <c r="AN2" s="373"/>
      <c r="AO2" s="373"/>
      <c r="AP2" s="373"/>
      <c r="AQ2" s="373"/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F2" s="373"/>
      <c r="BG2" s="373"/>
      <c r="BH2" s="373"/>
      <c r="BI2" s="373"/>
      <c r="BJ2" s="373"/>
      <c r="BK2" s="373"/>
      <c r="BL2" s="373"/>
      <c r="BM2" s="373"/>
      <c r="BN2" s="373"/>
      <c r="BO2" s="373"/>
      <c r="BP2" s="373"/>
      <c r="BQ2" s="373"/>
      <c r="BR2" s="373"/>
      <c r="BS2" s="373"/>
      <c r="BT2" s="373"/>
      <c r="BU2" s="373"/>
      <c r="BV2" s="373"/>
      <c r="BW2" s="373"/>
      <c r="BX2" s="373"/>
      <c r="BY2" s="373"/>
      <c r="BZ2" s="373"/>
      <c r="CA2" s="373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  <c r="DG2" s="373"/>
      <c r="DH2" s="373"/>
      <c r="DI2" s="373"/>
      <c r="DJ2" s="373"/>
      <c r="DK2" s="373"/>
      <c r="DL2" s="373"/>
      <c r="DM2" s="373"/>
      <c r="DN2" s="373"/>
      <c r="DO2" s="373"/>
      <c r="DP2" s="373"/>
      <c r="DQ2" s="373"/>
      <c r="DR2" s="373"/>
      <c r="DS2" s="373"/>
      <c r="DT2" s="373"/>
      <c r="DU2" s="373"/>
      <c r="DV2" s="373"/>
      <c r="DW2" s="373"/>
      <c r="DX2" s="373"/>
      <c r="DY2" s="373"/>
      <c r="DZ2" s="373"/>
      <c r="EA2" s="373"/>
      <c r="EB2" s="373"/>
      <c r="EC2" s="373"/>
      <c r="ED2" s="373"/>
      <c r="EE2" s="373"/>
      <c r="EF2" s="373"/>
      <c r="EG2" s="373"/>
      <c r="EH2" s="373"/>
      <c r="EI2" s="373"/>
      <c r="EJ2" s="373"/>
      <c r="EK2" s="373"/>
      <c r="EL2" s="373"/>
      <c r="EM2" s="373"/>
      <c r="EN2" s="373"/>
      <c r="EO2" s="373"/>
      <c r="EP2" s="373"/>
      <c r="EQ2" s="373"/>
      <c r="ER2" s="373"/>
      <c r="ES2" s="373"/>
      <c r="ET2" s="373"/>
      <c r="EU2" s="373"/>
      <c r="EV2" s="373"/>
      <c r="EW2" s="373"/>
      <c r="EX2" s="373"/>
      <c r="EY2" s="373"/>
      <c r="EZ2" s="373"/>
      <c r="FA2" s="373"/>
      <c r="FB2" s="373"/>
      <c r="FC2" s="373"/>
      <c r="FD2" s="373"/>
      <c r="FE2" s="373"/>
      <c r="FF2" s="373"/>
      <c r="FG2" s="373"/>
      <c r="FH2" s="373"/>
      <c r="FI2" s="373"/>
      <c r="FJ2" s="373"/>
      <c r="FK2" s="373"/>
      <c r="FL2" s="373"/>
      <c r="FM2" s="373"/>
      <c r="FN2" s="373"/>
      <c r="FO2" s="373"/>
      <c r="FP2" s="373"/>
      <c r="FQ2" s="373"/>
      <c r="FR2" s="373"/>
      <c r="FS2" s="373"/>
      <c r="FT2" s="373"/>
      <c r="FU2" s="373"/>
      <c r="FV2" s="373"/>
      <c r="FW2" s="373"/>
      <c r="FX2" s="373"/>
      <c r="FY2" s="373"/>
      <c r="FZ2" s="373"/>
      <c r="GA2" s="373"/>
      <c r="GB2" s="373"/>
      <c r="GC2" s="373"/>
      <c r="GD2" s="373"/>
      <c r="GE2" s="373"/>
      <c r="GF2" s="373"/>
      <c r="GG2" s="373"/>
      <c r="GH2" s="373"/>
      <c r="GI2" s="373"/>
      <c r="GJ2" s="373"/>
      <c r="GK2" s="373"/>
      <c r="GL2" s="373"/>
      <c r="GM2" s="373"/>
      <c r="GN2" s="373"/>
      <c r="GO2" s="373"/>
      <c r="GP2" s="373"/>
      <c r="GQ2" s="373"/>
      <c r="GR2" s="373"/>
      <c r="GS2" s="373"/>
    </row>
    <row r="3" spans="1:201" ht="12" customHeight="1">
      <c r="A3" s="22"/>
      <c r="B3" s="22"/>
      <c r="C3" s="22"/>
      <c r="D3" s="22"/>
      <c r="E3" s="22"/>
      <c r="F3" s="22"/>
      <c r="G3" s="22"/>
      <c r="H3" s="22"/>
      <c r="I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  <c r="DS3" s="373"/>
      <c r="DT3" s="373"/>
      <c r="DU3" s="373"/>
      <c r="DV3" s="373"/>
      <c r="DW3" s="373"/>
      <c r="DX3" s="373"/>
      <c r="DY3" s="373"/>
      <c r="DZ3" s="373"/>
      <c r="EA3" s="373"/>
      <c r="EB3" s="373"/>
      <c r="EC3" s="373"/>
      <c r="ED3" s="373"/>
      <c r="EE3" s="373"/>
      <c r="EF3" s="373"/>
      <c r="EG3" s="373"/>
      <c r="EH3" s="373"/>
      <c r="EI3" s="373"/>
      <c r="EJ3" s="373"/>
      <c r="EK3" s="373"/>
      <c r="EL3" s="373"/>
      <c r="EM3" s="373"/>
      <c r="EN3" s="373"/>
      <c r="EO3" s="373"/>
      <c r="EP3" s="373"/>
      <c r="EQ3" s="373"/>
      <c r="ER3" s="373"/>
      <c r="ES3" s="373"/>
      <c r="ET3" s="373"/>
      <c r="EU3" s="373"/>
      <c r="EV3" s="373"/>
      <c r="EW3" s="373"/>
      <c r="EX3" s="373"/>
      <c r="EY3" s="373"/>
      <c r="EZ3" s="373"/>
      <c r="FA3" s="373"/>
      <c r="FB3" s="373"/>
      <c r="FC3" s="373"/>
      <c r="FD3" s="373"/>
      <c r="FE3" s="373"/>
      <c r="FF3" s="373"/>
      <c r="FG3" s="373"/>
      <c r="FH3" s="373"/>
      <c r="FI3" s="373"/>
      <c r="FJ3" s="373"/>
      <c r="FK3" s="373"/>
      <c r="FL3" s="373"/>
      <c r="FM3" s="373"/>
      <c r="FN3" s="373"/>
      <c r="FO3" s="373"/>
      <c r="FP3" s="373"/>
      <c r="FQ3" s="373"/>
      <c r="FR3" s="373"/>
      <c r="FS3" s="373"/>
      <c r="FT3" s="373"/>
      <c r="FU3" s="373"/>
      <c r="FV3" s="373"/>
      <c r="FW3" s="373"/>
      <c r="FX3" s="373"/>
      <c r="FY3" s="373"/>
      <c r="FZ3" s="373"/>
      <c r="GA3" s="373"/>
      <c r="GB3" s="373"/>
      <c r="GC3" s="373"/>
      <c r="GD3" s="373"/>
      <c r="GE3" s="373"/>
      <c r="GF3" s="373"/>
      <c r="GG3" s="373"/>
      <c r="GH3" s="373"/>
      <c r="GI3" s="373"/>
      <c r="GJ3" s="373"/>
      <c r="GK3" s="373"/>
      <c r="GL3" s="373"/>
      <c r="GM3" s="373"/>
      <c r="GN3" s="373"/>
      <c r="GO3" s="373"/>
      <c r="GP3" s="373"/>
      <c r="GQ3" s="373"/>
      <c r="GR3" s="373"/>
      <c r="GS3" s="373"/>
    </row>
    <row r="4" spans="1:201" ht="12" customHeight="1">
      <c r="A4" s="26" t="s">
        <v>204</v>
      </c>
      <c r="B4" s="23"/>
      <c r="C4" s="23"/>
      <c r="D4" s="23"/>
      <c r="E4" s="23"/>
      <c r="F4" s="23"/>
      <c r="G4" s="23"/>
      <c r="H4" s="23"/>
      <c r="I4" s="23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</row>
    <row r="5" spans="1:201" ht="24.75" customHeight="1">
      <c r="A5" s="742" t="s">
        <v>206</v>
      </c>
      <c r="B5" s="742"/>
      <c r="C5" s="742"/>
      <c r="D5" s="742"/>
      <c r="E5" s="742"/>
      <c r="F5" s="742"/>
      <c r="G5" s="742"/>
      <c r="H5" s="742"/>
      <c r="I5" s="742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</row>
    <row r="6" spans="1:201" ht="12" customHeight="1">
      <c r="A6" s="639" t="s">
        <v>212</v>
      </c>
      <c r="B6" s="37"/>
      <c r="C6" s="37"/>
      <c r="D6" s="24"/>
      <c r="E6" s="24"/>
      <c r="F6" s="24"/>
      <c r="G6" s="24"/>
      <c r="H6" s="37"/>
      <c r="I6" s="37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</row>
    <row r="7" spans="1:201" ht="6" customHeight="1">
      <c r="A7" s="416"/>
      <c r="B7" s="416"/>
      <c r="C7" s="416"/>
      <c r="D7" s="416"/>
      <c r="E7" s="416"/>
      <c r="F7" s="416"/>
      <c r="G7" s="416"/>
      <c r="H7" s="416"/>
      <c r="I7" s="416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</row>
    <row r="8" spans="1:201" ht="15" customHeight="1">
      <c r="A8" s="764" t="s">
        <v>311</v>
      </c>
      <c r="B8" s="767" t="s">
        <v>312</v>
      </c>
      <c r="C8" s="767"/>
      <c r="D8" s="496"/>
      <c r="E8" s="768" t="s">
        <v>242</v>
      </c>
      <c r="F8" s="768"/>
      <c r="G8" s="497"/>
      <c r="H8" s="768" t="s">
        <v>313</v>
      </c>
      <c r="I8" s="768"/>
    </row>
    <row r="9" spans="1:201" ht="2.25" customHeight="1">
      <c r="A9" s="765"/>
      <c r="B9" s="498"/>
      <c r="C9" s="498"/>
      <c r="D9" s="499"/>
      <c r="E9" s="500"/>
      <c r="F9" s="500"/>
      <c r="G9" s="501"/>
      <c r="H9" s="500"/>
      <c r="I9" s="500"/>
    </row>
    <row r="10" spans="1:201" ht="32.25" customHeight="1">
      <c r="A10" s="766"/>
      <c r="B10" s="502" t="s">
        <v>314</v>
      </c>
      <c r="C10" s="502" t="s">
        <v>315</v>
      </c>
      <c r="D10" s="502"/>
      <c r="E10" s="502" t="s">
        <v>314</v>
      </c>
      <c r="F10" s="502" t="s">
        <v>316</v>
      </c>
      <c r="G10" s="502"/>
      <c r="H10" s="502" t="s">
        <v>314</v>
      </c>
      <c r="I10" s="502" t="s">
        <v>317</v>
      </c>
      <c r="K10" s="503"/>
      <c r="L10" s="503"/>
      <c r="M10" s="503"/>
      <c r="N10" s="503"/>
      <c r="O10" s="503"/>
      <c r="P10" s="503"/>
      <c r="Q10" s="503"/>
      <c r="R10" s="503"/>
      <c r="S10" s="503"/>
      <c r="T10" s="503"/>
      <c r="U10" s="503"/>
      <c r="V10" s="503"/>
      <c r="W10" s="503"/>
      <c r="X10" s="503"/>
      <c r="Y10" s="503"/>
      <c r="Z10" s="503"/>
      <c r="AA10" s="503"/>
      <c r="AB10" s="503"/>
      <c r="AC10" s="503"/>
      <c r="AD10" s="503"/>
      <c r="AE10" s="503"/>
      <c r="AF10" s="503"/>
      <c r="AG10" s="503"/>
      <c r="AH10" s="503"/>
      <c r="AI10" s="503"/>
      <c r="AJ10" s="503"/>
      <c r="AK10" s="503"/>
      <c r="AL10" s="503"/>
      <c r="AM10" s="503"/>
      <c r="AN10" s="503"/>
      <c r="AO10" s="503"/>
      <c r="AP10" s="503"/>
      <c r="AQ10" s="503"/>
      <c r="AR10" s="503"/>
      <c r="AS10" s="503"/>
      <c r="AT10" s="503"/>
      <c r="AU10" s="503"/>
      <c r="AV10" s="503"/>
      <c r="AW10" s="503"/>
      <c r="AX10" s="503"/>
      <c r="AY10" s="503"/>
      <c r="AZ10" s="503"/>
      <c r="BA10" s="503"/>
      <c r="BB10" s="503"/>
      <c r="BC10" s="503"/>
      <c r="BD10" s="503"/>
      <c r="BE10" s="503"/>
      <c r="BF10" s="503"/>
      <c r="BG10" s="503"/>
      <c r="BH10" s="503"/>
      <c r="BI10" s="503"/>
      <c r="BJ10" s="503"/>
      <c r="BK10" s="503"/>
      <c r="BL10" s="503"/>
      <c r="BM10" s="503"/>
      <c r="BN10" s="503"/>
      <c r="BO10" s="503"/>
      <c r="BP10" s="503"/>
      <c r="BQ10" s="503"/>
      <c r="BR10" s="503"/>
      <c r="BS10" s="503"/>
      <c r="BT10" s="503"/>
      <c r="BU10" s="503"/>
      <c r="BV10" s="503"/>
      <c r="BW10" s="503"/>
      <c r="BX10" s="503"/>
      <c r="BY10" s="503"/>
      <c r="BZ10" s="503"/>
      <c r="CA10" s="503"/>
      <c r="CB10" s="503"/>
      <c r="CC10" s="503"/>
      <c r="CD10" s="503"/>
      <c r="CE10" s="503"/>
      <c r="CF10" s="503"/>
      <c r="CG10" s="503"/>
      <c r="CH10" s="503"/>
      <c r="CI10" s="503"/>
      <c r="CJ10" s="503"/>
      <c r="CK10" s="503"/>
      <c r="CL10" s="503"/>
      <c r="CM10" s="503"/>
      <c r="CN10" s="503"/>
      <c r="CO10" s="503"/>
      <c r="CP10" s="503"/>
      <c r="CQ10" s="503"/>
      <c r="CR10" s="503"/>
      <c r="CS10" s="503"/>
      <c r="CT10" s="503"/>
      <c r="CU10" s="503"/>
      <c r="CV10" s="503"/>
      <c r="CW10" s="503"/>
      <c r="CX10" s="503"/>
      <c r="CY10" s="503"/>
      <c r="CZ10" s="503"/>
      <c r="DA10" s="503"/>
      <c r="DB10" s="503"/>
      <c r="DC10" s="503"/>
      <c r="DD10" s="503"/>
      <c r="DE10" s="503"/>
      <c r="DF10" s="503"/>
      <c r="DG10" s="503"/>
      <c r="DH10" s="503"/>
      <c r="DI10" s="503"/>
      <c r="DJ10" s="503"/>
      <c r="DK10" s="503"/>
      <c r="DL10" s="503"/>
      <c r="DM10" s="503"/>
      <c r="DN10" s="503"/>
      <c r="DO10" s="503"/>
      <c r="DP10" s="503"/>
      <c r="DQ10" s="503"/>
      <c r="DR10" s="503"/>
      <c r="DS10" s="503"/>
      <c r="DT10" s="503"/>
      <c r="DU10" s="503"/>
      <c r="DV10" s="503"/>
      <c r="DW10" s="503"/>
      <c r="DX10" s="503"/>
      <c r="DY10" s="503"/>
      <c r="DZ10" s="503"/>
      <c r="EA10" s="503"/>
      <c r="EB10" s="503"/>
      <c r="EC10" s="503"/>
      <c r="ED10" s="503"/>
      <c r="EE10" s="503"/>
      <c r="EF10" s="503"/>
      <c r="EG10" s="503"/>
      <c r="EH10" s="503"/>
      <c r="EI10" s="503"/>
      <c r="EJ10" s="503"/>
      <c r="EK10" s="503"/>
      <c r="EL10" s="503"/>
      <c r="EM10" s="503"/>
      <c r="EN10" s="503"/>
      <c r="EO10" s="503"/>
      <c r="EP10" s="503"/>
      <c r="EQ10" s="503"/>
      <c r="ER10" s="503"/>
      <c r="ES10" s="503"/>
      <c r="ET10" s="503"/>
      <c r="EU10" s="503"/>
      <c r="EV10" s="503"/>
      <c r="EW10" s="503"/>
      <c r="EX10" s="503"/>
      <c r="EY10" s="503"/>
      <c r="EZ10" s="503"/>
      <c r="FA10" s="503"/>
      <c r="FB10" s="503"/>
      <c r="FC10" s="503"/>
      <c r="FD10" s="503"/>
      <c r="FE10" s="503"/>
      <c r="FF10" s="503"/>
      <c r="FG10" s="503"/>
      <c r="FH10" s="503"/>
      <c r="FI10" s="503"/>
      <c r="FJ10" s="503"/>
      <c r="FK10" s="503"/>
      <c r="FL10" s="503"/>
      <c r="FM10" s="503"/>
      <c r="FN10" s="503"/>
      <c r="FO10" s="503"/>
      <c r="FP10" s="503"/>
      <c r="FQ10" s="503"/>
      <c r="FR10" s="503"/>
      <c r="FS10" s="503"/>
      <c r="FT10" s="503"/>
      <c r="FU10" s="503"/>
      <c r="FV10" s="503"/>
      <c r="FW10" s="503"/>
      <c r="FX10" s="503"/>
      <c r="FY10" s="503"/>
      <c r="FZ10" s="503"/>
      <c r="GA10" s="503"/>
      <c r="GB10" s="503"/>
      <c r="GC10" s="503"/>
      <c r="GD10" s="503"/>
      <c r="GE10" s="503"/>
      <c r="GF10" s="503"/>
      <c r="GG10" s="503"/>
      <c r="GH10" s="503"/>
      <c r="GI10" s="503"/>
      <c r="GJ10" s="503"/>
      <c r="GK10" s="503"/>
      <c r="GL10" s="503"/>
      <c r="GM10" s="503"/>
      <c r="GN10" s="503"/>
      <c r="GO10" s="503"/>
      <c r="GP10" s="503"/>
      <c r="GQ10" s="503"/>
      <c r="GR10" s="503"/>
      <c r="GS10" s="503"/>
    </row>
    <row r="11" spans="1:201" ht="3" customHeight="1">
      <c r="A11" s="504"/>
      <c r="B11" s="505"/>
      <c r="C11" s="505"/>
      <c r="E11" s="505"/>
      <c r="F11" s="505"/>
      <c r="G11" s="505"/>
      <c r="H11" s="505"/>
      <c r="I11" s="505"/>
    </row>
    <row r="12" spans="1:201" ht="10" customHeight="1">
      <c r="A12" s="507" t="s">
        <v>33</v>
      </c>
      <c r="B12" s="508">
        <v>20364</v>
      </c>
      <c r="C12" s="509">
        <v>57.041838538597524</v>
      </c>
      <c r="D12" s="510"/>
      <c r="E12" s="508">
        <v>60598</v>
      </c>
      <c r="F12" s="511">
        <v>56.76424964520281</v>
      </c>
      <c r="G12" s="512"/>
      <c r="H12" s="513">
        <v>13156</v>
      </c>
      <c r="I12" s="511">
        <v>57.775919732441473</v>
      </c>
      <c r="K12" s="514"/>
      <c r="L12" s="514"/>
      <c r="M12" s="514"/>
      <c r="N12" s="514"/>
      <c r="O12" s="514"/>
      <c r="P12" s="514"/>
      <c r="Q12" s="514"/>
      <c r="R12" s="514"/>
      <c r="S12" s="514"/>
      <c r="T12" s="514"/>
      <c r="U12" s="514"/>
      <c r="V12" s="514"/>
      <c r="W12" s="514"/>
      <c r="X12" s="514"/>
      <c r="Y12" s="514"/>
      <c r="Z12" s="514"/>
      <c r="AA12" s="514"/>
      <c r="AB12" s="514"/>
      <c r="AC12" s="514"/>
      <c r="AD12" s="514"/>
      <c r="AE12" s="514"/>
      <c r="AF12" s="514"/>
      <c r="AG12" s="514"/>
      <c r="AH12" s="514"/>
      <c r="AI12" s="514"/>
      <c r="AJ12" s="514"/>
      <c r="AK12" s="514"/>
      <c r="AL12" s="514"/>
      <c r="AM12" s="514"/>
      <c r="AN12" s="514"/>
      <c r="AO12" s="514"/>
      <c r="AP12" s="514"/>
      <c r="AQ12" s="514"/>
      <c r="AR12" s="514"/>
      <c r="AS12" s="514"/>
      <c r="AT12" s="514"/>
      <c r="AU12" s="514"/>
      <c r="AV12" s="514"/>
      <c r="AW12" s="514"/>
      <c r="AX12" s="514"/>
      <c r="AY12" s="514"/>
      <c r="AZ12" s="514"/>
      <c r="BA12" s="514"/>
      <c r="BB12" s="514"/>
      <c r="BC12" s="514"/>
      <c r="BD12" s="514"/>
      <c r="BE12" s="514"/>
      <c r="BF12" s="514"/>
      <c r="BG12" s="514"/>
      <c r="BH12" s="514"/>
      <c r="BI12" s="514"/>
      <c r="BJ12" s="514"/>
      <c r="BK12" s="514"/>
      <c r="BL12" s="514"/>
      <c r="BM12" s="514"/>
      <c r="BN12" s="514"/>
      <c r="BO12" s="514"/>
      <c r="BP12" s="514"/>
      <c r="BQ12" s="514"/>
      <c r="BR12" s="514"/>
      <c r="BS12" s="514"/>
      <c r="BT12" s="514"/>
      <c r="BU12" s="514"/>
      <c r="BV12" s="514"/>
      <c r="BW12" s="514"/>
      <c r="BX12" s="514"/>
      <c r="BY12" s="514"/>
      <c r="BZ12" s="514"/>
      <c r="CA12" s="514"/>
      <c r="CB12" s="514"/>
      <c r="CC12" s="514"/>
      <c r="CD12" s="514"/>
      <c r="CE12" s="514"/>
      <c r="CF12" s="514"/>
      <c r="CG12" s="514"/>
      <c r="CH12" s="514"/>
      <c r="CI12" s="514"/>
      <c r="CJ12" s="514"/>
      <c r="CK12" s="514"/>
      <c r="CL12" s="514"/>
      <c r="CM12" s="514"/>
      <c r="CN12" s="514"/>
      <c r="CO12" s="514"/>
      <c r="CP12" s="514"/>
      <c r="CQ12" s="514"/>
      <c r="CR12" s="514"/>
      <c r="CS12" s="514"/>
      <c r="CT12" s="514"/>
      <c r="CU12" s="514"/>
      <c r="CV12" s="514"/>
      <c r="CW12" s="514"/>
      <c r="CX12" s="514"/>
      <c r="CY12" s="514"/>
      <c r="CZ12" s="514"/>
      <c r="DA12" s="514"/>
      <c r="DB12" s="514"/>
      <c r="DC12" s="514"/>
      <c r="DD12" s="514"/>
      <c r="DE12" s="514"/>
      <c r="DF12" s="514"/>
      <c r="DG12" s="514"/>
      <c r="DH12" s="514"/>
      <c r="DI12" s="514"/>
      <c r="DJ12" s="514"/>
      <c r="DK12" s="514"/>
      <c r="DL12" s="514"/>
      <c r="DM12" s="514"/>
      <c r="DN12" s="514"/>
      <c r="DO12" s="514"/>
      <c r="DP12" s="514"/>
      <c r="DQ12" s="514"/>
      <c r="DR12" s="514"/>
      <c r="DS12" s="514"/>
      <c r="DT12" s="514"/>
      <c r="DU12" s="514"/>
      <c r="DV12" s="514"/>
      <c r="DW12" s="514"/>
      <c r="DX12" s="514"/>
      <c r="DY12" s="514"/>
      <c r="DZ12" s="514"/>
      <c r="EA12" s="514"/>
      <c r="EB12" s="514"/>
      <c r="EC12" s="514"/>
      <c r="ED12" s="514"/>
      <c r="EE12" s="514"/>
      <c r="EF12" s="514"/>
      <c r="EG12" s="514"/>
      <c r="EH12" s="514"/>
      <c r="EI12" s="514"/>
      <c r="EJ12" s="514"/>
      <c r="EK12" s="514"/>
      <c r="EL12" s="514"/>
      <c r="EM12" s="514"/>
      <c r="EN12" s="514"/>
      <c r="EO12" s="514"/>
      <c r="EP12" s="514"/>
      <c r="EQ12" s="514"/>
      <c r="ER12" s="514"/>
      <c r="ES12" s="514"/>
      <c r="ET12" s="514"/>
      <c r="EU12" s="514"/>
      <c r="EV12" s="514"/>
      <c r="EW12" s="514"/>
      <c r="EX12" s="514"/>
      <c r="EY12" s="514"/>
      <c r="EZ12" s="514"/>
      <c r="FA12" s="514"/>
      <c r="FB12" s="514"/>
      <c r="FC12" s="514"/>
      <c r="FD12" s="514"/>
      <c r="FE12" s="514"/>
      <c r="FF12" s="514"/>
      <c r="FG12" s="514"/>
      <c r="FH12" s="514"/>
      <c r="FI12" s="514"/>
      <c r="FJ12" s="514"/>
      <c r="FK12" s="514"/>
      <c r="FL12" s="514"/>
      <c r="FM12" s="514"/>
      <c r="FN12" s="514"/>
      <c r="FO12" s="514"/>
      <c r="FP12" s="514"/>
      <c r="FQ12" s="514"/>
      <c r="FR12" s="514"/>
      <c r="FS12" s="514"/>
      <c r="FT12" s="514"/>
      <c r="FU12" s="514"/>
      <c r="FV12" s="514"/>
      <c r="FW12" s="514"/>
      <c r="FX12" s="514"/>
      <c r="FY12" s="514"/>
      <c r="FZ12" s="514"/>
      <c r="GA12" s="514"/>
      <c r="GB12" s="514"/>
      <c r="GC12" s="514"/>
      <c r="GD12" s="514"/>
      <c r="GE12" s="514"/>
      <c r="GF12" s="514"/>
      <c r="GG12" s="514"/>
      <c r="GH12" s="514"/>
      <c r="GI12" s="514"/>
      <c r="GJ12" s="514"/>
      <c r="GK12" s="514"/>
      <c r="GL12" s="514"/>
      <c r="GM12" s="514"/>
      <c r="GN12" s="514"/>
      <c r="GO12" s="514"/>
      <c r="GP12" s="514"/>
      <c r="GQ12" s="514"/>
      <c r="GR12" s="514"/>
      <c r="GS12" s="514"/>
    </row>
    <row r="13" spans="1:201" ht="10" customHeight="1">
      <c r="A13" s="507" t="s">
        <v>34</v>
      </c>
      <c r="B13" s="515">
        <v>21939</v>
      </c>
      <c r="C13" s="516">
        <v>56.520351884771415</v>
      </c>
      <c r="D13" s="515"/>
      <c r="E13" s="515">
        <v>63054</v>
      </c>
      <c r="F13" s="516">
        <v>56.424651885685286</v>
      </c>
      <c r="G13" s="515"/>
      <c r="H13" s="515">
        <v>13758</v>
      </c>
      <c r="I13" s="516">
        <v>58.773077482192178</v>
      </c>
    </row>
    <row r="14" spans="1:201" ht="10" customHeight="1">
      <c r="A14" s="507" t="s">
        <v>35</v>
      </c>
      <c r="B14" s="515">
        <v>24463</v>
      </c>
      <c r="C14" s="516">
        <v>56.579323876875279</v>
      </c>
      <c r="D14" s="515"/>
      <c r="E14" s="515">
        <v>67454</v>
      </c>
      <c r="F14" s="516">
        <v>56.389539538055566</v>
      </c>
      <c r="G14" s="515"/>
      <c r="H14" s="515">
        <v>14577</v>
      </c>
      <c r="I14" s="516">
        <v>59.113672223365576</v>
      </c>
    </row>
    <row r="15" spans="1:201" ht="10" customHeight="1">
      <c r="A15" s="507" t="s">
        <v>190</v>
      </c>
      <c r="B15" s="515">
        <v>26144</v>
      </c>
      <c r="C15" s="516">
        <v>57.106793145654834</v>
      </c>
      <c r="E15" s="495">
        <v>71497</v>
      </c>
      <c r="F15" s="516">
        <v>56.900289522637316</v>
      </c>
      <c r="H15" s="495">
        <v>16587</v>
      </c>
      <c r="I15" s="516">
        <v>57.750045216133117</v>
      </c>
    </row>
    <row r="16" spans="1:201" ht="3" customHeight="1"/>
    <row r="17" spans="1:201" ht="10" customHeight="1">
      <c r="A17" s="507"/>
      <c r="B17" s="763" t="s">
        <v>219</v>
      </c>
      <c r="C17" s="763"/>
      <c r="D17" s="763"/>
      <c r="E17" s="763"/>
      <c r="F17" s="763"/>
      <c r="G17" s="763"/>
      <c r="H17" s="763"/>
      <c r="I17" s="763"/>
    </row>
    <row r="18" spans="1:201" ht="3" customHeight="1">
      <c r="A18" s="507"/>
      <c r="B18" s="508"/>
      <c r="C18" s="509"/>
      <c r="D18" s="510"/>
      <c r="E18" s="508"/>
      <c r="F18" s="511"/>
      <c r="G18" s="512"/>
      <c r="H18" s="508"/>
      <c r="I18" s="511"/>
    </row>
    <row r="19" spans="1:201" ht="10" customHeight="1">
      <c r="A19" s="506"/>
      <c r="B19" s="770" t="s">
        <v>318</v>
      </c>
      <c r="C19" s="770"/>
      <c r="D19" s="770"/>
      <c r="E19" s="770"/>
      <c r="F19" s="770"/>
      <c r="G19" s="770"/>
      <c r="H19" s="770"/>
      <c r="I19" s="770"/>
      <c r="K19" s="506"/>
      <c r="L19" s="506"/>
      <c r="M19" s="506"/>
      <c r="N19" s="506"/>
      <c r="O19" s="506"/>
      <c r="P19" s="506"/>
      <c r="Q19" s="506"/>
      <c r="R19" s="506"/>
      <c r="S19" s="506"/>
      <c r="T19" s="506"/>
      <c r="U19" s="506"/>
      <c r="V19" s="506"/>
      <c r="W19" s="506"/>
      <c r="X19" s="506"/>
      <c r="Y19" s="506"/>
      <c r="Z19" s="506"/>
      <c r="AA19" s="506"/>
      <c r="AB19" s="506"/>
      <c r="AC19" s="506"/>
      <c r="AD19" s="506"/>
      <c r="AE19" s="506"/>
      <c r="AF19" s="506"/>
      <c r="AG19" s="506"/>
      <c r="AH19" s="506"/>
      <c r="AI19" s="506"/>
      <c r="AJ19" s="506"/>
      <c r="AK19" s="506"/>
      <c r="AL19" s="506"/>
      <c r="AM19" s="506"/>
      <c r="AN19" s="506"/>
      <c r="AO19" s="506"/>
      <c r="AP19" s="506"/>
      <c r="AQ19" s="506"/>
      <c r="AR19" s="506"/>
      <c r="AS19" s="506"/>
      <c r="AT19" s="506"/>
      <c r="AU19" s="506"/>
      <c r="AV19" s="506"/>
      <c r="AW19" s="506"/>
      <c r="AX19" s="506"/>
      <c r="AY19" s="506"/>
      <c r="AZ19" s="506"/>
      <c r="BA19" s="506"/>
      <c r="BB19" s="506"/>
      <c r="BC19" s="506"/>
      <c r="BD19" s="506"/>
      <c r="BE19" s="506"/>
      <c r="BF19" s="506"/>
      <c r="BG19" s="506"/>
      <c r="BH19" s="506"/>
      <c r="BI19" s="506"/>
      <c r="BJ19" s="506"/>
      <c r="BK19" s="506"/>
      <c r="BL19" s="506"/>
      <c r="BM19" s="506"/>
      <c r="BN19" s="506"/>
      <c r="BO19" s="506"/>
      <c r="BP19" s="506"/>
      <c r="BQ19" s="506"/>
      <c r="BR19" s="506"/>
      <c r="BS19" s="506"/>
      <c r="BT19" s="506"/>
      <c r="BU19" s="506"/>
      <c r="BV19" s="506"/>
      <c r="BW19" s="506"/>
      <c r="BX19" s="506"/>
      <c r="BY19" s="506"/>
      <c r="BZ19" s="506"/>
      <c r="CA19" s="506"/>
      <c r="CB19" s="506"/>
      <c r="CC19" s="506"/>
      <c r="CD19" s="506"/>
      <c r="CE19" s="506"/>
      <c r="CF19" s="506"/>
      <c r="CG19" s="506"/>
      <c r="CH19" s="506"/>
      <c r="CI19" s="506"/>
      <c r="CJ19" s="506"/>
      <c r="CK19" s="506"/>
      <c r="CL19" s="506"/>
      <c r="CM19" s="506"/>
      <c r="CN19" s="506"/>
      <c r="CO19" s="506"/>
      <c r="CP19" s="506"/>
      <c r="CQ19" s="506"/>
      <c r="CR19" s="506"/>
      <c r="CS19" s="506"/>
      <c r="CT19" s="506"/>
      <c r="CU19" s="506"/>
      <c r="CV19" s="506"/>
      <c r="CW19" s="506"/>
      <c r="CX19" s="506"/>
      <c r="CY19" s="506"/>
      <c r="CZ19" s="506"/>
      <c r="DA19" s="506"/>
      <c r="DB19" s="506"/>
      <c r="DC19" s="506"/>
      <c r="DD19" s="506"/>
      <c r="DE19" s="506"/>
      <c r="DF19" s="506"/>
      <c r="DG19" s="506"/>
      <c r="DH19" s="506"/>
      <c r="DI19" s="506"/>
      <c r="DJ19" s="506"/>
      <c r="DK19" s="506"/>
      <c r="DL19" s="506"/>
      <c r="DM19" s="506"/>
      <c r="DN19" s="506"/>
      <c r="DO19" s="506"/>
      <c r="DP19" s="506"/>
      <c r="DQ19" s="506"/>
      <c r="DR19" s="506"/>
      <c r="DS19" s="506"/>
      <c r="DT19" s="506"/>
      <c r="DU19" s="506"/>
      <c r="DV19" s="506"/>
      <c r="DW19" s="506"/>
      <c r="DX19" s="506"/>
      <c r="DY19" s="506"/>
      <c r="DZ19" s="506"/>
      <c r="EA19" s="506"/>
      <c r="EB19" s="506"/>
      <c r="EC19" s="506"/>
      <c r="ED19" s="506"/>
      <c r="EE19" s="506"/>
      <c r="EF19" s="506"/>
      <c r="EG19" s="506"/>
      <c r="EH19" s="506"/>
      <c r="EI19" s="506"/>
      <c r="EJ19" s="506"/>
      <c r="EK19" s="506"/>
      <c r="EL19" s="506"/>
      <c r="EM19" s="506"/>
      <c r="EN19" s="506"/>
      <c r="EO19" s="506"/>
      <c r="EP19" s="506"/>
      <c r="EQ19" s="506"/>
      <c r="ER19" s="506"/>
      <c r="ES19" s="506"/>
      <c r="ET19" s="506"/>
      <c r="EU19" s="506"/>
      <c r="EV19" s="506"/>
      <c r="EW19" s="506"/>
      <c r="EX19" s="506"/>
      <c r="EY19" s="506"/>
      <c r="EZ19" s="506"/>
      <c r="FA19" s="506"/>
      <c r="FB19" s="506"/>
      <c r="FC19" s="506"/>
      <c r="FD19" s="506"/>
      <c r="FE19" s="506"/>
      <c r="FF19" s="506"/>
      <c r="FG19" s="506"/>
      <c r="FH19" s="506"/>
      <c r="FI19" s="506"/>
      <c r="FJ19" s="506"/>
      <c r="FK19" s="506"/>
      <c r="FL19" s="506"/>
      <c r="FM19" s="506"/>
      <c r="FN19" s="506"/>
      <c r="FO19" s="506"/>
      <c r="FP19" s="506"/>
      <c r="FQ19" s="506"/>
      <c r="FR19" s="506"/>
      <c r="FS19" s="506"/>
      <c r="FT19" s="506"/>
      <c r="FU19" s="506"/>
      <c r="FV19" s="506"/>
      <c r="FW19" s="506"/>
      <c r="FX19" s="506"/>
      <c r="FY19" s="506"/>
      <c r="FZ19" s="506"/>
      <c r="GA19" s="506"/>
      <c r="GB19" s="506"/>
      <c r="GC19" s="506"/>
      <c r="GD19" s="506"/>
      <c r="GE19" s="506"/>
      <c r="GF19" s="506"/>
      <c r="GG19" s="506"/>
      <c r="GH19" s="506"/>
      <c r="GI19" s="506"/>
      <c r="GJ19" s="506"/>
      <c r="GK19" s="506"/>
      <c r="GL19" s="506"/>
      <c r="GM19" s="506"/>
      <c r="GN19" s="506"/>
      <c r="GO19" s="506"/>
      <c r="GP19" s="506"/>
      <c r="GQ19" s="506"/>
      <c r="GR19" s="506"/>
      <c r="GS19" s="506"/>
    </row>
    <row r="20" spans="1:201" ht="3" customHeight="1">
      <c r="A20" s="633"/>
      <c r="B20" s="633"/>
      <c r="C20" s="633"/>
      <c r="D20" s="633"/>
      <c r="E20" s="633"/>
      <c r="F20" s="633"/>
      <c r="G20" s="633"/>
      <c r="H20" s="633"/>
      <c r="I20" s="633"/>
      <c r="K20" s="506"/>
      <c r="L20" s="506"/>
      <c r="M20" s="506"/>
      <c r="N20" s="506"/>
      <c r="O20" s="506"/>
      <c r="P20" s="506"/>
      <c r="Q20" s="506"/>
      <c r="R20" s="506"/>
      <c r="S20" s="506"/>
      <c r="T20" s="506"/>
      <c r="U20" s="506"/>
      <c r="V20" s="506"/>
      <c r="W20" s="506"/>
      <c r="X20" s="506"/>
      <c r="Y20" s="506"/>
      <c r="Z20" s="506"/>
      <c r="AA20" s="506"/>
      <c r="AB20" s="506"/>
      <c r="AC20" s="506"/>
      <c r="AD20" s="506"/>
      <c r="AE20" s="506"/>
      <c r="AF20" s="506"/>
      <c r="AG20" s="506"/>
      <c r="AH20" s="506"/>
      <c r="AI20" s="506"/>
      <c r="AJ20" s="506"/>
      <c r="AK20" s="506"/>
      <c r="AL20" s="506"/>
      <c r="AM20" s="506"/>
      <c r="AN20" s="506"/>
      <c r="AO20" s="506"/>
      <c r="AP20" s="506"/>
      <c r="AQ20" s="506"/>
      <c r="AR20" s="506"/>
      <c r="AS20" s="506"/>
      <c r="AT20" s="506"/>
      <c r="AU20" s="506"/>
      <c r="AV20" s="506"/>
      <c r="AW20" s="506"/>
      <c r="AX20" s="506"/>
      <c r="AY20" s="506"/>
      <c r="AZ20" s="506"/>
      <c r="BA20" s="506"/>
      <c r="BB20" s="506"/>
      <c r="BC20" s="506"/>
      <c r="BD20" s="506"/>
      <c r="BE20" s="506"/>
      <c r="BF20" s="506"/>
      <c r="BG20" s="506"/>
      <c r="BH20" s="506"/>
      <c r="BI20" s="506"/>
      <c r="BJ20" s="506"/>
      <c r="BK20" s="506"/>
      <c r="BL20" s="506"/>
      <c r="BM20" s="506"/>
      <c r="BN20" s="506"/>
      <c r="BO20" s="506"/>
      <c r="BP20" s="506"/>
      <c r="BQ20" s="506"/>
      <c r="BR20" s="506"/>
      <c r="BS20" s="506"/>
      <c r="BT20" s="506"/>
      <c r="BU20" s="506"/>
      <c r="BV20" s="506"/>
      <c r="BW20" s="506"/>
      <c r="BX20" s="506"/>
      <c r="BY20" s="506"/>
      <c r="BZ20" s="506"/>
      <c r="CA20" s="506"/>
      <c r="CB20" s="506"/>
      <c r="CC20" s="506"/>
      <c r="CD20" s="506"/>
      <c r="CE20" s="506"/>
      <c r="CF20" s="506"/>
      <c r="CG20" s="506"/>
      <c r="CH20" s="506"/>
      <c r="CI20" s="506"/>
      <c r="CJ20" s="506"/>
      <c r="CK20" s="506"/>
      <c r="CL20" s="506"/>
      <c r="CM20" s="506"/>
      <c r="CN20" s="506"/>
      <c r="CO20" s="506"/>
      <c r="CP20" s="506"/>
      <c r="CQ20" s="506"/>
      <c r="CR20" s="506"/>
      <c r="CS20" s="506"/>
      <c r="CT20" s="506"/>
      <c r="CU20" s="506"/>
      <c r="CV20" s="506"/>
      <c r="CW20" s="506"/>
      <c r="CX20" s="506"/>
      <c r="CY20" s="506"/>
      <c r="CZ20" s="506"/>
      <c r="DA20" s="506"/>
      <c r="DB20" s="506"/>
      <c r="DC20" s="506"/>
      <c r="DD20" s="506"/>
      <c r="DE20" s="506"/>
      <c r="DF20" s="506"/>
      <c r="DG20" s="506"/>
      <c r="DH20" s="506"/>
      <c r="DI20" s="506"/>
      <c r="DJ20" s="506"/>
      <c r="DK20" s="506"/>
      <c r="DL20" s="506"/>
      <c r="DM20" s="506"/>
      <c r="DN20" s="506"/>
      <c r="DO20" s="506"/>
      <c r="DP20" s="506"/>
      <c r="DQ20" s="506"/>
      <c r="DR20" s="506"/>
      <c r="DS20" s="506"/>
      <c r="DT20" s="506"/>
      <c r="DU20" s="506"/>
      <c r="DV20" s="506"/>
      <c r="DW20" s="506"/>
      <c r="DX20" s="506"/>
      <c r="DY20" s="506"/>
      <c r="DZ20" s="506"/>
      <c r="EA20" s="506"/>
      <c r="EB20" s="506"/>
      <c r="EC20" s="506"/>
      <c r="ED20" s="506"/>
      <c r="EE20" s="506"/>
      <c r="EF20" s="506"/>
      <c r="EG20" s="506"/>
      <c r="EH20" s="506"/>
      <c r="EI20" s="506"/>
      <c r="EJ20" s="506"/>
      <c r="EK20" s="506"/>
      <c r="EL20" s="506"/>
      <c r="EM20" s="506"/>
      <c r="EN20" s="506"/>
      <c r="EO20" s="506"/>
      <c r="EP20" s="506"/>
      <c r="EQ20" s="506"/>
      <c r="ER20" s="506"/>
      <c r="ES20" s="506"/>
      <c r="ET20" s="506"/>
      <c r="EU20" s="506"/>
      <c r="EV20" s="506"/>
      <c r="EW20" s="506"/>
      <c r="EX20" s="506"/>
      <c r="EY20" s="506"/>
      <c r="EZ20" s="506"/>
      <c r="FA20" s="506"/>
      <c r="FB20" s="506"/>
      <c r="FC20" s="506"/>
      <c r="FD20" s="506"/>
      <c r="FE20" s="506"/>
      <c r="FF20" s="506"/>
      <c r="FG20" s="506"/>
      <c r="FH20" s="506"/>
      <c r="FI20" s="506"/>
      <c r="FJ20" s="506"/>
      <c r="FK20" s="506"/>
      <c r="FL20" s="506"/>
      <c r="FM20" s="506"/>
      <c r="FN20" s="506"/>
      <c r="FO20" s="506"/>
      <c r="FP20" s="506"/>
      <c r="FQ20" s="506"/>
      <c r="FR20" s="506"/>
      <c r="FS20" s="506"/>
      <c r="FT20" s="506"/>
      <c r="FU20" s="506"/>
      <c r="FV20" s="506"/>
      <c r="FW20" s="506"/>
      <c r="FX20" s="506"/>
      <c r="FY20" s="506"/>
      <c r="FZ20" s="506"/>
      <c r="GA20" s="506"/>
      <c r="GB20" s="506"/>
      <c r="GC20" s="506"/>
      <c r="GD20" s="506"/>
      <c r="GE20" s="506"/>
      <c r="GF20" s="506"/>
      <c r="GG20" s="506"/>
      <c r="GH20" s="506"/>
      <c r="GI20" s="506"/>
      <c r="GJ20" s="506"/>
      <c r="GK20" s="506"/>
      <c r="GL20" s="506"/>
      <c r="GM20" s="506"/>
      <c r="GN20" s="506"/>
      <c r="GO20" s="506"/>
      <c r="GP20" s="506"/>
      <c r="GQ20" s="506"/>
      <c r="GR20" s="506"/>
      <c r="GS20" s="506"/>
    </row>
    <row r="21" spans="1:201" ht="10" customHeight="1">
      <c r="A21" s="518" t="s">
        <v>319</v>
      </c>
      <c r="B21" s="519">
        <v>8999</v>
      </c>
      <c r="C21" s="509">
        <v>66.29625513945993</v>
      </c>
      <c r="E21" s="519">
        <v>28430</v>
      </c>
      <c r="F21" s="509">
        <v>66.595145972564197</v>
      </c>
      <c r="G21" s="520"/>
      <c r="H21" s="519">
        <v>5723</v>
      </c>
      <c r="I21" s="509">
        <v>68.443124235540793</v>
      </c>
    </row>
    <row r="22" spans="1:201" ht="10" customHeight="1">
      <c r="A22" s="518" t="s">
        <v>320</v>
      </c>
      <c r="B22" s="521">
        <v>3868</v>
      </c>
      <c r="C22" s="522">
        <v>69.958634953464326</v>
      </c>
      <c r="E22" s="521">
        <v>8990</v>
      </c>
      <c r="F22" s="522">
        <v>70.467185761957722</v>
      </c>
      <c r="G22" s="520"/>
      <c r="H22" s="521">
        <v>2426</v>
      </c>
      <c r="I22" s="522">
        <v>71.104699093157464</v>
      </c>
    </row>
    <row r="23" spans="1:201" ht="10" customHeight="1">
      <c r="A23" s="518" t="s">
        <v>321</v>
      </c>
      <c r="B23" s="523" t="s">
        <v>24</v>
      </c>
      <c r="C23" s="523" t="s">
        <v>24</v>
      </c>
      <c r="E23" s="523">
        <v>10</v>
      </c>
      <c r="F23" s="516">
        <v>50</v>
      </c>
      <c r="G23" s="520"/>
      <c r="H23" s="523">
        <v>5</v>
      </c>
      <c r="I23" s="516">
        <v>60</v>
      </c>
    </row>
    <row r="24" spans="1:201" ht="10" customHeight="1">
      <c r="A24" s="518" t="s">
        <v>322</v>
      </c>
      <c r="B24" s="521">
        <v>48</v>
      </c>
      <c r="C24" s="522">
        <v>81.25</v>
      </c>
      <c r="E24" s="521">
        <v>450</v>
      </c>
      <c r="F24" s="522">
        <v>76.444444444444443</v>
      </c>
      <c r="G24" s="520"/>
      <c r="H24" s="521">
        <v>438</v>
      </c>
      <c r="I24" s="522">
        <v>79.452054794520549</v>
      </c>
    </row>
    <row r="25" spans="1:201" ht="10" customHeight="1">
      <c r="A25" s="524" t="s">
        <v>28</v>
      </c>
      <c r="B25" s="525">
        <v>12915</v>
      </c>
      <c r="C25" s="526">
        <v>67.448703058459159</v>
      </c>
      <c r="D25" s="527"/>
      <c r="E25" s="525">
        <v>37880</v>
      </c>
      <c r="F25" s="526">
        <v>67.626715945089757</v>
      </c>
      <c r="G25" s="528"/>
      <c r="H25" s="525">
        <v>8592</v>
      </c>
      <c r="I25" s="526">
        <v>69.750931098696469</v>
      </c>
    </row>
    <row r="26" spans="1:201" ht="6" customHeight="1">
      <c r="A26" s="524"/>
      <c r="B26" s="525"/>
      <c r="C26" s="526"/>
      <c r="D26" s="527"/>
      <c r="E26" s="525"/>
      <c r="F26" s="526"/>
      <c r="G26" s="528"/>
      <c r="H26" s="525"/>
      <c r="I26" s="526"/>
    </row>
    <row r="27" spans="1:201" ht="10" customHeight="1">
      <c r="B27" s="770" t="s">
        <v>323</v>
      </c>
      <c r="C27" s="770"/>
      <c r="D27" s="770"/>
      <c r="E27" s="770"/>
      <c r="F27" s="770"/>
      <c r="G27" s="770"/>
      <c r="H27" s="770"/>
      <c r="I27" s="770"/>
    </row>
    <row r="28" spans="1:201" ht="3" customHeight="1">
      <c r="A28" s="633"/>
      <c r="B28" s="633"/>
      <c r="C28" s="633"/>
      <c r="D28" s="633"/>
      <c r="E28" s="633"/>
      <c r="F28" s="633"/>
      <c r="G28" s="633"/>
      <c r="H28" s="633"/>
      <c r="I28" s="633"/>
    </row>
    <row r="29" spans="1:201" ht="10" customHeight="1">
      <c r="A29" s="518" t="s">
        <v>319</v>
      </c>
      <c r="B29" s="519">
        <v>5803</v>
      </c>
      <c r="C29" s="509">
        <v>40.117180768567984</v>
      </c>
      <c r="E29" s="523">
        <v>16728</v>
      </c>
      <c r="F29" s="509">
        <v>39.263510282161647</v>
      </c>
      <c r="G29" s="520"/>
      <c r="H29" s="523">
        <v>2287</v>
      </c>
      <c r="I29" s="516">
        <v>37.822474857892438</v>
      </c>
    </row>
    <row r="30" spans="1:201" ht="10" customHeight="1">
      <c r="A30" s="518" t="s">
        <v>324</v>
      </c>
      <c r="B30" s="521">
        <v>3925</v>
      </c>
      <c r="C30" s="522">
        <v>43.312101910828027</v>
      </c>
      <c r="E30" s="521">
        <v>7883</v>
      </c>
      <c r="F30" s="522">
        <v>43.524039071419516</v>
      </c>
      <c r="G30" s="520"/>
      <c r="H30" s="521">
        <v>2128</v>
      </c>
      <c r="I30" s="522">
        <v>46.099624060150376</v>
      </c>
    </row>
    <row r="31" spans="1:201" ht="10" customHeight="1">
      <c r="A31" s="518" t="s">
        <v>321</v>
      </c>
      <c r="B31" s="523" t="s">
        <v>24</v>
      </c>
      <c r="C31" s="523" t="s">
        <v>24</v>
      </c>
      <c r="E31" s="521">
        <v>1447</v>
      </c>
      <c r="F31" s="522">
        <v>48.445058742225292</v>
      </c>
      <c r="G31" s="520"/>
      <c r="H31" s="521">
        <v>1123</v>
      </c>
      <c r="I31" s="522">
        <v>46.304541406945681</v>
      </c>
    </row>
    <row r="32" spans="1:201" ht="10" customHeight="1">
      <c r="A32" s="518" t="s">
        <v>322</v>
      </c>
      <c r="B32" s="521">
        <v>147</v>
      </c>
      <c r="C32" s="522">
        <v>53.061224489795919</v>
      </c>
      <c r="E32" s="521">
        <v>237</v>
      </c>
      <c r="F32" s="522">
        <v>50.210970464135016</v>
      </c>
      <c r="G32" s="520"/>
      <c r="H32" s="521">
        <v>129</v>
      </c>
      <c r="I32" s="522">
        <v>58.139534883720934</v>
      </c>
    </row>
    <row r="33" spans="1:9" ht="10" customHeight="1">
      <c r="A33" s="524" t="s">
        <v>28</v>
      </c>
      <c r="B33" s="525">
        <v>9875</v>
      </c>
      <c r="C33" s="526">
        <v>41.579746835443039</v>
      </c>
      <c r="D33" s="527"/>
      <c r="E33" s="525">
        <v>26295</v>
      </c>
      <c r="F33" s="526">
        <v>41.144704316409964</v>
      </c>
      <c r="G33" s="528"/>
      <c r="H33" s="525">
        <v>5667</v>
      </c>
      <c r="I33" s="526">
        <v>43.073936827245454</v>
      </c>
    </row>
    <row r="34" spans="1:9" ht="5.25" customHeight="1">
      <c r="A34" s="524"/>
      <c r="B34" s="525"/>
      <c r="C34" s="526"/>
      <c r="D34" s="527"/>
      <c r="E34" s="525"/>
      <c r="F34" s="526"/>
      <c r="G34" s="528"/>
      <c r="H34" s="525"/>
      <c r="I34" s="526"/>
    </row>
    <row r="35" spans="1:9" ht="10" customHeight="1">
      <c r="B35" s="770" t="s">
        <v>325</v>
      </c>
      <c r="C35" s="770"/>
      <c r="D35" s="770"/>
      <c r="E35" s="770"/>
      <c r="F35" s="770"/>
      <c r="G35" s="770"/>
      <c r="H35" s="770"/>
      <c r="I35" s="770"/>
    </row>
    <row r="36" spans="1:9" ht="3" customHeight="1">
      <c r="A36" s="633"/>
      <c r="B36" s="633"/>
      <c r="C36" s="633"/>
      <c r="D36" s="633"/>
      <c r="E36" s="633"/>
      <c r="F36" s="633"/>
      <c r="G36" s="633"/>
      <c r="H36" s="633"/>
      <c r="I36" s="633"/>
    </row>
    <row r="37" spans="1:9" ht="10" customHeight="1">
      <c r="A37" s="518" t="s">
        <v>319</v>
      </c>
      <c r="B37" s="519">
        <v>24</v>
      </c>
      <c r="C37" s="509">
        <v>50</v>
      </c>
      <c r="E37" s="523">
        <v>76</v>
      </c>
      <c r="F37" s="516">
        <v>43.421052631578952</v>
      </c>
      <c r="G37" s="520"/>
      <c r="H37" s="523">
        <v>25</v>
      </c>
      <c r="I37" s="509">
        <v>40</v>
      </c>
    </row>
    <row r="38" spans="1:9" ht="10" customHeight="1">
      <c r="A38" s="518" t="s">
        <v>326</v>
      </c>
      <c r="B38" s="521" t="s">
        <v>24</v>
      </c>
      <c r="C38" s="521" t="s">
        <v>24</v>
      </c>
      <c r="E38" s="521" t="s">
        <v>24</v>
      </c>
      <c r="F38" s="521" t="s">
        <v>24</v>
      </c>
      <c r="G38" s="520"/>
      <c r="H38" s="523" t="s">
        <v>24</v>
      </c>
      <c r="I38" s="523" t="s">
        <v>24</v>
      </c>
    </row>
    <row r="39" spans="1:9" ht="10" customHeight="1">
      <c r="A39" s="518" t="s">
        <v>321</v>
      </c>
      <c r="B39" s="523" t="s">
        <v>24</v>
      </c>
      <c r="C39" s="523" t="s">
        <v>24</v>
      </c>
      <c r="E39" s="521" t="s">
        <v>24</v>
      </c>
      <c r="F39" s="521" t="s">
        <v>24</v>
      </c>
      <c r="G39" s="520"/>
      <c r="H39" s="521" t="s">
        <v>24</v>
      </c>
      <c r="I39" s="521" t="s">
        <v>24</v>
      </c>
    </row>
    <row r="40" spans="1:9" ht="10" customHeight="1">
      <c r="A40" s="518" t="s">
        <v>322</v>
      </c>
      <c r="B40" s="521" t="s">
        <v>24</v>
      </c>
      <c r="C40" s="521" t="s">
        <v>24</v>
      </c>
      <c r="E40" s="521">
        <v>62</v>
      </c>
      <c r="F40" s="522">
        <v>53.225806451612897</v>
      </c>
      <c r="G40" s="520"/>
      <c r="H40" s="529">
        <v>32</v>
      </c>
      <c r="I40" s="522">
        <v>65.625</v>
      </c>
    </row>
    <row r="41" spans="1:9" ht="10" customHeight="1">
      <c r="A41" s="524" t="s">
        <v>28</v>
      </c>
      <c r="B41" s="525">
        <v>24</v>
      </c>
      <c r="C41" s="526">
        <v>50</v>
      </c>
      <c r="D41" s="527"/>
      <c r="E41" s="525">
        <v>138</v>
      </c>
      <c r="F41" s="526">
        <v>47.826086956521742</v>
      </c>
      <c r="G41" s="528"/>
      <c r="H41" s="525">
        <v>57</v>
      </c>
      <c r="I41" s="526">
        <v>54.385964912280706</v>
      </c>
    </row>
    <row r="42" spans="1:9" ht="3" customHeight="1">
      <c r="A42" s="524"/>
      <c r="B42" s="525"/>
      <c r="C42" s="526"/>
      <c r="D42" s="527"/>
      <c r="E42" s="525"/>
      <c r="F42" s="526"/>
      <c r="G42" s="528"/>
      <c r="H42" s="525"/>
      <c r="I42" s="526"/>
    </row>
    <row r="43" spans="1:9" ht="10" customHeight="1">
      <c r="B43" s="770" t="s">
        <v>327</v>
      </c>
      <c r="C43" s="770"/>
      <c r="D43" s="770"/>
      <c r="E43" s="770"/>
      <c r="F43" s="770"/>
      <c r="G43" s="770"/>
      <c r="H43" s="770"/>
      <c r="I43" s="770"/>
    </row>
    <row r="44" spans="1:9" ht="3" customHeight="1">
      <c r="A44" s="633"/>
      <c r="B44" s="633"/>
      <c r="C44" s="633"/>
      <c r="D44" s="633"/>
      <c r="E44" s="633"/>
      <c r="F44" s="633"/>
      <c r="G44" s="633"/>
      <c r="H44" s="633"/>
      <c r="I44" s="633"/>
    </row>
    <row r="45" spans="1:9" ht="10" customHeight="1">
      <c r="A45" s="518" t="s">
        <v>319</v>
      </c>
      <c r="B45" s="519">
        <v>60</v>
      </c>
      <c r="C45" s="509">
        <v>85</v>
      </c>
      <c r="D45" s="529"/>
      <c r="E45" s="529">
        <v>168</v>
      </c>
      <c r="F45" s="509">
        <v>85.11904761904762</v>
      </c>
      <c r="G45" s="529"/>
      <c r="H45" s="529">
        <v>65</v>
      </c>
      <c r="I45" s="509">
        <v>81.538461538461533</v>
      </c>
    </row>
    <row r="46" spans="1:9" ht="10" customHeight="1">
      <c r="A46" s="518" t="s">
        <v>326</v>
      </c>
      <c r="B46" s="521">
        <v>43</v>
      </c>
      <c r="C46" s="522">
        <v>83.720930232558146</v>
      </c>
      <c r="D46" s="529"/>
      <c r="E46" s="529">
        <v>84</v>
      </c>
      <c r="F46" s="522">
        <v>88.095238095238088</v>
      </c>
      <c r="G46" s="529"/>
      <c r="H46" s="529">
        <v>24</v>
      </c>
      <c r="I46" s="522">
        <v>87.5</v>
      </c>
    </row>
    <row r="47" spans="1:9" ht="10" customHeight="1">
      <c r="A47" s="518" t="s">
        <v>321</v>
      </c>
      <c r="B47" s="523" t="s">
        <v>24</v>
      </c>
      <c r="C47" s="523" t="s">
        <v>24</v>
      </c>
      <c r="D47" s="529"/>
      <c r="E47" s="529">
        <v>4</v>
      </c>
      <c r="F47" s="516">
        <v>75</v>
      </c>
      <c r="G47" s="529"/>
      <c r="H47" s="529">
        <v>2</v>
      </c>
      <c r="I47" s="516">
        <v>100</v>
      </c>
    </row>
    <row r="48" spans="1:9" ht="10" customHeight="1">
      <c r="A48" s="518" t="s">
        <v>322</v>
      </c>
      <c r="B48" s="521" t="s">
        <v>24</v>
      </c>
      <c r="C48" s="521" t="s">
        <v>24</v>
      </c>
      <c r="E48" s="529" t="s">
        <v>24</v>
      </c>
      <c r="F48" s="529" t="s">
        <v>24</v>
      </c>
      <c r="G48" s="520"/>
      <c r="H48" s="529" t="s">
        <v>24</v>
      </c>
      <c r="I48" s="522" t="s">
        <v>24</v>
      </c>
    </row>
    <row r="49" spans="1:9" ht="10" customHeight="1">
      <c r="A49" s="524" t="s">
        <v>28</v>
      </c>
      <c r="B49" s="525">
        <v>103</v>
      </c>
      <c r="C49" s="526">
        <v>84.466019417475721</v>
      </c>
      <c r="D49" s="527"/>
      <c r="E49" s="525">
        <v>256</v>
      </c>
      <c r="F49" s="526">
        <v>85.9375</v>
      </c>
      <c r="G49" s="528"/>
      <c r="H49" s="525">
        <v>91</v>
      </c>
      <c r="I49" s="526">
        <v>83.516483516483518</v>
      </c>
    </row>
    <row r="50" spans="1:9" ht="3" customHeight="1">
      <c r="A50" s="524"/>
      <c r="B50" s="525"/>
      <c r="C50" s="526"/>
      <c r="D50" s="527"/>
      <c r="E50" s="525"/>
      <c r="F50" s="526"/>
      <c r="G50" s="528"/>
      <c r="H50" s="525"/>
      <c r="I50" s="526"/>
    </row>
    <row r="51" spans="1:9" ht="10" customHeight="1">
      <c r="B51" s="770" t="s">
        <v>328</v>
      </c>
      <c r="C51" s="770"/>
      <c r="D51" s="770"/>
      <c r="E51" s="770"/>
      <c r="F51" s="770"/>
      <c r="G51" s="770"/>
      <c r="H51" s="770"/>
      <c r="I51" s="770"/>
    </row>
    <row r="52" spans="1:9" ht="3" customHeight="1">
      <c r="A52" s="633"/>
      <c r="B52" s="633"/>
      <c r="C52" s="633"/>
      <c r="D52" s="633"/>
      <c r="E52" s="633"/>
      <c r="F52" s="633"/>
      <c r="G52" s="633"/>
      <c r="H52" s="633"/>
      <c r="I52" s="633"/>
    </row>
    <row r="53" spans="1:9" ht="10" customHeight="1">
      <c r="A53" s="518" t="s">
        <v>319</v>
      </c>
      <c r="B53" s="519">
        <v>231</v>
      </c>
      <c r="C53" s="509">
        <v>56.709956709956714</v>
      </c>
      <c r="D53" s="529"/>
      <c r="E53" s="529">
        <v>649</v>
      </c>
      <c r="F53" s="509">
        <v>55.932203389830505</v>
      </c>
      <c r="G53" s="529"/>
      <c r="H53" s="529">
        <v>160</v>
      </c>
      <c r="I53" s="509">
        <v>53.75</v>
      </c>
    </row>
    <row r="54" spans="1:9" ht="10" customHeight="1">
      <c r="A54" s="518" t="s">
        <v>326</v>
      </c>
      <c r="B54" s="521">
        <v>146</v>
      </c>
      <c r="C54" s="522">
        <v>65.06849315068493</v>
      </c>
      <c r="D54" s="529"/>
      <c r="E54" s="521">
        <v>334</v>
      </c>
      <c r="F54" s="522">
        <v>61.97604790419161</v>
      </c>
      <c r="G54" s="529"/>
      <c r="H54" s="521">
        <v>104</v>
      </c>
      <c r="I54" s="522">
        <v>64.423076923076934</v>
      </c>
    </row>
    <row r="55" spans="1:9" ht="10" customHeight="1">
      <c r="A55" s="518" t="s">
        <v>321</v>
      </c>
      <c r="B55" s="523" t="s">
        <v>24</v>
      </c>
      <c r="C55" s="523" t="s">
        <v>24</v>
      </c>
      <c r="D55" s="529"/>
      <c r="E55" s="523">
        <v>1</v>
      </c>
      <c r="F55" s="516">
        <v>100</v>
      </c>
      <c r="G55" s="529"/>
      <c r="H55" s="523">
        <v>4</v>
      </c>
      <c r="I55" s="516">
        <v>50</v>
      </c>
    </row>
    <row r="56" spans="1:9" ht="10" customHeight="1">
      <c r="A56" s="518" t="s">
        <v>329</v>
      </c>
      <c r="B56" s="521" t="s">
        <v>24</v>
      </c>
      <c r="C56" s="522" t="s">
        <v>24</v>
      </c>
      <c r="E56" s="523" t="s">
        <v>24</v>
      </c>
      <c r="F56" s="522" t="s">
        <v>24</v>
      </c>
      <c r="G56" s="520"/>
      <c r="H56" s="523">
        <v>1</v>
      </c>
      <c r="I56" s="522" t="s">
        <v>24</v>
      </c>
    </row>
    <row r="57" spans="1:9" ht="10" customHeight="1">
      <c r="A57" s="524" t="s">
        <v>28</v>
      </c>
      <c r="B57" s="525">
        <v>377</v>
      </c>
      <c r="C57" s="526">
        <v>59.946949602122011</v>
      </c>
      <c r="D57" s="527"/>
      <c r="E57" s="525">
        <v>984</v>
      </c>
      <c r="F57" s="526">
        <v>58.028455284552848</v>
      </c>
      <c r="G57" s="528"/>
      <c r="H57" s="525">
        <v>269</v>
      </c>
      <c r="I57" s="526">
        <v>57.62081784386617</v>
      </c>
    </row>
    <row r="58" spans="1:9" ht="3" customHeight="1">
      <c r="A58" s="518"/>
      <c r="B58" s="521"/>
      <c r="C58" s="522"/>
      <c r="E58" s="521"/>
      <c r="F58" s="522"/>
      <c r="G58" s="520"/>
      <c r="H58" s="521"/>
      <c r="I58" s="522"/>
    </row>
    <row r="59" spans="1:9" ht="10" customHeight="1">
      <c r="B59" s="770" t="s">
        <v>330</v>
      </c>
      <c r="C59" s="770"/>
      <c r="D59" s="770"/>
      <c r="E59" s="770"/>
      <c r="F59" s="770"/>
      <c r="G59" s="770"/>
      <c r="H59" s="770"/>
      <c r="I59" s="770"/>
    </row>
    <row r="60" spans="1:9" ht="3" customHeight="1">
      <c r="B60" s="633"/>
      <c r="C60" s="633"/>
      <c r="D60" s="633"/>
      <c r="E60" s="633"/>
      <c r="F60" s="633"/>
      <c r="G60" s="633"/>
      <c r="H60" s="633"/>
      <c r="I60" s="633"/>
    </row>
    <row r="61" spans="1:9" ht="10" customHeight="1">
      <c r="A61" s="518" t="s">
        <v>319</v>
      </c>
      <c r="B61" s="529">
        <v>4103</v>
      </c>
      <c r="C61" s="530">
        <v>58.713136729222512</v>
      </c>
      <c r="D61" s="529"/>
      <c r="E61" s="529">
        <v>10464</v>
      </c>
      <c r="F61" s="530">
        <v>59.776376146788991</v>
      </c>
      <c r="G61" s="529"/>
      <c r="H61" s="529">
        <v>1778</v>
      </c>
      <c r="I61" s="530">
        <v>60.011248593925757</v>
      </c>
    </row>
    <row r="62" spans="1:9" ht="10" customHeight="1">
      <c r="A62" s="518" t="s">
        <v>326</v>
      </c>
      <c r="B62" s="529">
        <v>19</v>
      </c>
      <c r="C62" s="516">
        <v>36.84210526315789</v>
      </c>
      <c r="D62" s="529"/>
      <c r="E62" s="529">
        <v>23</v>
      </c>
      <c r="F62" s="516">
        <v>30.434782608695656</v>
      </c>
      <c r="G62" s="529"/>
      <c r="H62" s="529" t="s">
        <v>24</v>
      </c>
      <c r="I62" s="530" t="s">
        <v>24</v>
      </c>
    </row>
    <row r="63" spans="1:9" ht="10" customHeight="1">
      <c r="A63" s="524" t="s">
        <v>28</v>
      </c>
      <c r="B63" s="525">
        <v>4122</v>
      </c>
      <c r="C63" s="526">
        <v>58.612324114507516</v>
      </c>
      <c r="D63" s="527"/>
      <c r="E63" s="525">
        <v>10487</v>
      </c>
      <c r="F63" s="526">
        <v>59.712024411175747</v>
      </c>
      <c r="G63" s="528"/>
      <c r="H63" s="525">
        <v>1778</v>
      </c>
      <c r="I63" s="526">
        <v>60.011248593925757</v>
      </c>
    </row>
    <row r="64" spans="1:9" ht="3" customHeight="1">
      <c r="A64" s="524"/>
      <c r="B64" s="525"/>
      <c r="C64" s="526"/>
      <c r="D64" s="527"/>
      <c r="E64" s="525"/>
      <c r="F64" s="526"/>
      <c r="G64" s="528"/>
      <c r="H64" s="525"/>
      <c r="I64" s="526"/>
    </row>
    <row r="65" spans="1:201" ht="10" customHeight="1">
      <c r="A65" s="524" t="s">
        <v>331</v>
      </c>
      <c r="B65" s="531">
        <v>27416</v>
      </c>
      <c r="C65" s="532">
        <v>56.747884447038224</v>
      </c>
      <c r="D65" s="533"/>
      <c r="E65" s="531">
        <v>76040</v>
      </c>
      <c r="F65" s="532">
        <v>57.27906365071015</v>
      </c>
      <c r="G65" s="534"/>
      <c r="H65" s="531">
        <v>16454</v>
      </c>
      <c r="I65" s="535">
        <v>59.335116081196063</v>
      </c>
      <c r="K65" s="514"/>
      <c r="L65" s="514"/>
      <c r="M65" s="514"/>
      <c r="N65" s="514"/>
      <c r="O65" s="514"/>
      <c r="P65" s="514"/>
      <c r="Q65" s="514"/>
      <c r="R65" s="514"/>
      <c r="S65" s="514"/>
      <c r="T65" s="514"/>
      <c r="U65" s="514"/>
      <c r="V65" s="514"/>
      <c r="W65" s="514"/>
      <c r="X65" s="514"/>
      <c r="Y65" s="514"/>
      <c r="Z65" s="514"/>
      <c r="AA65" s="514"/>
      <c r="AB65" s="514"/>
      <c r="AC65" s="514"/>
      <c r="AD65" s="514"/>
      <c r="AE65" s="514"/>
      <c r="AF65" s="514"/>
      <c r="AG65" s="514"/>
      <c r="AH65" s="514"/>
      <c r="AI65" s="514"/>
      <c r="AJ65" s="514"/>
      <c r="AK65" s="514"/>
      <c r="AL65" s="514"/>
      <c r="AM65" s="514"/>
      <c r="AN65" s="514"/>
      <c r="AO65" s="514"/>
      <c r="AP65" s="514"/>
      <c r="AQ65" s="514"/>
      <c r="AR65" s="514"/>
      <c r="AS65" s="514"/>
      <c r="AT65" s="514"/>
      <c r="AU65" s="514"/>
      <c r="AV65" s="514"/>
      <c r="AW65" s="514"/>
      <c r="AX65" s="514"/>
      <c r="AY65" s="514"/>
      <c r="AZ65" s="514"/>
      <c r="BA65" s="514"/>
      <c r="BB65" s="514"/>
      <c r="BC65" s="514"/>
      <c r="BD65" s="514"/>
      <c r="BE65" s="514"/>
      <c r="BF65" s="514"/>
      <c r="BG65" s="514"/>
      <c r="BH65" s="514"/>
      <c r="BI65" s="514"/>
      <c r="BJ65" s="514"/>
      <c r="BK65" s="514"/>
      <c r="BL65" s="514"/>
      <c r="BM65" s="514"/>
      <c r="BN65" s="514"/>
      <c r="BO65" s="514"/>
      <c r="BP65" s="514"/>
      <c r="BQ65" s="514"/>
      <c r="BR65" s="514"/>
      <c r="BS65" s="514"/>
      <c r="BT65" s="514"/>
      <c r="BU65" s="514"/>
      <c r="BV65" s="514"/>
      <c r="BW65" s="514"/>
      <c r="BX65" s="514"/>
      <c r="BY65" s="514"/>
      <c r="BZ65" s="514"/>
      <c r="CA65" s="514"/>
      <c r="CB65" s="514"/>
      <c r="CC65" s="514"/>
      <c r="CD65" s="514"/>
      <c r="CE65" s="514"/>
      <c r="CF65" s="514"/>
      <c r="CG65" s="514"/>
      <c r="CH65" s="514"/>
      <c r="CI65" s="514"/>
      <c r="CJ65" s="514"/>
      <c r="CK65" s="514"/>
      <c r="CL65" s="514"/>
      <c r="CM65" s="514"/>
      <c r="CN65" s="514"/>
      <c r="CO65" s="514"/>
      <c r="CP65" s="514"/>
      <c r="CQ65" s="514"/>
      <c r="CR65" s="514"/>
      <c r="CS65" s="514"/>
      <c r="CT65" s="514"/>
      <c r="CU65" s="514"/>
      <c r="CV65" s="514"/>
      <c r="CW65" s="514"/>
      <c r="CX65" s="514"/>
      <c r="CY65" s="514"/>
      <c r="CZ65" s="514"/>
      <c r="DA65" s="514"/>
      <c r="DB65" s="514"/>
      <c r="DC65" s="514"/>
      <c r="DD65" s="514"/>
      <c r="DE65" s="514"/>
      <c r="DF65" s="514"/>
      <c r="DG65" s="514"/>
      <c r="DH65" s="514"/>
      <c r="DI65" s="514"/>
      <c r="DJ65" s="514"/>
      <c r="DK65" s="514"/>
      <c r="DL65" s="514"/>
      <c r="DM65" s="514"/>
      <c r="DN65" s="514"/>
      <c r="DO65" s="514"/>
      <c r="DP65" s="514"/>
      <c r="DQ65" s="514"/>
      <c r="DR65" s="514"/>
      <c r="DS65" s="514"/>
      <c r="DT65" s="514"/>
      <c r="DU65" s="514"/>
      <c r="DV65" s="514"/>
      <c r="DW65" s="514"/>
      <c r="DX65" s="514"/>
      <c r="DY65" s="514"/>
      <c r="DZ65" s="514"/>
      <c r="EA65" s="514"/>
      <c r="EB65" s="514"/>
      <c r="EC65" s="514"/>
      <c r="ED65" s="514"/>
      <c r="EE65" s="514"/>
      <c r="EF65" s="514"/>
      <c r="EG65" s="514"/>
      <c r="EH65" s="514"/>
      <c r="EI65" s="514"/>
      <c r="EJ65" s="514"/>
      <c r="EK65" s="514"/>
      <c r="EL65" s="514"/>
      <c r="EM65" s="514"/>
      <c r="EN65" s="514"/>
      <c r="EO65" s="514"/>
      <c r="EP65" s="514"/>
      <c r="EQ65" s="514"/>
      <c r="ER65" s="514"/>
      <c r="ES65" s="514"/>
      <c r="ET65" s="514"/>
      <c r="EU65" s="514"/>
      <c r="EV65" s="514"/>
      <c r="EW65" s="514"/>
      <c r="EX65" s="514"/>
      <c r="EY65" s="514"/>
      <c r="EZ65" s="514"/>
      <c r="FA65" s="514"/>
      <c r="FB65" s="514"/>
      <c r="FC65" s="514"/>
      <c r="FD65" s="514"/>
      <c r="FE65" s="514"/>
      <c r="FF65" s="514"/>
      <c r="FG65" s="514"/>
      <c r="FH65" s="514"/>
      <c r="FI65" s="514"/>
      <c r="FJ65" s="514"/>
      <c r="FK65" s="514"/>
      <c r="FL65" s="514"/>
      <c r="FM65" s="514"/>
      <c r="FN65" s="514"/>
      <c r="FO65" s="514"/>
      <c r="FP65" s="514"/>
      <c r="FQ65" s="514"/>
      <c r="FR65" s="514"/>
      <c r="FS65" s="514"/>
      <c r="FT65" s="514"/>
      <c r="FU65" s="514"/>
      <c r="FV65" s="514"/>
      <c r="FW65" s="514"/>
      <c r="FX65" s="514"/>
      <c r="FY65" s="514"/>
      <c r="FZ65" s="514"/>
      <c r="GA65" s="514"/>
      <c r="GB65" s="514"/>
      <c r="GC65" s="514"/>
      <c r="GD65" s="514"/>
      <c r="GE65" s="514"/>
      <c r="GF65" s="514"/>
      <c r="GG65" s="514"/>
      <c r="GH65" s="514"/>
      <c r="GI65" s="514"/>
      <c r="GJ65" s="514"/>
      <c r="GK65" s="514"/>
      <c r="GL65" s="514"/>
      <c r="GM65" s="514"/>
      <c r="GN65" s="514"/>
      <c r="GO65" s="514"/>
      <c r="GP65" s="514"/>
      <c r="GQ65" s="514"/>
      <c r="GR65" s="514"/>
      <c r="GS65" s="514"/>
    </row>
    <row r="66" spans="1:201" ht="3" customHeight="1">
      <c r="A66" s="536"/>
      <c r="B66" s="537"/>
      <c r="C66" s="537"/>
      <c r="D66" s="537"/>
      <c r="E66" s="537"/>
      <c r="F66" s="537"/>
      <c r="G66" s="537"/>
      <c r="H66" s="537"/>
      <c r="I66" s="537"/>
    </row>
    <row r="67" spans="1:201" ht="3" customHeight="1">
      <c r="D67" s="495"/>
      <c r="K67" s="507"/>
      <c r="L67" s="507"/>
      <c r="M67" s="507"/>
      <c r="N67" s="507"/>
      <c r="O67" s="507"/>
      <c r="P67" s="507"/>
      <c r="Q67" s="507"/>
      <c r="R67" s="507"/>
      <c r="S67" s="507"/>
      <c r="T67" s="507"/>
      <c r="U67" s="507"/>
      <c r="V67" s="507"/>
      <c r="W67" s="507"/>
      <c r="X67" s="507"/>
      <c r="Y67" s="507"/>
      <c r="Z67" s="507"/>
      <c r="AA67" s="507"/>
      <c r="AB67" s="507"/>
      <c r="AC67" s="507"/>
      <c r="AD67" s="507"/>
      <c r="AE67" s="507"/>
      <c r="AF67" s="507"/>
      <c r="AG67" s="507"/>
      <c r="AH67" s="507"/>
      <c r="AI67" s="507"/>
      <c r="AJ67" s="507"/>
      <c r="AK67" s="507"/>
      <c r="AL67" s="507"/>
      <c r="AM67" s="507"/>
      <c r="AN67" s="507"/>
      <c r="AO67" s="507"/>
      <c r="AP67" s="507"/>
      <c r="AQ67" s="507"/>
      <c r="AR67" s="507"/>
      <c r="AS67" s="507"/>
      <c r="AT67" s="507"/>
      <c r="AU67" s="507"/>
      <c r="AV67" s="507"/>
      <c r="AW67" s="507"/>
      <c r="AX67" s="507"/>
      <c r="AY67" s="507"/>
      <c r="AZ67" s="507"/>
      <c r="BA67" s="507"/>
      <c r="BB67" s="507"/>
      <c r="BC67" s="507"/>
      <c r="BD67" s="507"/>
      <c r="BE67" s="507"/>
      <c r="BF67" s="507"/>
      <c r="BG67" s="507"/>
      <c r="BH67" s="507"/>
      <c r="BI67" s="507"/>
      <c r="BJ67" s="507"/>
      <c r="BK67" s="507"/>
      <c r="BL67" s="507"/>
      <c r="BM67" s="507"/>
      <c r="BN67" s="507"/>
      <c r="BO67" s="507"/>
      <c r="BP67" s="507"/>
      <c r="BQ67" s="507"/>
      <c r="BR67" s="507"/>
      <c r="BS67" s="507"/>
      <c r="BT67" s="507"/>
      <c r="BU67" s="507"/>
      <c r="BV67" s="507"/>
      <c r="BW67" s="507"/>
      <c r="BX67" s="507"/>
      <c r="BY67" s="507"/>
      <c r="BZ67" s="507"/>
      <c r="CA67" s="507"/>
      <c r="CB67" s="507"/>
      <c r="CC67" s="507"/>
      <c r="CD67" s="507"/>
      <c r="CE67" s="507"/>
      <c r="CF67" s="507"/>
      <c r="CG67" s="507"/>
      <c r="CH67" s="507"/>
      <c r="CI67" s="507"/>
      <c r="CJ67" s="507"/>
      <c r="CK67" s="507"/>
      <c r="CL67" s="507"/>
      <c r="CM67" s="507"/>
      <c r="CN67" s="507"/>
      <c r="CO67" s="507"/>
      <c r="CP67" s="507"/>
      <c r="CQ67" s="507"/>
      <c r="CR67" s="507"/>
      <c r="CS67" s="507"/>
      <c r="CT67" s="507"/>
      <c r="CU67" s="507"/>
      <c r="CV67" s="507"/>
      <c r="CW67" s="507"/>
      <c r="CX67" s="507"/>
      <c r="CY67" s="507"/>
      <c r="CZ67" s="507"/>
      <c r="DA67" s="507"/>
      <c r="DB67" s="507"/>
      <c r="DC67" s="507"/>
      <c r="DD67" s="507"/>
      <c r="DE67" s="507"/>
      <c r="DF67" s="507"/>
      <c r="DG67" s="507"/>
      <c r="DH67" s="507"/>
      <c r="DI67" s="507"/>
      <c r="DJ67" s="507"/>
      <c r="DK67" s="507"/>
      <c r="DL67" s="507"/>
      <c r="DM67" s="507"/>
      <c r="DN67" s="507"/>
      <c r="DO67" s="507"/>
      <c r="DP67" s="507"/>
      <c r="DQ67" s="507"/>
      <c r="DR67" s="507"/>
      <c r="DS67" s="507"/>
      <c r="DT67" s="507"/>
      <c r="DU67" s="507"/>
      <c r="DV67" s="507"/>
      <c r="DW67" s="507"/>
      <c r="DX67" s="507"/>
      <c r="DY67" s="507"/>
      <c r="DZ67" s="507"/>
      <c r="EA67" s="507"/>
      <c r="EB67" s="507"/>
      <c r="EC67" s="507"/>
      <c r="ED67" s="507"/>
      <c r="EE67" s="507"/>
      <c r="EF67" s="507"/>
      <c r="EG67" s="507"/>
      <c r="EH67" s="507"/>
      <c r="EI67" s="507"/>
      <c r="EJ67" s="507"/>
      <c r="EK67" s="507"/>
      <c r="EL67" s="507"/>
      <c r="EM67" s="507"/>
      <c r="EN67" s="507"/>
      <c r="EO67" s="507"/>
      <c r="EP67" s="507"/>
      <c r="EQ67" s="507"/>
      <c r="ER67" s="507"/>
      <c r="ES67" s="507"/>
      <c r="ET67" s="507"/>
      <c r="EU67" s="507"/>
      <c r="EV67" s="507"/>
      <c r="EW67" s="507"/>
      <c r="EX67" s="507"/>
      <c r="EY67" s="507"/>
      <c r="EZ67" s="507"/>
      <c r="FA67" s="507"/>
      <c r="FB67" s="507"/>
      <c r="FC67" s="507"/>
      <c r="FD67" s="507"/>
      <c r="FE67" s="507"/>
      <c r="FF67" s="507"/>
      <c r="FG67" s="507"/>
      <c r="FH67" s="507"/>
      <c r="FI67" s="507"/>
      <c r="FJ67" s="507"/>
      <c r="FK67" s="507"/>
      <c r="FL67" s="507"/>
      <c r="FM67" s="507"/>
      <c r="FN67" s="507"/>
      <c r="FO67" s="507"/>
      <c r="FP67" s="507"/>
      <c r="FQ67" s="507"/>
      <c r="FR67" s="507"/>
      <c r="FS67" s="507"/>
      <c r="FT67" s="507"/>
      <c r="FU67" s="507"/>
      <c r="FV67" s="507"/>
      <c r="FW67" s="507"/>
      <c r="FX67" s="507"/>
      <c r="FY67" s="507"/>
      <c r="FZ67" s="507"/>
      <c r="GA67" s="507"/>
      <c r="GB67" s="507"/>
      <c r="GC67" s="507"/>
      <c r="GD67" s="507"/>
      <c r="GE67" s="507"/>
      <c r="GF67" s="507"/>
      <c r="GG67" s="507"/>
      <c r="GH67" s="507"/>
      <c r="GI67" s="507"/>
      <c r="GJ67" s="507"/>
      <c r="GK67" s="507"/>
      <c r="GL67" s="507"/>
      <c r="GM67" s="507"/>
      <c r="GN67" s="507"/>
      <c r="GO67" s="507"/>
      <c r="GP67" s="507"/>
      <c r="GQ67" s="507"/>
      <c r="GR67" s="507"/>
      <c r="GS67" s="507"/>
    </row>
    <row r="68" spans="1:201" ht="10" customHeight="1">
      <c r="A68" s="538" t="s">
        <v>332</v>
      </c>
    </row>
    <row r="69" spans="1:201" ht="10" customHeight="1">
      <c r="A69" s="517" t="s">
        <v>333</v>
      </c>
    </row>
    <row r="70" spans="1:201" ht="10" customHeight="1">
      <c r="A70" s="517" t="s">
        <v>334</v>
      </c>
    </row>
    <row r="71" spans="1:201" ht="10" customHeight="1">
      <c r="A71" s="517" t="s">
        <v>335</v>
      </c>
    </row>
    <row r="72" spans="1:201" ht="20.149999999999999" customHeight="1">
      <c r="A72" s="769" t="s">
        <v>336</v>
      </c>
      <c r="B72" s="769"/>
      <c r="C72" s="769"/>
      <c r="D72" s="769"/>
      <c r="E72" s="769"/>
      <c r="F72" s="769"/>
      <c r="G72" s="769"/>
      <c r="H72" s="769"/>
      <c r="I72" s="769"/>
      <c r="K72" s="539"/>
      <c r="L72" s="539"/>
      <c r="M72" s="539"/>
      <c r="N72" s="539"/>
      <c r="O72" s="539"/>
      <c r="P72" s="539"/>
      <c r="Q72" s="539"/>
      <c r="R72" s="539"/>
      <c r="S72" s="539"/>
      <c r="T72" s="539"/>
      <c r="U72" s="539"/>
      <c r="V72" s="539"/>
      <c r="W72" s="539"/>
      <c r="X72" s="539"/>
      <c r="Y72" s="539"/>
      <c r="Z72" s="539"/>
      <c r="AA72" s="539"/>
      <c r="AB72" s="539"/>
      <c r="AC72" s="539"/>
      <c r="AD72" s="539"/>
      <c r="AE72" s="539"/>
      <c r="AF72" s="539"/>
      <c r="AG72" s="539"/>
      <c r="AH72" s="539"/>
      <c r="AI72" s="539"/>
      <c r="AJ72" s="539"/>
      <c r="AK72" s="539"/>
      <c r="AL72" s="539"/>
      <c r="AM72" s="539"/>
      <c r="AN72" s="539"/>
      <c r="AO72" s="539"/>
      <c r="AP72" s="539"/>
      <c r="AQ72" s="539"/>
      <c r="AR72" s="539"/>
      <c r="AS72" s="539"/>
      <c r="AT72" s="539"/>
      <c r="AU72" s="539"/>
      <c r="AV72" s="539"/>
      <c r="AW72" s="539"/>
      <c r="AX72" s="539"/>
      <c r="AY72" s="539"/>
      <c r="AZ72" s="539"/>
      <c r="BA72" s="539"/>
      <c r="BB72" s="539"/>
      <c r="BC72" s="539"/>
      <c r="BD72" s="539"/>
      <c r="BE72" s="539"/>
      <c r="BF72" s="539"/>
      <c r="BG72" s="539"/>
      <c r="BH72" s="539"/>
      <c r="BI72" s="539"/>
      <c r="BJ72" s="539"/>
      <c r="BK72" s="539"/>
      <c r="BL72" s="539"/>
      <c r="BM72" s="539"/>
      <c r="BN72" s="539"/>
      <c r="BO72" s="539"/>
      <c r="BP72" s="539"/>
      <c r="BQ72" s="539"/>
      <c r="BR72" s="539"/>
      <c r="BS72" s="539"/>
      <c r="BT72" s="539"/>
      <c r="BU72" s="539"/>
      <c r="BV72" s="539"/>
      <c r="BW72" s="539"/>
      <c r="BX72" s="539"/>
      <c r="BY72" s="539"/>
      <c r="BZ72" s="539"/>
      <c r="CA72" s="539"/>
      <c r="CB72" s="539"/>
      <c r="CC72" s="539"/>
      <c r="CD72" s="539"/>
      <c r="CE72" s="539"/>
      <c r="CF72" s="539"/>
      <c r="CG72" s="539"/>
      <c r="CH72" s="539"/>
      <c r="CI72" s="539"/>
      <c r="CJ72" s="539"/>
      <c r="CK72" s="539"/>
      <c r="CL72" s="539"/>
      <c r="CM72" s="539"/>
      <c r="CN72" s="539"/>
      <c r="CO72" s="539"/>
      <c r="CP72" s="539"/>
      <c r="CQ72" s="539"/>
      <c r="CR72" s="539"/>
      <c r="CS72" s="539"/>
      <c r="CT72" s="539"/>
      <c r="CU72" s="539"/>
      <c r="CV72" s="539"/>
      <c r="CW72" s="539"/>
      <c r="CX72" s="539"/>
      <c r="CY72" s="539"/>
      <c r="CZ72" s="539"/>
      <c r="DA72" s="539"/>
      <c r="DB72" s="539"/>
      <c r="DC72" s="539"/>
      <c r="DD72" s="539"/>
      <c r="DE72" s="539"/>
      <c r="DF72" s="539"/>
      <c r="DG72" s="539"/>
      <c r="DH72" s="539"/>
      <c r="DI72" s="539"/>
      <c r="DJ72" s="539"/>
      <c r="DK72" s="539"/>
      <c r="DL72" s="539"/>
      <c r="DM72" s="539"/>
      <c r="DN72" s="539"/>
      <c r="DO72" s="539"/>
      <c r="DP72" s="539"/>
      <c r="DQ72" s="539"/>
      <c r="DR72" s="539"/>
      <c r="DS72" s="539"/>
      <c r="DT72" s="539"/>
      <c r="DU72" s="539"/>
      <c r="DV72" s="539"/>
      <c r="DW72" s="539"/>
      <c r="DX72" s="539"/>
      <c r="DY72" s="539"/>
      <c r="DZ72" s="539"/>
      <c r="EA72" s="539"/>
      <c r="EB72" s="539"/>
      <c r="EC72" s="539"/>
      <c r="ED72" s="539"/>
      <c r="EE72" s="539"/>
      <c r="EF72" s="539"/>
      <c r="EG72" s="539"/>
      <c r="EH72" s="539"/>
      <c r="EI72" s="539"/>
      <c r="EJ72" s="539"/>
      <c r="EK72" s="539"/>
      <c r="EL72" s="539"/>
      <c r="EM72" s="539"/>
      <c r="EN72" s="539"/>
      <c r="EO72" s="539"/>
      <c r="EP72" s="539"/>
      <c r="EQ72" s="539"/>
      <c r="ER72" s="539"/>
      <c r="ES72" s="539"/>
      <c r="ET72" s="539"/>
      <c r="EU72" s="539"/>
      <c r="EV72" s="539"/>
      <c r="EW72" s="539"/>
      <c r="EX72" s="539"/>
      <c r="EY72" s="539"/>
      <c r="EZ72" s="539"/>
      <c r="FA72" s="539"/>
      <c r="FB72" s="539"/>
      <c r="FC72" s="539"/>
      <c r="FD72" s="539"/>
      <c r="FE72" s="539"/>
      <c r="FF72" s="539"/>
      <c r="FG72" s="539"/>
      <c r="FH72" s="539"/>
      <c r="FI72" s="539"/>
      <c r="FJ72" s="539"/>
      <c r="FK72" s="539"/>
      <c r="FL72" s="539"/>
      <c r="FM72" s="539"/>
      <c r="FN72" s="539"/>
      <c r="FO72" s="539"/>
      <c r="FP72" s="539"/>
      <c r="FQ72" s="539"/>
      <c r="FR72" s="539"/>
      <c r="FS72" s="539"/>
      <c r="FT72" s="539"/>
      <c r="FU72" s="539"/>
      <c r="FV72" s="539"/>
      <c r="FW72" s="539"/>
      <c r="FX72" s="539"/>
      <c r="FY72" s="539"/>
      <c r="FZ72" s="539"/>
      <c r="GA72" s="539"/>
      <c r="GB72" s="539"/>
      <c r="GC72" s="539"/>
      <c r="GD72" s="539"/>
      <c r="GE72" s="539"/>
      <c r="GF72" s="539"/>
      <c r="GG72" s="539"/>
      <c r="GH72" s="539"/>
      <c r="GI72" s="539"/>
      <c r="GJ72" s="539"/>
      <c r="GK72" s="539"/>
      <c r="GL72" s="539"/>
      <c r="GM72" s="539"/>
      <c r="GN72" s="539"/>
      <c r="GO72" s="539"/>
      <c r="GP72" s="539"/>
      <c r="GQ72" s="539"/>
      <c r="GR72" s="539"/>
      <c r="GS72" s="539"/>
    </row>
    <row r="73" spans="1:201" ht="10" customHeight="1">
      <c r="A73" s="517" t="s">
        <v>337</v>
      </c>
    </row>
    <row r="74" spans="1:201" ht="10" customHeight="1">
      <c r="A74" s="517" t="s">
        <v>338</v>
      </c>
    </row>
    <row r="75" spans="1:201" ht="10" customHeight="1">
      <c r="A75" s="517" t="s">
        <v>339</v>
      </c>
    </row>
    <row r="76" spans="1:201" ht="21" customHeight="1">
      <c r="A76" s="769" t="s">
        <v>340</v>
      </c>
      <c r="B76" s="769"/>
      <c r="C76" s="769"/>
      <c r="D76" s="769"/>
      <c r="E76" s="769"/>
      <c r="F76" s="769"/>
      <c r="G76" s="769"/>
      <c r="H76" s="769"/>
      <c r="I76" s="769"/>
    </row>
    <row r="77" spans="1:201" ht="20.149999999999999" customHeight="1">
      <c r="D77" s="495"/>
    </row>
    <row r="82" ht="24" customHeight="1"/>
    <row r="86" ht="22.5" customHeight="1"/>
  </sheetData>
  <mergeCells count="14">
    <mergeCell ref="A72:I72"/>
    <mergeCell ref="A76:I76"/>
    <mergeCell ref="B19:I19"/>
    <mergeCell ref="B27:I27"/>
    <mergeCell ref="B35:I35"/>
    <mergeCell ref="B43:I43"/>
    <mergeCell ref="B51:I51"/>
    <mergeCell ref="B59:I59"/>
    <mergeCell ref="B17:I17"/>
    <mergeCell ref="A5:I5"/>
    <mergeCell ref="A8:A10"/>
    <mergeCell ref="B8:C8"/>
    <mergeCell ref="E8:F8"/>
    <mergeCell ref="H8:I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workbookViewId="0">
      <selection activeCell="A4" sqref="A4"/>
    </sheetView>
  </sheetViews>
  <sheetFormatPr defaultColWidth="8.81640625" defaultRowHeight="12.5"/>
  <cols>
    <col min="1" max="1" width="6.1796875" style="231" customWidth="1"/>
    <col min="2" max="3" width="6.7265625" style="15" customWidth="1"/>
    <col min="4" max="4" width="0.81640625" style="15" customWidth="1"/>
    <col min="5" max="5" width="6.7265625" style="15" customWidth="1"/>
    <col min="6" max="6" width="6.81640625" style="15" customWidth="1"/>
    <col min="7" max="7" width="0.81640625" style="15" customWidth="1"/>
    <col min="8" max="8" width="6.7265625" style="15" customWidth="1"/>
    <col min="9" max="9" width="5.453125" style="15" customWidth="1"/>
    <col min="10" max="10" width="0.81640625" style="15" customWidth="1"/>
    <col min="11" max="11" width="6.7265625" style="15" customWidth="1"/>
    <col min="12" max="12" width="5.453125" style="15" customWidth="1"/>
    <col min="13" max="13" width="0.81640625" style="15" customWidth="1"/>
    <col min="14" max="14" width="6.7265625" style="15" customWidth="1"/>
    <col min="15" max="15" width="6.1796875" style="15" customWidth="1"/>
    <col min="16" max="16" width="0.81640625" style="15" customWidth="1"/>
    <col min="17" max="17" width="6.7265625" style="21" customWidth="1"/>
    <col min="18" max="18" width="6.7265625" style="15" customWidth="1"/>
    <col min="19" max="16384" width="8.81640625" style="15"/>
  </cols>
  <sheetData>
    <row r="1" spans="1:20" s="30" customFormat="1" ht="12.75" customHeight="1">
      <c r="A1" s="16"/>
      <c r="B1" s="16"/>
      <c r="C1" s="16"/>
      <c r="F1" s="16"/>
      <c r="I1" s="16"/>
    </row>
    <row r="2" spans="1:20" s="30" customFormat="1" ht="12.75" customHeight="1">
      <c r="A2" s="16"/>
      <c r="B2" s="16"/>
      <c r="C2" s="16"/>
      <c r="F2" s="16"/>
      <c r="I2" s="16"/>
    </row>
    <row r="3" spans="1:20" s="21" customFormat="1" ht="12.75" customHeight="1">
      <c r="A3" s="660"/>
      <c r="B3" s="660"/>
      <c r="C3" s="660"/>
      <c r="F3" s="660"/>
      <c r="I3" s="660"/>
      <c r="J3" s="660"/>
    </row>
    <row r="4" spans="1:20" s="17" customFormat="1" ht="12" customHeight="1">
      <c r="A4" s="26" t="s">
        <v>194</v>
      </c>
      <c r="B4" s="345"/>
      <c r="C4" s="345"/>
      <c r="D4" s="25"/>
      <c r="F4" s="346"/>
      <c r="G4" s="25"/>
      <c r="I4" s="345"/>
    </row>
    <row r="5" spans="1:20" s="204" customFormat="1" ht="12" customHeight="1">
      <c r="A5" s="723" t="s">
        <v>48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  <c r="P5" s="723"/>
      <c r="Q5" s="723"/>
      <c r="R5" s="723"/>
    </row>
    <row r="6" spans="1:20" s="29" customFormat="1" ht="12" customHeight="1">
      <c r="A6" s="639" t="s">
        <v>181</v>
      </c>
      <c r="B6" s="639"/>
      <c r="C6" s="639"/>
    </row>
    <row r="7" spans="1:20" s="18" customFormat="1" ht="6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8"/>
      <c r="M7" s="28"/>
      <c r="N7" s="28"/>
    </row>
    <row r="8" spans="1:20" ht="20.149999999999999" customHeight="1">
      <c r="A8" s="773" t="s">
        <v>96</v>
      </c>
      <c r="B8" s="775" t="s">
        <v>97</v>
      </c>
      <c r="C8" s="775"/>
      <c r="D8" s="205"/>
      <c r="E8" s="775" t="s">
        <v>98</v>
      </c>
      <c r="F8" s="775"/>
      <c r="G8" s="205"/>
      <c r="H8" s="775" t="s">
        <v>99</v>
      </c>
      <c r="I8" s="775"/>
      <c r="J8" s="205"/>
      <c r="K8" s="775" t="s">
        <v>100</v>
      </c>
      <c r="L8" s="776"/>
      <c r="M8" s="206"/>
      <c r="N8" s="775" t="s">
        <v>101</v>
      </c>
      <c r="O8" s="775" t="s">
        <v>28</v>
      </c>
      <c r="P8" s="207"/>
      <c r="Q8" s="775" t="s">
        <v>28</v>
      </c>
      <c r="R8" s="776"/>
    </row>
    <row r="9" spans="1:20" ht="20.149999999999999" customHeight="1">
      <c r="A9" s="774"/>
      <c r="B9" s="328" t="s">
        <v>66</v>
      </c>
      <c r="C9" s="208" t="s">
        <v>102</v>
      </c>
      <c r="D9" s="209"/>
      <c r="E9" s="328" t="s">
        <v>66</v>
      </c>
      <c r="F9" s="208" t="s">
        <v>102</v>
      </c>
      <c r="G9" s="209"/>
      <c r="H9" s="328" t="s">
        <v>66</v>
      </c>
      <c r="I9" s="208" t="s">
        <v>102</v>
      </c>
      <c r="J9" s="209"/>
      <c r="K9" s="328" t="s">
        <v>66</v>
      </c>
      <c r="L9" s="208" t="s">
        <v>102</v>
      </c>
      <c r="M9" s="209"/>
      <c r="N9" s="328" t="s">
        <v>66</v>
      </c>
      <c r="O9" s="208" t="s">
        <v>102</v>
      </c>
      <c r="P9" s="210"/>
      <c r="Q9" s="328" t="s">
        <v>66</v>
      </c>
      <c r="R9" s="208" t="s">
        <v>102</v>
      </c>
    </row>
    <row r="10" spans="1:20" ht="3" customHeight="1">
      <c r="A10" s="635"/>
      <c r="B10" s="211"/>
      <c r="C10" s="211"/>
      <c r="D10" s="212"/>
      <c r="E10" s="211"/>
      <c r="F10" s="211"/>
      <c r="G10" s="212"/>
      <c r="H10" s="211"/>
      <c r="I10" s="211"/>
      <c r="J10" s="212"/>
      <c r="K10" s="211"/>
      <c r="L10" s="211"/>
      <c r="M10" s="212"/>
      <c r="N10" s="211"/>
      <c r="O10" s="211"/>
      <c r="P10" s="213"/>
      <c r="Q10" s="211"/>
      <c r="R10" s="211"/>
    </row>
    <row r="11" spans="1:20" s="17" customFormat="1" ht="10" customHeight="1">
      <c r="A11" s="214"/>
      <c r="B11" s="777" t="s">
        <v>103</v>
      </c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  <c r="P11" s="777"/>
      <c r="Q11" s="777"/>
      <c r="R11" s="777"/>
    </row>
    <row r="12" spans="1:20" s="17" customFormat="1" ht="3" customHeight="1">
      <c r="A12" s="636"/>
      <c r="B12" s="636"/>
      <c r="C12" s="636"/>
      <c r="D12" s="636"/>
      <c r="E12" s="636"/>
      <c r="F12" s="636"/>
      <c r="G12" s="636"/>
      <c r="H12" s="636"/>
      <c r="I12" s="636"/>
      <c r="J12" s="636"/>
      <c r="K12" s="636"/>
      <c r="L12" s="636"/>
      <c r="M12" s="636"/>
      <c r="N12" s="636"/>
      <c r="O12" s="636"/>
      <c r="P12" s="636"/>
      <c r="Q12" s="636"/>
      <c r="R12" s="636"/>
    </row>
    <row r="13" spans="1:20" s="10" customFormat="1" ht="10" customHeight="1">
      <c r="A13" s="215" t="s">
        <v>104</v>
      </c>
      <c r="B13" s="646" t="s">
        <v>24</v>
      </c>
      <c r="C13" s="646" t="s">
        <v>24</v>
      </c>
      <c r="D13" s="216"/>
      <c r="E13" s="216">
        <v>184.63499999999999</v>
      </c>
      <c r="F13" s="1">
        <f>E13/Q13*100</f>
        <v>12.355406908347753</v>
      </c>
      <c r="G13" s="216"/>
      <c r="H13" s="216">
        <v>29.977</v>
      </c>
      <c r="I13" s="1">
        <f>H13/Q13*100</f>
        <v>2.0060012072009132</v>
      </c>
      <c r="J13" s="216"/>
      <c r="K13" s="216">
        <v>1259.9090000000001</v>
      </c>
      <c r="L13" s="1">
        <f>K13/Q13*100</f>
        <v>84.310603961813911</v>
      </c>
      <c r="M13" s="216"/>
      <c r="N13" s="216">
        <v>19.367000000000001</v>
      </c>
      <c r="O13" s="1">
        <f>N13/Q13*100</f>
        <v>1.2960011135156984</v>
      </c>
      <c r="P13" s="216"/>
      <c r="Q13" s="216">
        <v>1494.366</v>
      </c>
      <c r="R13" s="11">
        <f>O13+L13+I13+F13</f>
        <v>99.968013190878281</v>
      </c>
      <c r="S13" s="20"/>
      <c r="T13" s="352"/>
    </row>
    <row r="14" spans="1:20" s="10" customFormat="1" ht="10" customHeight="1">
      <c r="A14" s="215" t="s">
        <v>105</v>
      </c>
      <c r="B14" s="216">
        <v>121.93600000000001</v>
      </c>
      <c r="C14" s="1">
        <f t="shared" ref="C14:C24" si="0">B14/Q14*100</f>
        <v>7.8258464212297012</v>
      </c>
      <c r="D14" s="216"/>
      <c r="E14" s="216">
        <v>1021.346</v>
      </c>
      <c r="F14" s="1">
        <f t="shared" ref="F14:F24" si="1">E14/Q14*100</f>
        <v>65.54993553123991</v>
      </c>
      <c r="G14" s="216"/>
      <c r="H14" s="216">
        <v>95.344999999999999</v>
      </c>
      <c r="I14" s="1">
        <f t="shared" ref="I14:I24" si="2">H14/Q14*100</f>
        <v>6.1192373624864338</v>
      </c>
      <c r="J14" s="216"/>
      <c r="K14" s="216">
        <v>304.73599999999999</v>
      </c>
      <c r="L14" s="1">
        <f t="shared" ref="L14:L24" si="3">K14/Q14*100</f>
        <v>19.557941338241815</v>
      </c>
      <c r="M14" s="216"/>
      <c r="N14" s="216">
        <v>14.756</v>
      </c>
      <c r="O14" s="1">
        <f t="shared" ref="O14:O24" si="4">N14/Q14*100</f>
        <v>0.94703934680213775</v>
      </c>
      <c r="P14" s="216"/>
      <c r="Q14" s="216">
        <v>1558.1189999999999</v>
      </c>
      <c r="R14" s="11">
        <f>O14+L14+I14+F14+C14</f>
        <v>100</v>
      </c>
      <c r="S14" s="20"/>
    </row>
    <row r="15" spans="1:20" s="10" customFormat="1" ht="10" customHeight="1">
      <c r="A15" s="215" t="s">
        <v>106</v>
      </c>
      <c r="B15" s="216">
        <v>354.65499999999997</v>
      </c>
      <c r="C15" s="1">
        <f t="shared" si="0"/>
        <v>21.781293470617314</v>
      </c>
      <c r="D15" s="216"/>
      <c r="E15" s="216">
        <v>768.72799999999995</v>
      </c>
      <c r="F15" s="1">
        <f t="shared" si="1"/>
        <v>47.21176965524441</v>
      </c>
      <c r="G15" s="216"/>
      <c r="H15" s="216">
        <v>123.05500000000001</v>
      </c>
      <c r="I15" s="1">
        <f t="shared" si="2"/>
        <v>7.5574771764864836</v>
      </c>
      <c r="J15" s="216"/>
      <c r="K15" s="216">
        <v>350.18299999999999</v>
      </c>
      <c r="L15" s="1">
        <f t="shared" si="3"/>
        <v>21.506643615404219</v>
      </c>
      <c r="M15" s="216"/>
      <c r="N15" s="216">
        <v>31.632999999999999</v>
      </c>
      <c r="O15" s="1">
        <f t="shared" si="4"/>
        <v>1.9427546668058748</v>
      </c>
      <c r="P15" s="216"/>
      <c r="Q15" s="216">
        <v>1628.2550000000001</v>
      </c>
      <c r="R15" s="11">
        <f t="shared" ref="R15:R24" si="5">O15+L15+I15+F15+C15</f>
        <v>99.999938584558308</v>
      </c>
      <c r="S15" s="20"/>
    </row>
    <row r="16" spans="1:20" s="10" customFormat="1" ht="10" customHeight="1">
      <c r="A16" s="215" t="s">
        <v>107</v>
      </c>
      <c r="B16" s="216">
        <v>363.25299999999999</v>
      </c>
      <c r="C16" s="1">
        <f t="shared" si="0"/>
        <v>21.583814026006127</v>
      </c>
      <c r="D16" s="216"/>
      <c r="E16" s="216">
        <v>692.74199999999996</v>
      </c>
      <c r="F16" s="1">
        <f t="shared" si="1"/>
        <v>41.161434306126957</v>
      </c>
      <c r="G16" s="216"/>
      <c r="H16" s="216">
        <v>112.69499999999999</v>
      </c>
      <c r="I16" s="1">
        <f t="shared" si="2"/>
        <v>6.696126175587704</v>
      </c>
      <c r="J16" s="216"/>
      <c r="K16" s="216">
        <v>475.91300000000001</v>
      </c>
      <c r="L16" s="1">
        <f t="shared" si="3"/>
        <v>28.277860567039099</v>
      </c>
      <c r="M16" s="216"/>
      <c r="N16" s="216">
        <v>38.386000000000003</v>
      </c>
      <c r="O16" s="1">
        <f t="shared" si="4"/>
        <v>2.2808243433702442</v>
      </c>
      <c r="P16" s="216"/>
      <c r="Q16" s="216">
        <v>1682.9880000000001</v>
      </c>
      <c r="R16" s="11">
        <f t="shared" si="5"/>
        <v>100.00005941813014</v>
      </c>
      <c r="S16" s="20"/>
    </row>
    <row r="17" spans="1:20" s="10" customFormat="1" ht="10" customHeight="1">
      <c r="A17" s="215" t="s">
        <v>108</v>
      </c>
      <c r="B17" s="216">
        <v>382.262</v>
      </c>
      <c r="C17" s="1">
        <f t="shared" si="0"/>
        <v>20.770875500916933</v>
      </c>
      <c r="D17" s="216"/>
      <c r="E17" s="216">
        <v>707.46799999999996</v>
      </c>
      <c r="F17" s="1">
        <f t="shared" si="1"/>
        <v>38.441513278543773</v>
      </c>
      <c r="G17" s="216"/>
      <c r="H17" s="216">
        <v>125.74</v>
      </c>
      <c r="I17" s="1">
        <f t="shared" si="2"/>
        <v>6.8323031990762759</v>
      </c>
      <c r="J17" s="216"/>
      <c r="K17" s="216">
        <v>566.12599999999998</v>
      </c>
      <c r="L17" s="1">
        <f t="shared" si="3"/>
        <v>30.761448074441351</v>
      </c>
      <c r="M17" s="216"/>
      <c r="N17" s="216">
        <v>58.777999999999999</v>
      </c>
      <c r="O17" s="1">
        <f t="shared" si="4"/>
        <v>3.1938056102696462</v>
      </c>
      <c r="P17" s="216"/>
      <c r="Q17" s="216">
        <v>1840.375</v>
      </c>
      <c r="R17" s="11">
        <f t="shared" si="5"/>
        <v>99.999945663247985</v>
      </c>
      <c r="S17" s="20"/>
    </row>
    <row r="18" spans="1:20" s="10" customFormat="1" ht="10" customHeight="1">
      <c r="A18" s="215" t="s">
        <v>109</v>
      </c>
      <c r="B18" s="216">
        <v>377.40899999999999</v>
      </c>
      <c r="C18" s="1">
        <f t="shared" si="0"/>
        <v>17.337924818413228</v>
      </c>
      <c r="D18" s="216"/>
      <c r="E18" s="216">
        <v>835.47699999999998</v>
      </c>
      <c r="F18" s="1">
        <f t="shared" si="1"/>
        <v>38.381271812578468</v>
      </c>
      <c r="G18" s="216"/>
      <c r="H18" s="216">
        <v>152.27099999999999</v>
      </c>
      <c r="I18" s="1">
        <f t="shared" si="2"/>
        <v>6.9952310358910381</v>
      </c>
      <c r="J18" s="216"/>
      <c r="K18" s="216">
        <v>726.16899999999998</v>
      </c>
      <c r="L18" s="1">
        <f t="shared" si="3"/>
        <v>33.359733147493344</v>
      </c>
      <c r="M18" s="216"/>
      <c r="N18" s="216">
        <v>85.456000000000003</v>
      </c>
      <c r="O18" s="1">
        <f t="shared" si="4"/>
        <v>3.925793246272137</v>
      </c>
      <c r="P18" s="216"/>
      <c r="Q18" s="216">
        <v>2176.7829999999999</v>
      </c>
      <c r="R18" s="11">
        <f t="shared" si="5"/>
        <v>99.999954060648207</v>
      </c>
      <c r="S18" s="20"/>
    </row>
    <row r="19" spans="1:20" s="10" customFormat="1" ht="10" customHeight="1">
      <c r="A19" s="215" t="s">
        <v>110</v>
      </c>
      <c r="B19" s="216">
        <v>376.41699999999997</v>
      </c>
      <c r="C19" s="1">
        <f t="shared" si="0"/>
        <v>15.854236899785867</v>
      </c>
      <c r="D19" s="216"/>
      <c r="E19" s="216">
        <v>826.529</v>
      </c>
      <c r="F19" s="1">
        <f t="shared" si="1"/>
        <v>34.812419658365897</v>
      </c>
      <c r="G19" s="216"/>
      <c r="H19" s="216">
        <v>158.68899999999999</v>
      </c>
      <c r="I19" s="1">
        <f t="shared" si="2"/>
        <v>6.6837921756725107</v>
      </c>
      <c r="J19" s="216"/>
      <c r="K19" s="216">
        <v>914.72400000000005</v>
      </c>
      <c r="L19" s="1">
        <f t="shared" si="3"/>
        <v>38.527088292823464</v>
      </c>
      <c r="M19" s="216"/>
      <c r="N19" s="216">
        <v>97.876999999999995</v>
      </c>
      <c r="O19" s="1">
        <f t="shared" si="4"/>
        <v>4.1224629733522704</v>
      </c>
      <c r="P19" s="216"/>
      <c r="Q19" s="216">
        <v>2374.2359999999999</v>
      </c>
      <c r="R19" s="11">
        <f t="shared" si="5"/>
        <v>100</v>
      </c>
      <c r="S19" s="20"/>
    </row>
    <row r="20" spans="1:20" s="10" customFormat="1" ht="10" customHeight="1">
      <c r="A20" s="215" t="s">
        <v>111</v>
      </c>
      <c r="B20" s="216">
        <v>329.75700000000001</v>
      </c>
      <c r="C20" s="1">
        <f t="shared" si="0"/>
        <v>13.653782214064403</v>
      </c>
      <c r="D20" s="216"/>
      <c r="E20" s="216">
        <v>745.553</v>
      </c>
      <c r="F20" s="1">
        <f t="shared" si="1"/>
        <v>30.870059744121754</v>
      </c>
      <c r="G20" s="216"/>
      <c r="H20" s="216">
        <v>177.119</v>
      </c>
      <c r="I20" s="1">
        <f t="shared" si="2"/>
        <v>7.3337161969961917</v>
      </c>
      <c r="J20" s="216"/>
      <c r="K20" s="216">
        <v>1039.4970000000001</v>
      </c>
      <c r="L20" s="1">
        <f t="shared" si="3"/>
        <v>43.040983664253694</v>
      </c>
      <c r="M20" s="216"/>
      <c r="N20" s="216">
        <v>123.20699999999999</v>
      </c>
      <c r="O20" s="1">
        <f t="shared" si="4"/>
        <v>5.1014581805639692</v>
      </c>
      <c r="P20" s="216"/>
      <c r="Q20" s="216">
        <v>2415.1329999999998</v>
      </c>
      <c r="R20" s="11">
        <f t="shared" si="5"/>
        <v>100.00000000000001</v>
      </c>
      <c r="S20" s="20"/>
    </row>
    <row r="21" spans="1:20" s="10" customFormat="1" ht="10" customHeight="1">
      <c r="A21" s="215" t="s">
        <v>112</v>
      </c>
      <c r="B21" s="216">
        <v>267.45</v>
      </c>
      <c r="C21" s="1">
        <f t="shared" si="0"/>
        <v>12.455814343397648</v>
      </c>
      <c r="D21" s="216"/>
      <c r="E21" s="216">
        <v>646.91099999999994</v>
      </c>
      <c r="F21" s="1">
        <f t="shared" si="1"/>
        <v>30.128260656951639</v>
      </c>
      <c r="G21" s="216"/>
      <c r="H21" s="216">
        <v>143.482</v>
      </c>
      <c r="I21" s="1">
        <f t="shared" si="2"/>
        <v>6.6823150256847317</v>
      </c>
      <c r="J21" s="216"/>
      <c r="K21" s="216">
        <v>941.45600000000002</v>
      </c>
      <c r="L21" s="1">
        <f t="shared" si="3"/>
        <v>43.845956808666209</v>
      </c>
      <c r="M21" s="216"/>
      <c r="N21" s="216">
        <v>147.88999999999999</v>
      </c>
      <c r="O21" s="1">
        <f t="shared" si="4"/>
        <v>6.8876065928026851</v>
      </c>
      <c r="P21" s="216"/>
      <c r="Q21" s="216">
        <v>2147.19</v>
      </c>
      <c r="R21" s="11">
        <f t="shared" si="5"/>
        <v>99.999953427502916</v>
      </c>
      <c r="S21" s="20"/>
    </row>
    <row r="22" spans="1:20" s="10" customFormat="1" ht="10" customHeight="1">
      <c r="A22" s="215" t="s">
        <v>113</v>
      </c>
      <c r="B22" s="216">
        <v>244.398</v>
      </c>
      <c r="C22" s="1">
        <f t="shared" si="0"/>
        <v>13.278704022654392</v>
      </c>
      <c r="D22" s="216"/>
      <c r="E22" s="216">
        <v>558.40300000000002</v>
      </c>
      <c r="F22" s="1">
        <f t="shared" si="1"/>
        <v>30.339316043348479</v>
      </c>
      <c r="G22" s="216"/>
      <c r="H22" s="216">
        <v>114.611</v>
      </c>
      <c r="I22" s="1">
        <f t="shared" si="2"/>
        <v>6.2270785634106769</v>
      </c>
      <c r="J22" s="216"/>
      <c r="K22" s="216">
        <v>711.37900000000002</v>
      </c>
      <c r="L22" s="1">
        <f t="shared" si="3"/>
        <v>38.650853071350255</v>
      </c>
      <c r="M22" s="216"/>
      <c r="N22" s="216">
        <v>211.73599999999999</v>
      </c>
      <c r="O22" s="1">
        <f t="shared" si="4"/>
        <v>11.504102631530333</v>
      </c>
      <c r="P22" s="216"/>
      <c r="Q22" s="216">
        <v>1840.5260000000001</v>
      </c>
      <c r="R22" s="11">
        <f t="shared" si="5"/>
        <v>100.00005433229414</v>
      </c>
      <c r="S22" s="20"/>
    </row>
    <row r="23" spans="1:20" s="10" customFormat="1" ht="10" customHeight="1">
      <c r="A23" s="215" t="s">
        <v>114</v>
      </c>
      <c r="B23" s="216">
        <v>597.19799999999998</v>
      </c>
      <c r="C23" s="1">
        <f t="shared" si="0"/>
        <v>10.086931670774419</v>
      </c>
      <c r="D23" s="216"/>
      <c r="E23" s="216">
        <v>1107.9960000000001</v>
      </c>
      <c r="F23" s="1">
        <f t="shared" si="1"/>
        <v>18.714530094694513</v>
      </c>
      <c r="G23" s="216"/>
      <c r="H23" s="216">
        <v>237.96700000000001</v>
      </c>
      <c r="I23" s="1">
        <f t="shared" si="2"/>
        <v>4.0193652170623091</v>
      </c>
      <c r="J23" s="216"/>
      <c r="K23" s="216">
        <v>1640.5429999999999</v>
      </c>
      <c r="L23" s="1">
        <f t="shared" si="3"/>
        <v>27.709478504561769</v>
      </c>
      <c r="M23" s="216"/>
      <c r="N23" s="216">
        <v>2336.8090000000002</v>
      </c>
      <c r="O23" s="1">
        <f t="shared" si="4"/>
        <v>39.469711403338096</v>
      </c>
      <c r="P23" s="216"/>
      <c r="Q23" s="216">
        <v>5920.5119999999997</v>
      </c>
      <c r="R23" s="11">
        <f t="shared" si="5"/>
        <v>100.00001689043111</v>
      </c>
      <c r="S23" s="20"/>
    </row>
    <row r="24" spans="1:20" s="222" customFormat="1" ht="10" customHeight="1">
      <c r="A24" s="217" t="s">
        <v>28</v>
      </c>
      <c r="B24" s="218">
        <v>3415.2130000000002</v>
      </c>
      <c r="C24" s="219">
        <f t="shared" si="0"/>
        <v>13.618099881954587</v>
      </c>
      <c r="D24" s="220"/>
      <c r="E24" s="218">
        <v>8095.7879999999996</v>
      </c>
      <c r="F24" s="219">
        <f t="shared" si="1"/>
        <v>32.281807783915482</v>
      </c>
      <c r="G24" s="220"/>
      <c r="H24" s="218">
        <v>1470.953</v>
      </c>
      <c r="I24" s="219">
        <f t="shared" si="2"/>
        <v>5.8653984028699657</v>
      </c>
      <c r="J24" s="220"/>
      <c r="K24" s="218">
        <v>8930.6360000000004</v>
      </c>
      <c r="L24" s="219">
        <f t="shared" si="3"/>
        <v>35.610749038897247</v>
      </c>
      <c r="M24" s="220"/>
      <c r="N24" s="218">
        <v>3165.895</v>
      </c>
      <c r="O24" s="219">
        <f t="shared" si="4"/>
        <v>12.623948879844571</v>
      </c>
      <c r="P24" s="221"/>
      <c r="Q24" s="218">
        <v>25078.484</v>
      </c>
      <c r="R24" s="12">
        <f t="shared" si="5"/>
        <v>100.00000398748186</v>
      </c>
      <c r="S24" s="20"/>
    </row>
    <row r="25" spans="1:20" s="222" customFormat="1" ht="3" customHeight="1">
      <c r="A25" s="217"/>
      <c r="B25" s="218"/>
      <c r="C25" s="12"/>
      <c r="D25" s="220"/>
      <c r="E25" s="218"/>
      <c r="F25" s="12"/>
      <c r="G25" s="220"/>
      <c r="H25" s="218"/>
      <c r="I25" s="12"/>
      <c r="J25" s="220"/>
      <c r="K25" s="218"/>
      <c r="L25" s="216"/>
      <c r="M25" s="220"/>
      <c r="N25" s="218"/>
      <c r="O25" s="12"/>
      <c r="P25" s="221"/>
      <c r="Q25" s="218"/>
      <c r="R25" s="12"/>
    </row>
    <row r="26" spans="1:20" ht="10" customHeight="1">
      <c r="A26" s="214"/>
      <c r="B26" s="778" t="s">
        <v>115</v>
      </c>
      <c r="C26" s="778"/>
      <c r="D26" s="778"/>
      <c r="E26" s="778"/>
      <c r="F26" s="778"/>
      <c r="G26" s="778"/>
      <c r="H26" s="778"/>
      <c r="I26" s="778"/>
      <c r="J26" s="778"/>
      <c r="K26" s="778"/>
      <c r="L26" s="778"/>
      <c r="M26" s="778"/>
      <c r="N26" s="778"/>
      <c r="O26" s="778"/>
      <c r="P26" s="778"/>
      <c r="Q26" s="778"/>
      <c r="R26" s="778"/>
    </row>
    <row r="27" spans="1:20" ht="3" customHeight="1">
      <c r="A27" s="636"/>
      <c r="B27" s="637"/>
      <c r="C27" s="637"/>
      <c r="D27" s="637"/>
      <c r="E27" s="637"/>
      <c r="F27" s="637"/>
      <c r="G27" s="637"/>
      <c r="H27" s="637"/>
      <c r="I27" s="637"/>
      <c r="J27" s="637"/>
      <c r="K27" s="637"/>
      <c r="L27" s="637"/>
      <c r="M27" s="637"/>
      <c r="N27" s="637"/>
      <c r="O27" s="637"/>
      <c r="P27" s="637"/>
      <c r="Q27" s="637"/>
      <c r="R27" s="637"/>
    </row>
    <row r="28" spans="1:20" s="10" customFormat="1" ht="10" customHeight="1">
      <c r="A28" s="215" t="s">
        <v>104</v>
      </c>
      <c r="B28" s="646" t="s">
        <v>24</v>
      </c>
      <c r="C28" s="646" t="s">
        <v>24</v>
      </c>
      <c r="D28" s="223"/>
      <c r="E28" s="216">
        <v>209.52199999999999</v>
      </c>
      <c r="F28" s="1">
        <f>E28/Q28*100</f>
        <v>15.011545854919866</v>
      </c>
      <c r="G28" s="223"/>
      <c r="H28" s="216">
        <v>20.004000000000001</v>
      </c>
      <c r="I28" s="1">
        <f>H28/Q28*100</f>
        <v>1.4332192480112687</v>
      </c>
      <c r="J28" s="223"/>
      <c r="K28" s="216">
        <v>1153.1420000000001</v>
      </c>
      <c r="L28" s="1">
        <f>K28/Q28*100</f>
        <v>82.618741756159281</v>
      </c>
      <c r="M28" s="223"/>
      <c r="N28" s="216">
        <v>13.07</v>
      </c>
      <c r="O28" s="1">
        <f>N28/Q28*100</f>
        <v>0.93642149427650878</v>
      </c>
      <c r="P28" s="8"/>
      <c r="Q28" s="216">
        <v>1395.739</v>
      </c>
      <c r="R28" s="1">
        <f>O28+L28+I28+F28</f>
        <v>99.999928353366926</v>
      </c>
      <c r="S28" s="20"/>
      <c r="T28" s="1"/>
    </row>
    <row r="29" spans="1:20" s="10" customFormat="1" ht="10" customHeight="1">
      <c r="A29" s="215" t="s">
        <v>105</v>
      </c>
      <c r="B29" s="216">
        <v>174.82499999999999</v>
      </c>
      <c r="C29" s="1">
        <f>B29/Q29*100</f>
        <v>12.285068397948377</v>
      </c>
      <c r="D29" s="223"/>
      <c r="E29" s="216">
        <v>971.452</v>
      </c>
      <c r="F29" s="1">
        <f t="shared" ref="F29:F39" si="6">E29/Q29*100</f>
        <v>68.264574662226494</v>
      </c>
      <c r="G29" s="223"/>
      <c r="H29" s="216">
        <v>52.624000000000002</v>
      </c>
      <c r="I29" s="1">
        <f t="shared" ref="I29:I39" si="7">H29/Q29*100</f>
        <v>3.6979232911404862</v>
      </c>
      <c r="J29" s="223"/>
      <c r="K29" s="216">
        <v>213.27600000000001</v>
      </c>
      <c r="L29" s="1">
        <f t="shared" ref="L29:L39" si="8">K29/Q29*100</f>
        <v>14.9870456035512</v>
      </c>
      <c r="M29" s="223"/>
      <c r="N29" s="216">
        <v>10.891999999999999</v>
      </c>
      <c r="O29" s="1">
        <f t="shared" ref="O29:O39" si="9">N29/Q29*100</f>
        <v>0.7653880451334405</v>
      </c>
      <c r="P29" s="8"/>
      <c r="Q29" s="216">
        <v>1423.069</v>
      </c>
      <c r="R29" s="1">
        <f>O29+L29+I29+F29+C29</f>
        <v>100</v>
      </c>
      <c r="S29" s="20"/>
    </row>
    <row r="30" spans="1:20" s="10" customFormat="1" ht="10" customHeight="1">
      <c r="A30" s="215" t="s">
        <v>106</v>
      </c>
      <c r="B30" s="216">
        <v>530.553</v>
      </c>
      <c r="C30" s="1">
        <f t="shared" ref="C30:C39" si="10">B30/Q30*100</f>
        <v>33.99684094848439</v>
      </c>
      <c r="D30" s="223"/>
      <c r="E30" s="216">
        <v>659.15</v>
      </c>
      <c r="F30" s="1">
        <f t="shared" si="6"/>
        <v>42.237095466793114</v>
      </c>
      <c r="G30" s="223"/>
      <c r="H30" s="216">
        <v>75.292000000000002</v>
      </c>
      <c r="I30" s="1">
        <f t="shared" si="7"/>
        <v>4.8245701158852867</v>
      </c>
      <c r="J30" s="223"/>
      <c r="K30" s="216">
        <v>276.69900000000001</v>
      </c>
      <c r="L30" s="1">
        <f t="shared" si="8"/>
        <v>17.730352846190076</v>
      </c>
      <c r="M30" s="223"/>
      <c r="N30" s="216">
        <v>18.902000000000001</v>
      </c>
      <c r="O30" s="1">
        <f t="shared" si="9"/>
        <v>1.2112047007711801</v>
      </c>
      <c r="P30" s="8"/>
      <c r="Q30" s="216">
        <v>1560.595</v>
      </c>
      <c r="R30" s="1">
        <f t="shared" ref="R30:R38" si="11">O30+L30+I30+F30+C30</f>
        <v>100.00006407812404</v>
      </c>
      <c r="S30" s="20"/>
    </row>
    <row r="31" spans="1:20" s="10" customFormat="1" ht="10" customHeight="1">
      <c r="A31" s="215" t="s">
        <v>107</v>
      </c>
      <c r="B31" s="216">
        <v>560.43700000000001</v>
      </c>
      <c r="C31" s="1">
        <f t="shared" si="10"/>
        <v>33.740248543979227</v>
      </c>
      <c r="D31" s="223"/>
      <c r="E31" s="216">
        <v>630.66899999999998</v>
      </c>
      <c r="F31" s="1">
        <f t="shared" si="6"/>
        <v>37.968458201337235</v>
      </c>
      <c r="G31" s="223"/>
      <c r="H31" s="216">
        <v>83.27</v>
      </c>
      <c r="I31" s="1">
        <f t="shared" si="7"/>
        <v>5.0131424161094831</v>
      </c>
      <c r="J31" s="223"/>
      <c r="K31" s="216">
        <v>354.62799999999999</v>
      </c>
      <c r="L31" s="1">
        <f t="shared" si="8"/>
        <v>21.349833898643855</v>
      </c>
      <c r="M31" s="223"/>
      <c r="N31" s="216">
        <v>32.029000000000003</v>
      </c>
      <c r="O31" s="1">
        <f t="shared" si="9"/>
        <v>1.9282567364665624</v>
      </c>
      <c r="P31" s="8"/>
      <c r="Q31" s="216">
        <v>1661.0340000000001</v>
      </c>
      <c r="R31" s="1">
        <f t="shared" si="11"/>
        <v>99.999939796536353</v>
      </c>
      <c r="S31" s="20"/>
    </row>
    <row r="32" spans="1:20" s="10" customFormat="1" ht="10" customHeight="1">
      <c r="A32" s="215" t="s">
        <v>108</v>
      </c>
      <c r="B32" s="216">
        <v>587.12099999999998</v>
      </c>
      <c r="C32" s="1">
        <f t="shared" si="10"/>
        <v>31.945383020746615</v>
      </c>
      <c r="D32" s="223"/>
      <c r="E32" s="216">
        <v>678.75900000000001</v>
      </c>
      <c r="F32" s="1">
        <f t="shared" si="6"/>
        <v>36.931426799209959</v>
      </c>
      <c r="G32" s="223"/>
      <c r="H32" s="216">
        <v>90.578999999999994</v>
      </c>
      <c r="I32" s="1">
        <f t="shared" si="7"/>
        <v>4.9284233550430105</v>
      </c>
      <c r="J32" s="223"/>
      <c r="K32" s="216">
        <v>440.72500000000002</v>
      </c>
      <c r="L32" s="1">
        <f t="shared" si="8"/>
        <v>23.979944392754735</v>
      </c>
      <c r="M32" s="223"/>
      <c r="N32" s="216">
        <v>40.706000000000003</v>
      </c>
      <c r="O32" s="1">
        <f t="shared" si="9"/>
        <v>2.2148224322456729</v>
      </c>
      <c r="P32" s="8"/>
      <c r="Q32" s="216">
        <v>1837.89</v>
      </c>
      <c r="R32" s="1">
        <f t="shared" si="11"/>
        <v>100</v>
      </c>
      <c r="S32" s="20"/>
    </row>
    <row r="33" spans="1:19" s="10" customFormat="1" ht="10" customHeight="1">
      <c r="A33" s="215" t="s">
        <v>109</v>
      </c>
      <c r="B33" s="216">
        <v>567.27700000000004</v>
      </c>
      <c r="C33" s="1">
        <f t="shared" si="10"/>
        <v>25.802558982592917</v>
      </c>
      <c r="D33" s="223"/>
      <c r="E33" s="216">
        <v>855.23500000000001</v>
      </c>
      <c r="F33" s="1">
        <f t="shared" si="6"/>
        <v>38.900310662124234</v>
      </c>
      <c r="G33" s="223"/>
      <c r="H33" s="216">
        <v>115.65300000000001</v>
      </c>
      <c r="I33" s="1">
        <f t="shared" si="7"/>
        <v>5.2604694955265563</v>
      </c>
      <c r="J33" s="223"/>
      <c r="K33" s="216">
        <v>594.91200000000003</v>
      </c>
      <c r="L33" s="1">
        <f t="shared" si="8"/>
        <v>27.05953523490696</v>
      </c>
      <c r="M33" s="223"/>
      <c r="N33" s="216">
        <v>65.453000000000003</v>
      </c>
      <c r="O33" s="1">
        <f t="shared" si="9"/>
        <v>2.977125624849331</v>
      </c>
      <c r="P33" s="8"/>
      <c r="Q33" s="216">
        <v>2198.5300000000002</v>
      </c>
      <c r="R33" s="1">
        <f>O33+L33+I33+F33+C33</f>
        <v>99.999999999999986</v>
      </c>
      <c r="S33" s="20"/>
    </row>
    <row r="34" spans="1:19" s="10" customFormat="1" ht="10" customHeight="1">
      <c r="A34" s="215" t="s">
        <v>110</v>
      </c>
      <c r="B34" s="216">
        <v>507.017</v>
      </c>
      <c r="C34" s="1">
        <f t="shared" si="10"/>
        <v>20.883434390115013</v>
      </c>
      <c r="D34" s="223"/>
      <c r="E34" s="216">
        <v>864.38400000000001</v>
      </c>
      <c r="F34" s="1">
        <f t="shared" si="6"/>
        <v>35.602961146993444</v>
      </c>
      <c r="G34" s="223"/>
      <c r="H34" s="216">
        <v>159.46700000000001</v>
      </c>
      <c r="I34" s="1">
        <f t="shared" si="7"/>
        <v>6.5682583264239094</v>
      </c>
      <c r="J34" s="223"/>
      <c r="K34" s="216">
        <v>794.17100000000005</v>
      </c>
      <c r="L34" s="1">
        <f t="shared" si="8"/>
        <v>32.710970190411821</v>
      </c>
      <c r="M34" s="223"/>
      <c r="N34" s="216">
        <v>102.804</v>
      </c>
      <c r="O34" s="1">
        <f t="shared" si="9"/>
        <v>4.2343759460558204</v>
      </c>
      <c r="P34" s="8"/>
      <c r="Q34" s="216">
        <v>2427.8429999999998</v>
      </c>
      <c r="R34" s="1">
        <f t="shared" si="11"/>
        <v>100</v>
      </c>
      <c r="S34" s="20"/>
    </row>
    <row r="35" spans="1:19" s="10" customFormat="1" ht="10" customHeight="1">
      <c r="A35" s="215" t="s">
        <v>111</v>
      </c>
      <c r="B35" s="216">
        <v>393.483</v>
      </c>
      <c r="C35" s="1">
        <f t="shared" si="10"/>
        <v>15.757706091467524</v>
      </c>
      <c r="D35" s="223"/>
      <c r="E35" s="216">
        <v>835.96900000000005</v>
      </c>
      <c r="F35" s="1">
        <f t="shared" si="6"/>
        <v>33.477821922619313</v>
      </c>
      <c r="G35" s="223"/>
      <c r="H35" s="216">
        <v>191.137</v>
      </c>
      <c r="I35" s="1">
        <f t="shared" si="7"/>
        <v>7.6544111669495969</v>
      </c>
      <c r="J35" s="223"/>
      <c r="K35" s="216">
        <v>944.43</v>
      </c>
      <c r="L35" s="1">
        <f t="shared" si="8"/>
        <v>37.821329927759706</v>
      </c>
      <c r="M35" s="223"/>
      <c r="N35" s="216">
        <v>132.065</v>
      </c>
      <c r="O35" s="1">
        <f t="shared" si="9"/>
        <v>5.2887709379303764</v>
      </c>
      <c r="P35" s="8"/>
      <c r="Q35" s="216">
        <v>2497.0830000000001</v>
      </c>
      <c r="R35" s="1">
        <f t="shared" si="11"/>
        <v>100.00004004672653</v>
      </c>
      <c r="S35" s="20"/>
    </row>
    <row r="36" spans="1:19" s="10" customFormat="1" ht="10" customHeight="1">
      <c r="A36" s="215" t="s">
        <v>112</v>
      </c>
      <c r="B36" s="216">
        <v>291.86500000000001</v>
      </c>
      <c r="C36" s="1">
        <f t="shared" si="10"/>
        <v>12.834144413091783</v>
      </c>
      <c r="D36" s="223"/>
      <c r="E36" s="216">
        <v>733.19600000000003</v>
      </c>
      <c r="F36" s="1">
        <f t="shared" si="6"/>
        <v>32.240739201689969</v>
      </c>
      <c r="G36" s="223"/>
      <c r="H36" s="216">
        <v>187.023</v>
      </c>
      <c r="I36" s="1">
        <f t="shared" si="7"/>
        <v>8.2239398028871715</v>
      </c>
      <c r="J36" s="223"/>
      <c r="K36" s="216">
        <v>859.11500000000001</v>
      </c>
      <c r="L36" s="1">
        <f t="shared" si="8"/>
        <v>37.777760188626061</v>
      </c>
      <c r="M36" s="223"/>
      <c r="N36" s="216">
        <v>202.93</v>
      </c>
      <c r="O36" s="1">
        <f t="shared" si="9"/>
        <v>8.9234163937050184</v>
      </c>
      <c r="P36" s="8"/>
      <c r="Q36" s="216">
        <v>2274.1289999999999</v>
      </c>
      <c r="R36" s="1">
        <f t="shared" si="11"/>
        <v>100</v>
      </c>
      <c r="S36" s="20"/>
    </row>
    <row r="37" spans="1:19" s="10" customFormat="1" ht="10" customHeight="1">
      <c r="A37" s="215" t="s">
        <v>113</v>
      </c>
      <c r="B37" s="216">
        <v>253.17400000000001</v>
      </c>
      <c r="C37" s="1">
        <f t="shared" si="10"/>
        <v>12.699503504760795</v>
      </c>
      <c r="D37" s="223"/>
      <c r="E37" s="216">
        <v>536.072</v>
      </c>
      <c r="F37" s="1">
        <f t="shared" si="6"/>
        <v>26.889997562167245</v>
      </c>
      <c r="G37" s="223"/>
      <c r="H37" s="216">
        <v>152.97</v>
      </c>
      <c r="I37" s="1">
        <f t="shared" si="7"/>
        <v>7.6731538432985174</v>
      </c>
      <c r="J37" s="223"/>
      <c r="K37" s="216">
        <v>703.66899999999998</v>
      </c>
      <c r="L37" s="1">
        <f t="shared" si="8"/>
        <v>35.296858807348009</v>
      </c>
      <c r="M37" s="223"/>
      <c r="N37" s="216">
        <v>347.68900000000002</v>
      </c>
      <c r="O37" s="1">
        <f t="shared" si="9"/>
        <v>17.440486282425432</v>
      </c>
      <c r="P37" s="8"/>
      <c r="Q37" s="216">
        <v>1993.5740000000001</v>
      </c>
      <c r="R37" s="1">
        <f t="shared" si="11"/>
        <v>100</v>
      </c>
      <c r="S37" s="20"/>
    </row>
    <row r="38" spans="1:19" s="10" customFormat="1" ht="10" customHeight="1">
      <c r="A38" s="215" t="s">
        <v>114</v>
      </c>
      <c r="B38" s="216">
        <v>495.97199999999998</v>
      </c>
      <c r="C38" s="1">
        <f t="shared" si="10"/>
        <v>6.4871499438947557</v>
      </c>
      <c r="D38" s="224"/>
      <c r="E38" s="216">
        <v>1006.886</v>
      </c>
      <c r="F38" s="1">
        <f t="shared" si="6"/>
        <v>13.169736312550739</v>
      </c>
      <c r="G38" s="224"/>
      <c r="H38" s="216">
        <v>262.66899999999998</v>
      </c>
      <c r="I38" s="1">
        <f t="shared" si="7"/>
        <v>3.4356237622545054</v>
      </c>
      <c r="J38" s="224"/>
      <c r="K38" s="216">
        <v>1586.999</v>
      </c>
      <c r="L38" s="1">
        <f t="shared" si="8"/>
        <v>20.757422745257866</v>
      </c>
      <c r="M38" s="224"/>
      <c r="N38" s="216">
        <v>4292.9279999999999</v>
      </c>
      <c r="O38" s="1">
        <f t="shared" si="9"/>
        <v>56.150080315711826</v>
      </c>
      <c r="P38" s="8"/>
      <c r="Q38" s="216">
        <v>7645.4530000000004</v>
      </c>
      <c r="R38" s="1">
        <f t="shared" si="11"/>
        <v>100.00001307966969</v>
      </c>
      <c r="S38" s="20"/>
    </row>
    <row r="39" spans="1:19" s="222" customFormat="1" ht="10" customHeight="1">
      <c r="A39" s="217" t="s">
        <v>28</v>
      </c>
      <c r="B39" s="218">
        <v>4361.7240000000002</v>
      </c>
      <c r="C39" s="12">
        <f t="shared" si="10"/>
        <v>16.205588138453077</v>
      </c>
      <c r="D39" s="220"/>
      <c r="E39" s="218">
        <v>7981.2929999999997</v>
      </c>
      <c r="F39" s="12">
        <f t="shared" si="6"/>
        <v>29.653766989914672</v>
      </c>
      <c r="G39" s="220"/>
      <c r="H39" s="218">
        <v>1390.6880000000001</v>
      </c>
      <c r="I39" s="12">
        <f t="shared" si="7"/>
        <v>5.1669745626016308</v>
      </c>
      <c r="J39" s="220"/>
      <c r="K39" s="218">
        <v>7921.7659999999996</v>
      </c>
      <c r="L39" s="12">
        <f t="shared" si="8"/>
        <v>29.432599844740494</v>
      </c>
      <c r="M39" s="220"/>
      <c r="N39" s="218">
        <v>5259.4669999999996</v>
      </c>
      <c r="O39" s="219">
        <f t="shared" si="9"/>
        <v>19.541070464290129</v>
      </c>
      <c r="P39" s="221"/>
      <c r="Q39" s="218">
        <v>26914.937999999998</v>
      </c>
      <c r="R39" s="219">
        <f>O39+L39+I39+F39+C39</f>
        <v>100.00000000000001</v>
      </c>
      <c r="S39" s="20"/>
    </row>
    <row r="40" spans="1:19" s="222" customFormat="1" ht="3" customHeight="1">
      <c r="A40" s="217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4"/>
      <c r="O40" s="12"/>
      <c r="P40" s="221"/>
      <c r="Q40" s="634"/>
      <c r="R40" s="12"/>
    </row>
    <row r="41" spans="1:19" s="17" customFormat="1" ht="10" customHeight="1">
      <c r="A41" s="771" t="s">
        <v>116</v>
      </c>
      <c r="B41" s="772"/>
      <c r="C41" s="772"/>
      <c r="D41" s="772"/>
      <c r="E41" s="772"/>
      <c r="F41" s="772"/>
      <c r="G41" s="772"/>
      <c r="H41" s="772"/>
      <c r="I41" s="772"/>
      <c r="J41" s="772"/>
      <c r="K41" s="772"/>
      <c r="L41" s="772"/>
      <c r="M41" s="772"/>
      <c r="N41" s="772"/>
      <c r="O41" s="772"/>
      <c r="P41" s="772"/>
      <c r="Q41" s="772"/>
      <c r="R41" s="772"/>
    </row>
    <row r="42" spans="1:19" s="17" customFormat="1" ht="3" customHeight="1">
      <c r="A42" s="634"/>
      <c r="B42" s="216"/>
      <c r="C42" s="216"/>
      <c r="D42" s="223"/>
      <c r="E42" s="216"/>
      <c r="F42" s="11"/>
      <c r="G42" s="223"/>
      <c r="H42" s="216"/>
      <c r="I42" s="11"/>
      <c r="J42" s="223"/>
      <c r="K42" s="216"/>
      <c r="L42" s="11"/>
      <c r="M42" s="223"/>
      <c r="N42" s="216"/>
      <c r="O42" s="634"/>
      <c r="P42" s="634"/>
      <c r="Q42" s="216"/>
      <c r="R42" s="634"/>
    </row>
    <row r="43" spans="1:19" s="10" customFormat="1" ht="10" customHeight="1">
      <c r="A43" s="215" t="s">
        <v>104</v>
      </c>
      <c r="B43" s="646" t="s">
        <v>24</v>
      </c>
      <c r="C43" s="646" t="s">
        <v>24</v>
      </c>
      <c r="D43" s="223"/>
      <c r="E43" s="216">
        <v>394.15699999999998</v>
      </c>
      <c r="F43" s="11">
        <f>E43/Q43*100</f>
        <v>13.638155015129207</v>
      </c>
      <c r="G43" s="223"/>
      <c r="H43" s="216">
        <v>49.981999999999999</v>
      </c>
      <c r="I43" s="11">
        <f>H43/Q43*100</f>
        <v>1.7294181353272633</v>
      </c>
      <c r="J43" s="223"/>
      <c r="K43" s="216">
        <v>2413.0509999999999</v>
      </c>
      <c r="L43" s="11">
        <f>K43/Q43*100</f>
        <v>83.493540892112918</v>
      </c>
      <c r="M43" s="223"/>
      <c r="N43" s="216">
        <v>32.436999999999998</v>
      </c>
      <c r="O43" s="11">
        <f>N43/Q43*100</f>
        <v>1.12234676594795</v>
      </c>
      <c r="P43" s="8"/>
      <c r="Q43" s="216">
        <v>2890.105</v>
      </c>
      <c r="R43" s="1">
        <f>O43+L43+I43+F43</f>
        <v>99.98346080851735</v>
      </c>
      <c r="S43" s="20"/>
    </row>
    <row r="44" spans="1:19" s="10" customFormat="1" ht="10" customHeight="1">
      <c r="A44" s="215" t="s">
        <v>105</v>
      </c>
      <c r="B44" s="216">
        <v>296.76100000000002</v>
      </c>
      <c r="C44" s="1">
        <f t="shared" ref="C44:C54" si="12">B44/Q44*100</f>
        <v>9.9544577378071235</v>
      </c>
      <c r="D44" s="223"/>
      <c r="E44" s="216">
        <v>1992.798</v>
      </c>
      <c r="F44" s="11">
        <f t="shared" ref="F44:F54" si="13">E44/Q44*100</f>
        <v>66.845789948768726</v>
      </c>
      <c r="G44" s="223"/>
      <c r="H44" s="216">
        <v>147.96899999999999</v>
      </c>
      <c r="I44" s="11">
        <f t="shared" ref="I44:I54" si="14">H44/Q44*100</f>
        <v>4.9634256422022505</v>
      </c>
      <c r="J44" s="223"/>
      <c r="K44" s="216">
        <v>518.01099999999997</v>
      </c>
      <c r="L44" s="11">
        <f t="shared" ref="L44:L54" si="15">K44/Q44*100</f>
        <v>17.37599821815941</v>
      </c>
      <c r="M44" s="223"/>
      <c r="N44" s="216">
        <v>25.648</v>
      </c>
      <c r="O44" s="11">
        <f t="shared" ref="O44:O54" si="16">N44/Q44*100</f>
        <v>0.86032845306248817</v>
      </c>
      <c r="P44" s="8"/>
      <c r="Q44" s="216">
        <v>2981.1869999999999</v>
      </c>
      <c r="R44" s="1">
        <f>O44+L44+I44+F44+C44</f>
        <v>99.999999999999986</v>
      </c>
      <c r="S44" s="20"/>
    </row>
    <row r="45" spans="1:19" s="10" customFormat="1" ht="10" customHeight="1">
      <c r="A45" s="215" t="s">
        <v>106</v>
      </c>
      <c r="B45" s="216">
        <v>885.20799999999997</v>
      </c>
      <c r="C45" s="1">
        <f t="shared" si="12"/>
        <v>27.759474418677581</v>
      </c>
      <c r="D45" s="223"/>
      <c r="E45" s="216">
        <v>1427.8779999999999</v>
      </c>
      <c r="F45" s="11">
        <f t="shared" si="13"/>
        <v>44.777208084419144</v>
      </c>
      <c r="G45" s="223"/>
      <c r="H45" s="216">
        <v>198.34700000000001</v>
      </c>
      <c r="I45" s="11">
        <f t="shared" si="14"/>
        <v>6.2200166204117471</v>
      </c>
      <c r="J45" s="223"/>
      <c r="K45" s="216">
        <v>626.88300000000004</v>
      </c>
      <c r="L45" s="11">
        <f t="shared" si="15"/>
        <v>19.658591655298935</v>
      </c>
      <c r="M45" s="223"/>
      <c r="N45" s="216">
        <v>50.534999999999997</v>
      </c>
      <c r="O45" s="11">
        <f t="shared" si="16"/>
        <v>1.5847405804600405</v>
      </c>
      <c r="P45" s="8"/>
      <c r="Q45" s="216">
        <v>3188.85</v>
      </c>
      <c r="R45" s="1">
        <f>O45+L45+I45+F45+C45</f>
        <v>100.00003135926745</v>
      </c>
      <c r="S45" s="20"/>
    </row>
    <row r="46" spans="1:19" s="10" customFormat="1" ht="10" customHeight="1">
      <c r="A46" s="215" t="s">
        <v>107</v>
      </c>
      <c r="B46" s="216">
        <v>923.69</v>
      </c>
      <c r="C46" s="1">
        <f t="shared" si="12"/>
        <v>27.622126887921194</v>
      </c>
      <c r="D46" s="223"/>
      <c r="E46" s="216">
        <v>1323.4110000000001</v>
      </c>
      <c r="F46" s="11">
        <f t="shared" si="13"/>
        <v>39.575427434388892</v>
      </c>
      <c r="G46" s="223"/>
      <c r="H46" s="216">
        <v>195.96600000000001</v>
      </c>
      <c r="I46" s="11">
        <f t="shared" si="14"/>
        <v>5.8601887188541228</v>
      </c>
      <c r="J46" s="223"/>
      <c r="K46" s="216">
        <v>830.54100000000005</v>
      </c>
      <c r="L46" s="11">
        <f t="shared" si="15"/>
        <v>24.8365889937327</v>
      </c>
      <c r="M46" s="223"/>
      <c r="N46" s="216">
        <v>70.415000000000006</v>
      </c>
      <c r="O46" s="11">
        <f t="shared" si="16"/>
        <v>2.1056978692125834</v>
      </c>
      <c r="P46" s="8"/>
      <c r="Q46" s="216">
        <v>3344.0219999999999</v>
      </c>
      <c r="R46" s="1">
        <f t="shared" ref="R46:R53" si="17">O46+L46+I46+F46+C46</f>
        <v>100.0000299041095</v>
      </c>
      <c r="S46" s="20"/>
    </row>
    <row r="47" spans="1:19" s="10" customFormat="1" ht="10" customHeight="1">
      <c r="A47" s="215" t="s">
        <v>108</v>
      </c>
      <c r="B47" s="216">
        <v>969.38400000000001</v>
      </c>
      <c r="C47" s="1">
        <f t="shared" si="12"/>
        <v>26.354381753353824</v>
      </c>
      <c r="D47" s="223"/>
      <c r="E47" s="216">
        <v>1386.2270000000001</v>
      </c>
      <c r="F47" s="11">
        <f t="shared" si="13"/>
        <v>37.686980138733887</v>
      </c>
      <c r="G47" s="223"/>
      <c r="H47" s="216">
        <v>216.31899999999999</v>
      </c>
      <c r="I47" s="11">
        <f t="shared" si="14"/>
        <v>5.8810063983970702</v>
      </c>
      <c r="J47" s="223"/>
      <c r="K47" s="216">
        <v>1006.851</v>
      </c>
      <c r="L47" s="11">
        <f t="shared" si="15"/>
        <v>27.372986992508697</v>
      </c>
      <c r="M47" s="223"/>
      <c r="N47" s="216">
        <v>99.483999999999995</v>
      </c>
      <c r="O47" s="11">
        <f t="shared" si="16"/>
        <v>2.7046447170065235</v>
      </c>
      <c r="P47" s="8"/>
      <c r="Q47" s="216">
        <v>3678.2649999999999</v>
      </c>
      <c r="R47" s="1">
        <f t="shared" si="17"/>
        <v>100</v>
      </c>
      <c r="S47" s="20"/>
    </row>
    <row r="48" spans="1:19" s="10" customFormat="1" ht="10" customHeight="1">
      <c r="A48" s="215" t="s">
        <v>109</v>
      </c>
      <c r="B48" s="216">
        <v>944.68499999999995</v>
      </c>
      <c r="C48" s="1">
        <f t="shared" si="12"/>
        <v>21.591260234698691</v>
      </c>
      <c r="D48" s="223"/>
      <c r="E48" s="216">
        <v>1690.712</v>
      </c>
      <c r="F48" s="11">
        <f t="shared" si="13"/>
        <v>38.642089981240197</v>
      </c>
      <c r="G48" s="223"/>
      <c r="H48" s="216">
        <v>267.92399999999998</v>
      </c>
      <c r="I48" s="11">
        <f t="shared" si="14"/>
        <v>6.1235404469441264</v>
      </c>
      <c r="J48" s="223"/>
      <c r="K48" s="216">
        <v>1321.0820000000001</v>
      </c>
      <c r="L48" s="11">
        <f t="shared" si="15"/>
        <v>30.194006735976775</v>
      </c>
      <c r="M48" s="223"/>
      <c r="N48" s="216">
        <v>150.90899999999999</v>
      </c>
      <c r="O48" s="11">
        <f t="shared" si="16"/>
        <v>3.4491026011402157</v>
      </c>
      <c r="P48" s="8"/>
      <c r="Q48" s="216">
        <v>4375.3119999999999</v>
      </c>
      <c r="R48" s="1">
        <f t="shared" si="17"/>
        <v>100</v>
      </c>
      <c r="S48" s="20"/>
    </row>
    <row r="49" spans="1:19" s="10" customFormat="1" ht="10" customHeight="1">
      <c r="A49" s="215" t="s">
        <v>110</v>
      </c>
      <c r="B49" s="216">
        <v>883.43399999999997</v>
      </c>
      <c r="C49" s="1">
        <f t="shared" si="12"/>
        <v>18.396906839725045</v>
      </c>
      <c r="D49" s="223"/>
      <c r="E49" s="216">
        <v>1690.913</v>
      </c>
      <c r="F49" s="11">
        <f t="shared" si="13"/>
        <v>35.212102924587455</v>
      </c>
      <c r="G49" s="223"/>
      <c r="H49" s="216">
        <v>318.15600000000001</v>
      </c>
      <c r="I49" s="11">
        <f t="shared" si="14"/>
        <v>6.6253803821219943</v>
      </c>
      <c r="J49" s="223"/>
      <c r="K49" s="216">
        <v>1708.895</v>
      </c>
      <c r="L49" s="11">
        <f t="shared" si="15"/>
        <v>35.586565735382528</v>
      </c>
      <c r="M49" s="223"/>
      <c r="N49" s="216">
        <v>200.68100000000001</v>
      </c>
      <c r="O49" s="11">
        <f t="shared" si="16"/>
        <v>4.1790441181829792</v>
      </c>
      <c r="P49" s="8"/>
      <c r="Q49" s="216">
        <v>4802.0789999999997</v>
      </c>
      <c r="R49" s="1">
        <f t="shared" si="17"/>
        <v>100.00000000000001</v>
      </c>
      <c r="S49" s="20"/>
    </row>
    <row r="50" spans="1:19" s="10" customFormat="1" ht="10" customHeight="1">
      <c r="A50" s="215" t="s">
        <v>111</v>
      </c>
      <c r="B50" s="216">
        <v>723.23900000000003</v>
      </c>
      <c r="C50" s="1">
        <f t="shared" si="12"/>
        <v>14.7232735694033</v>
      </c>
      <c r="D50" s="223"/>
      <c r="E50" s="216">
        <v>1581.5219999999999</v>
      </c>
      <c r="F50" s="11">
        <f t="shared" si="13"/>
        <v>32.195693348989536</v>
      </c>
      <c r="G50" s="223"/>
      <c r="H50" s="216">
        <v>368.25599999999997</v>
      </c>
      <c r="I50" s="11">
        <f t="shared" si="14"/>
        <v>7.4967387427588683</v>
      </c>
      <c r="J50" s="223"/>
      <c r="K50" s="216">
        <v>1983.9269999999999</v>
      </c>
      <c r="L50" s="11">
        <f t="shared" si="15"/>
        <v>40.387617319759549</v>
      </c>
      <c r="M50" s="223"/>
      <c r="N50" s="216">
        <v>255.27199999999999</v>
      </c>
      <c r="O50" s="11">
        <f t="shared" si="16"/>
        <v>5.1966770190887361</v>
      </c>
      <c r="P50" s="8"/>
      <c r="Q50" s="216">
        <v>4912.2160000000003</v>
      </c>
      <c r="R50" s="1">
        <f t="shared" si="17"/>
        <v>100</v>
      </c>
      <c r="S50" s="20"/>
    </row>
    <row r="51" spans="1:19" s="10" customFormat="1" ht="10" customHeight="1">
      <c r="A51" s="215" t="s">
        <v>112</v>
      </c>
      <c r="B51" s="216">
        <v>559.31600000000003</v>
      </c>
      <c r="C51" s="1">
        <f t="shared" si="12"/>
        <v>12.650433049504006</v>
      </c>
      <c r="D51" s="223"/>
      <c r="E51" s="216">
        <v>1380.107</v>
      </c>
      <c r="F51" s="11">
        <f t="shared" si="13"/>
        <v>31.214825259159085</v>
      </c>
      <c r="G51" s="223"/>
      <c r="H51" s="216">
        <v>330.505</v>
      </c>
      <c r="I51" s="11">
        <f t="shared" si="14"/>
        <v>7.475257949041902</v>
      </c>
      <c r="J51" s="223"/>
      <c r="K51" s="216">
        <v>1800.5709999999999</v>
      </c>
      <c r="L51" s="11">
        <f t="shared" si="15"/>
        <v>40.724747524437838</v>
      </c>
      <c r="M51" s="223"/>
      <c r="N51" s="216">
        <v>350.82</v>
      </c>
      <c r="O51" s="11">
        <f t="shared" si="16"/>
        <v>7.934736217857159</v>
      </c>
      <c r="P51" s="8"/>
      <c r="Q51" s="216">
        <v>4421.3190000000004</v>
      </c>
      <c r="R51" s="1">
        <f t="shared" si="17"/>
        <v>99.999999999999986</v>
      </c>
      <c r="S51" s="20"/>
    </row>
    <row r="52" spans="1:19" s="10" customFormat="1" ht="10" customHeight="1">
      <c r="A52" s="215" t="s">
        <v>113</v>
      </c>
      <c r="B52" s="216">
        <v>497.57299999999998</v>
      </c>
      <c r="C52" s="1">
        <f t="shared" si="12"/>
        <v>12.977569703450614</v>
      </c>
      <c r="D52" s="223"/>
      <c r="E52" s="216">
        <v>1094.4749999999999</v>
      </c>
      <c r="F52" s="11">
        <f t="shared" si="13"/>
        <v>28.545812576615109</v>
      </c>
      <c r="G52" s="223"/>
      <c r="H52" s="216">
        <v>267.58</v>
      </c>
      <c r="I52" s="11">
        <f t="shared" si="14"/>
        <v>6.9789520356798214</v>
      </c>
      <c r="J52" s="223"/>
      <c r="K52" s="216">
        <v>1415.048</v>
      </c>
      <c r="L52" s="11">
        <f t="shared" si="15"/>
        <v>36.906914269320055</v>
      </c>
      <c r="M52" s="223"/>
      <c r="N52" s="216">
        <v>559.42399999999998</v>
      </c>
      <c r="O52" s="11">
        <f t="shared" si="16"/>
        <v>14.590751414934406</v>
      </c>
      <c r="P52" s="8"/>
      <c r="Q52" s="216">
        <v>3834.1</v>
      </c>
      <c r="R52" s="1">
        <f t="shared" si="17"/>
        <v>100</v>
      </c>
      <c r="S52" s="20"/>
    </row>
    <row r="53" spans="1:19" s="10" customFormat="1" ht="10" customHeight="1">
      <c r="A53" s="215" t="s">
        <v>114</v>
      </c>
      <c r="B53" s="216">
        <v>1093.1690000000001</v>
      </c>
      <c r="C53" s="1">
        <f t="shared" si="12"/>
        <v>8.0581735246994963</v>
      </c>
      <c r="E53" s="216">
        <v>2114.8809999999999</v>
      </c>
      <c r="F53" s="1">
        <f t="shared" si="13"/>
        <v>15.589609732886675</v>
      </c>
      <c r="H53" s="216">
        <v>500.63600000000002</v>
      </c>
      <c r="I53" s="1">
        <f t="shared" si="14"/>
        <v>3.6903825124124969</v>
      </c>
      <c r="K53" s="216">
        <v>3227.5419999999999</v>
      </c>
      <c r="L53" s="11">
        <f t="shared" si="15"/>
        <v>23.791466364538017</v>
      </c>
      <c r="N53" s="216">
        <v>6629.7370000000001</v>
      </c>
      <c r="O53" s="11">
        <f t="shared" si="16"/>
        <v>48.870367865463308</v>
      </c>
      <c r="P53" s="8"/>
      <c r="Q53" s="216">
        <v>13565.965</v>
      </c>
      <c r="R53" s="1">
        <f t="shared" si="17"/>
        <v>99.999999999999986</v>
      </c>
      <c r="S53" s="20"/>
    </row>
    <row r="54" spans="1:19" s="222" customFormat="1" ht="10" customHeight="1">
      <c r="A54" s="225" t="s">
        <v>28</v>
      </c>
      <c r="B54" s="347">
        <v>7776.9369999999999</v>
      </c>
      <c r="C54" s="226">
        <f t="shared" si="12"/>
        <v>14.957540205759107</v>
      </c>
      <c r="D54" s="347"/>
      <c r="E54" s="347">
        <v>16077.081</v>
      </c>
      <c r="F54" s="226">
        <f t="shared" si="13"/>
        <v>30.921375015477921</v>
      </c>
      <c r="G54" s="347"/>
      <c r="H54" s="347">
        <v>2861.6410000000001</v>
      </c>
      <c r="I54" s="226">
        <f t="shared" si="14"/>
        <v>5.5038520065095931</v>
      </c>
      <c r="J54" s="347"/>
      <c r="K54" s="347">
        <v>16852.401000000002</v>
      </c>
      <c r="L54" s="226">
        <f t="shared" si="15"/>
        <v>32.412563650840298</v>
      </c>
      <c r="M54" s="347"/>
      <c r="N54" s="347">
        <v>8425.3619999999992</v>
      </c>
      <c r="O54" s="226">
        <f t="shared" si="16"/>
        <v>16.204669121413087</v>
      </c>
      <c r="P54" s="347"/>
      <c r="Q54" s="347">
        <v>51993.421999999999</v>
      </c>
      <c r="R54" s="226">
        <f>O54+L54+I54+F54+C54</f>
        <v>100</v>
      </c>
      <c r="S54" s="20"/>
    </row>
    <row r="55" spans="1:19" ht="3" customHeight="1">
      <c r="A55" s="227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</row>
    <row r="56" spans="1:19" s="17" customFormat="1" ht="10" customHeight="1">
      <c r="A56" s="229" t="s">
        <v>117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230"/>
      <c r="P56" s="10"/>
      <c r="Q56" s="21"/>
      <c r="R56" s="10"/>
    </row>
  </sheetData>
  <mergeCells count="11">
    <mergeCell ref="A41:R41"/>
    <mergeCell ref="A5:R5"/>
    <mergeCell ref="A8:A9"/>
    <mergeCell ref="B8:C8"/>
    <mergeCell ref="E8:F8"/>
    <mergeCell ref="H8:I8"/>
    <mergeCell ref="K8:L8"/>
    <mergeCell ref="N8:O8"/>
    <mergeCell ref="Q8:R8"/>
    <mergeCell ref="B11:R11"/>
    <mergeCell ref="B26:R2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zoomScaleNormal="100" workbookViewId="0">
      <selection activeCell="A4" sqref="A4"/>
    </sheetView>
  </sheetViews>
  <sheetFormatPr defaultColWidth="8.81640625" defaultRowHeight="12.5"/>
  <cols>
    <col min="1" max="1" width="17.453125" style="15" customWidth="1"/>
    <col min="2" max="2" width="6.54296875" style="15" customWidth="1"/>
    <col min="3" max="3" width="5.7265625" style="15" customWidth="1"/>
    <col min="4" max="4" width="0.7265625" style="15" customWidth="1"/>
    <col min="5" max="5" width="6.54296875" style="15" customWidth="1"/>
    <col min="6" max="6" width="5.7265625" style="15" customWidth="1"/>
    <col min="7" max="7" width="0.7265625" style="15" customWidth="1"/>
    <col min="8" max="8" width="6.81640625" style="15" customWidth="1"/>
    <col min="9" max="9" width="4.26953125" style="15" customWidth="1"/>
    <col min="10" max="10" width="0.7265625" style="15" customWidth="1"/>
    <col min="11" max="11" width="6.54296875" style="15" customWidth="1"/>
    <col min="12" max="12" width="4.81640625" style="15" bestFit="1" customWidth="1"/>
    <col min="13" max="13" width="0.7265625" style="15" customWidth="1"/>
    <col min="14" max="14" width="6.54296875" style="15" customWidth="1"/>
    <col min="15" max="15" width="4.54296875" style="15" bestFit="1" customWidth="1"/>
    <col min="16" max="16" width="0.7265625" style="15" customWidth="1"/>
    <col min="17" max="17" width="7.54296875" style="15" customWidth="1"/>
    <col min="18" max="18" width="5.453125" style="15" bestFit="1" customWidth="1"/>
    <col min="19" max="16384" width="8.81640625" style="15"/>
  </cols>
  <sheetData>
    <row r="1" spans="1:20" s="285" customFormat="1" ht="12.75" customHeight="1"/>
    <row r="2" spans="1:20" s="285" customFormat="1" ht="12.75" customHeight="1"/>
    <row r="3" spans="1:20" s="287" customFormat="1" ht="12.75" customHeight="1">
      <c r="A3" s="660"/>
      <c r="B3" s="660"/>
      <c r="C3" s="660"/>
      <c r="F3" s="660"/>
      <c r="I3" s="660"/>
      <c r="J3" s="660"/>
    </row>
    <row r="4" spans="1:20" s="23" customFormat="1" ht="12" customHeight="1">
      <c r="A4" s="26" t="s">
        <v>47</v>
      </c>
      <c r="B4" s="26"/>
      <c r="C4" s="26"/>
      <c r="F4" s="26"/>
      <c r="I4" s="26"/>
    </row>
    <row r="5" spans="1:20" s="232" customFormat="1" ht="12" customHeight="1">
      <c r="A5" s="723" t="s">
        <v>50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  <c r="P5" s="723"/>
      <c r="Q5" s="723"/>
      <c r="R5" s="723"/>
    </row>
    <row r="6" spans="1:20" s="233" customFormat="1" ht="12" customHeight="1">
      <c r="A6" s="639" t="s">
        <v>181</v>
      </c>
      <c r="B6" s="639"/>
      <c r="C6" s="639"/>
    </row>
    <row r="7" spans="1:20" s="43" customFormat="1" ht="6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8"/>
      <c r="M7" s="28"/>
      <c r="N7" s="28"/>
    </row>
    <row r="8" spans="1:20" ht="30" customHeight="1">
      <c r="A8" s="779" t="s">
        <v>25</v>
      </c>
      <c r="B8" s="775" t="s">
        <v>118</v>
      </c>
      <c r="C8" s="775"/>
      <c r="D8" s="205"/>
      <c r="E8" s="775" t="s">
        <v>119</v>
      </c>
      <c r="F8" s="775"/>
      <c r="G8" s="205"/>
      <c r="H8" s="775" t="s">
        <v>99</v>
      </c>
      <c r="I8" s="775"/>
      <c r="J8" s="205"/>
      <c r="K8" s="775" t="s">
        <v>120</v>
      </c>
      <c r="L8" s="775"/>
      <c r="M8" s="205"/>
      <c r="N8" s="775" t="s">
        <v>121</v>
      </c>
      <c r="O8" s="775"/>
      <c r="P8" s="205"/>
      <c r="Q8" s="775" t="s">
        <v>28</v>
      </c>
      <c r="R8" s="775"/>
    </row>
    <row r="9" spans="1:20" ht="20.149999999999999" customHeight="1">
      <c r="A9" s="780"/>
      <c r="B9" s="328" t="s">
        <v>66</v>
      </c>
      <c r="C9" s="618" t="s">
        <v>102</v>
      </c>
      <c r="D9" s="642"/>
      <c r="E9" s="328" t="s">
        <v>66</v>
      </c>
      <c r="F9" s="618" t="s">
        <v>102</v>
      </c>
      <c r="G9" s="642"/>
      <c r="H9" s="328" t="s">
        <v>66</v>
      </c>
      <c r="I9" s="618" t="s">
        <v>102</v>
      </c>
      <c r="J9" s="642"/>
      <c r="K9" s="328" t="s">
        <v>66</v>
      </c>
      <c r="L9" s="618" t="s">
        <v>102</v>
      </c>
      <c r="M9" s="642"/>
      <c r="N9" s="328" t="s">
        <v>66</v>
      </c>
      <c r="O9" s="618" t="s">
        <v>102</v>
      </c>
      <c r="P9" s="642"/>
      <c r="Q9" s="328" t="s">
        <v>66</v>
      </c>
      <c r="R9" s="618" t="s">
        <v>102</v>
      </c>
    </row>
    <row r="10" spans="1:20" ht="3" customHeight="1">
      <c r="A10" s="234"/>
      <c r="B10" s="13"/>
      <c r="C10" s="13"/>
      <c r="D10" s="9"/>
      <c r="E10" s="13"/>
      <c r="F10" s="13"/>
      <c r="G10" s="9"/>
      <c r="H10" s="13"/>
      <c r="I10" s="13"/>
      <c r="J10" s="9"/>
      <c r="K10" s="13"/>
      <c r="L10" s="13"/>
      <c r="M10" s="9"/>
      <c r="N10" s="13"/>
      <c r="O10" s="13"/>
      <c r="P10" s="9"/>
      <c r="Q10" s="13"/>
      <c r="R10" s="13"/>
    </row>
    <row r="11" spans="1:20" s="17" customFormat="1" ht="10" customHeight="1">
      <c r="A11" s="10"/>
      <c r="B11" s="777" t="s">
        <v>122</v>
      </c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  <c r="P11" s="777"/>
      <c r="Q11" s="777"/>
      <c r="R11" s="777"/>
    </row>
    <row r="12" spans="1:20" s="17" customFormat="1" ht="3" customHeight="1">
      <c r="A12" s="636"/>
      <c r="B12" s="636"/>
      <c r="C12" s="636"/>
      <c r="D12" s="636"/>
      <c r="E12" s="636"/>
      <c r="F12" s="636"/>
      <c r="G12" s="636"/>
      <c r="H12" s="636"/>
      <c r="I12" s="636"/>
      <c r="J12" s="636"/>
      <c r="K12" s="636"/>
      <c r="L12" s="636"/>
      <c r="M12" s="636"/>
      <c r="N12" s="636"/>
      <c r="O12" s="636"/>
      <c r="P12" s="636"/>
      <c r="Q12" s="636"/>
      <c r="R12" s="636"/>
    </row>
    <row r="13" spans="1:20" s="10" customFormat="1" ht="10" customHeight="1">
      <c r="A13" s="235" t="s">
        <v>0</v>
      </c>
      <c r="B13" s="216">
        <v>249.08799999999999</v>
      </c>
      <c r="C13" s="1">
        <f>B13/Q13*100</f>
        <v>13.717545922399335</v>
      </c>
      <c r="D13" s="236"/>
      <c r="E13" s="216">
        <v>548.99699999999996</v>
      </c>
      <c r="F13" s="1">
        <f>E13/Q13*100</f>
        <v>30.233859353961122</v>
      </c>
      <c r="G13" s="236"/>
      <c r="H13" s="216">
        <v>154.29300000000001</v>
      </c>
      <c r="I13" s="1">
        <f>H13/Q13*100</f>
        <v>8.4970826093780545</v>
      </c>
      <c r="J13" s="236"/>
      <c r="K13" s="216">
        <v>651.87900000000002</v>
      </c>
      <c r="L13" s="1">
        <f>K13/Q13*100</f>
        <v>35.899682515206507</v>
      </c>
      <c r="M13" s="236"/>
      <c r="N13" s="216">
        <v>211.578</v>
      </c>
      <c r="O13" s="1">
        <f>N13/Q13*100</f>
        <v>11.651829599054981</v>
      </c>
      <c r="P13" s="236"/>
      <c r="Q13" s="216">
        <v>1815.835</v>
      </c>
      <c r="R13" s="1">
        <v>100</v>
      </c>
      <c r="S13" s="20"/>
      <c r="T13" s="1"/>
    </row>
    <row r="14" spans="1:20" s="10" customFormat="1" ht="17.25" customHeight="1">
      <c r="A14" s="661" t="s">
        <v>22</v>
      </c>
      <c r="B14" s="216">
        <v>5.8289999999999997</v>
      </c>
      <c r="C14" s="1">
        <f t="shared" ref="C14:C40" si="0">B14/Q14*100</f>
        <v>11.161321206318812</v>
      </c>
      <c r="D14" s="236"/>
      <c r="E14" s="216">
        <v>16.3</v>
      </c>
      <c r="F14" s="1">
        <f t="shared" ref="F14:F40" si="1">E14/Q14*100</f>
        <v>31.211105792245093</v>
      </c>
      <c r="G14" s="236"/>
      <c r="H14" s="216">
        <v>3.4239999999999999</v>
      </c>
      <c r="I14" s="1">
        <f t="shared" ref="I14:I40" si="2">H14/Q14*100</f>
        <v>6.5562470081378654</v>
      </c>
      <c r="J14" s="236"/>
      <c r="K14" s="216">
        <v>20.486000000000001</v>
      </c>
      <c r="L14" s="1">
        <f t="shared" ref="L14:L40" si="3">K14/Q14*100</f>
        <v>39.226424126376259</v>
      </c>
      <c r="M14" s="236"/>
      <c r="N14" s="216">
        <v>6.1859999999999999</v>
      </c>
      <c r="O14" s="1">
        <f t="shared" ref="O14:O40" si="4">N14/Q14*100</f>
        <v>11.844901866921973</v>
      </c>
      <c r="P14" s="236"/>
      <c r="Q14" s="216">
        <v>52.225000000000001</v>
      </c>
      <c r="R14" s="1">
        <v>100</v>
      </c>
      <c r="S14" s="20"/>
      <c r="T14" s="1"/>
    </row>
    <row r="15" spans="1:20" s="10" customFormat="1" ht="10" customHeight="1">
      <c r="A15" s="235" t="s">
        <v>4</v>
      </c>
      <c r="B15" s="216">
        <v>96.512</v>
      </c>
      <c r="C15" s="1">
        <f t="shared" si="0"/>
        <v>14.96549061322971</v>
      </c>
      <c r="D15" s="236"/>
      <c r="E15" s="216">
        <v>226.41499999999999</v>
      </c>
      <c r="F15" s="1">
        <f t="shared" si="1"/>
        <v>35.108707281938038</v>
      </c>
      <c r="G15" s="236"/>
      <c r="H15" s="216">
        <v>48.134999999999998</v>
      </c>
      <c r="I15" s="1">
        <f t="shared" si="2"/>
        <v>7.4639826204804791</v>
      </c>
      <c r="J15" s="236"/>
      <c r="K15" s="216">
        <v>210.01499999999999</v>
      </c>
      <c r="L15" s="1">
        <f t="shared" si="3"/>
        <v>32.565665524882263</v>
      </c>
      <c r="M15" s="236"/>
      <c r="N15" s="216">
        <v>63.819000000000003</v>
      </c>
      <c r="O15" s="1">
        <f t="shared" si="4"/>
        <v>9.8959988959477254</v>
      </c>
      <c r="P15" s="236"/>
      <c r="Q15" s="216">
        <v>644.89700000000005</v>
      </c>
      <c r="R15" s="1">
        <v>100</v>
      </c>
      <c r="S15" s="20"/>
      <c r="T15" s="1"/>
    </row>
    <row r="16" spans="1:20" s="10" customFormat="1" ht="10" customHeight="1">
      <c r="A16" s="235" t="s">
        <v>1</v>
      </c>
      <c r="B16" s="216">
        <v>622.95500000000004</v>
      </c>
      <c r="C16" s="1">
        <f t="shared" si="0"/>
        <v>14.869545519969238</v>
      </c>
      <c r="D16" s="236"/>
      <c r="E16" s="216">
        <v>1284.1579999999999</v>
      </c>
      <c r="F16" s="1">
        <f t="shared" si="1"/>
        <v>30.652046834574975</v>
      </c>
      <c r="G16" s="236"/>
      <c r="H16" s="216">
        <v>330.64499999999998</v>
      </c>
      <c r="I16" s="1">
        <f t="shared" si="2"/>
        <v>7.8922889750467187</v>
      </c>
      <c r="J16" s="236"/>
      <c r="K16" s="216">
        <v>1506.645</v>
      </c>
      <c r="L16" s="1">
        <f t="shared" si="3"/>
        <v>35.962672119068074</v>
      </c>
      <c r="M16" s="236"/>
      <c r="N16" s="216">
        <v>445.06599999999997</v>
      </c>
      <c r="O16" s="1">
        <f t="shared" si="4"/>
        <v>10.623446551340992</v>
      </c>
      <c r="P16" s="236"/>
      <c r="Q16" s="216">
        <v>4189.4690000000001</v>
      </c>
      <c r="R16" s="1">
        <v>100</v>
      </c>
      <c r="S16" s="20"/>
      <c r="T16" s="1"/>
    </row>
    <row r="17" spans="1:20" s="10" customFormat="1" ht="10" customHeight="1">
      <c r="A17" s="7" t="s">
        <v>23</v>
      </c>
      <c r="B17" s="216">
        <v>55.261000000000003</v>
      </c>
      <c r="C17" s="1">
        <f t="shared" si="0"/>
        <v>12.609325620928455</v>
      </c>
      <c r="D17" s="236"/>
      <c r="E17" s="216">
        <v>111.176</v>
      </c>
      <c r="F17" s="1">
        <f t="shared" si="1"/>
        <v>25.367879430924916</v>
      </c>
      <c r="G17" s="236"/>
      <c r="H17" s="216">
        <v>75.076999999999998</v>
      </c>
      <c r="I17" s="1">
        <f t="shared" si="2"/>
        <v>17.130894114157282</v>
      </c>
      <c r="J17" s="236"/>
      <c r="K17" s="216">
        <v>155.13399999999999</v>
      </c>
      <c r="L17" s="1">
        <f t="shared" si="3"/>
        <v>35.39811297075903</v>
      </c>
      <c r="M17" s="236"/>
      <c r="N17" s="216">
        <v>41.606000000000002</v>
      </c>
      <c r="O17" s="1">
        <f t="shared" si="4"/>
        <v>9.4935596855711868</v>
      </c>
      <c r="P17" s="236"/>
      <c r="Q17" s="216">
        <v>438.255</v>
      </c>
      <c r="R17" s="1">
        <v>100</v>
      </c>
      <c r="S17" s="20"/>
      <c r="T17" s="1"/>
    </row>
    <row r="18" spans="1:20" s="242" customFormat="1" ht="10" customHeight="1">
      <c r="A18" s="238" t="s">
        <v>20</v>
      </c>
      <c r="B18" s="239">
        <v>24.452000000000002</v>
      </c>
      <c r="C18" s="240">
        <f t="shared" si="0"/>
        <v>11.350322610592768</v>
      </c>
      <c r="D18" s="241"/>
      <c r="E18" s="239">
        <v>51.874000000000002</v>
      </c>
      <c r="F18" s="240">
        <f t="shared" si="1"/>
        <v>24.079283293877364</v>
      </c>
      <c r="G18" s="241"/>
      <c r="H18" s="239">
        <v>37.508000000000003</v>
      </c>
      <c r="I18" s="240">
        <f t="shared" si="2"/>
        <v>17.410759875597641</v>
      </c>
      <c r="J18" s="241"/>
      <c r="K18" s="239">
        <v>80.653000000000006</v>
      </c>
      <c r="L18" s="240">
        <f t="shared" si="3"/>
        <v>37.438146961890176</v>
      </c>
      <c r="M18" s="241"/>
      <c r="N18" s="239">
        <v>20.943000000000001</v>
      </c>
      <c r="O18" s="240">
        <f t="shared" si="4"/>
        <v>9.721487258042055</v>
      </c>
      <c r="P18" s="241"/>
      <c r="Q18" s="239">
        <v>215.43</v>
      </c>
      <c r="R18" s="240">
        <v>100</v>
      </c>
      <c r="S18" s="600"/>
      <c r="T18" s="240"/>
    </row>
    <row r="19" spans="1:20" s="242" customFormat="1" ht="10" customHeight="1">
      <c r="A19" s="238" t="s">
        <v>2</v>
      </c>
      <c r="B19" s="239">
        <v>30.809000000000001</v>
      </c>
      <c r="C19" s="240">
        <f t="shared" si="0"/>
        <v>13.826545495343881</v>
      </c>
      <c r="D19" s="241"/>
      <c r="E19" s="239">
        <v>59.302</v>
      </c>
      <c r="F19" s="240">
        <f t="shared" si="1"/>
        <v>26.613710310782007</v>
      </c>
      <c r="G19" s="241"/>
      <c r="H19" s="239">
        <v>37.569000000000003</v>
      </c>
      <c r="I19" s="240">
        <f t="shared" si="2"/>
        <v>16.860316391787279</v>
      </c>
      <c r="J19" s="241"/>
      <c r="K19" s="239">
        <v>74.480999999999995</v>
      </c>
      <c r="L19" s="240">
        <f t="shared" si="3"/>
        <v>33.425782564792996</v>
      </c>
      <c r="M19" s="241"/>
      <c r="N19" s="239">
        <v>20.664000000000001</v>
      </c>
      <c r="O19" s="240">
        <f t="shared" si="4"/>
        <v>9.2736452372938416</v>
      </c>
      <c r="P19" s="241"/>
      <c r="Q19" s="239">
        <v>222.82499999999999</v>
      </c>
      <c r="R19" s="240">
        <v>100</v>
      </c>
      <c r="S19" s="600"/>
      <c r="T19" s="240"/>
    </row>
    <row r="20" spans="1:20" s="10" customFormat="1" ht="10" customHeight="1">
      <c r="A20" s="235" t="s">
        <v>3</v>
      </c>
      <c r="B20" s="216">
        <v>263.98599999999999</v>
      </c>
      <c r="C20" s="1">
        <f t="shared" si="0"/>
        <v>12.884468023837531</v>
      </c>
      <c r="D20" s="236"/>
      <c r="E20" s="216">
        <v>615.67700000000002</v>
      </c>
      <c r="F20" s="1">
        <f t="shared" si="1"/>
        <v>30.049588309653618</v>
      </c>
      <c r="G20" s="236"/>
      <c r="H20" s="216">
        <v>231.91300000000001</v>
      </c>
      <c r="I20" s="1">
        <f t="shared" si="2"/>
        <v>11.319068559742689</v>
      </c>
      <c r="J20" s="236"/>
      <c r="K20" s="216">
        <v>700.35799999999995</v>
      </c>
      <c r="L20" s="1">
        <f t="shared" si="3"/>
        <v>34.182647020064714</v>
      </c>
      <c r="M20" s="236"/>
      <c r="N20" s="216">
        <v>236.93700000000001</v>
      </c>
      <c r="O20" s="1">
        <f t="shared" si="4"/>
        <v>11.564276894092842</v>
      </c>
      <c r="P20" s="236"/>
      <c r="Q20" s="216">
        <v>2048.87</v>
      </c>
      <c r="R20" s="1">
        <v>100</v>
      </c>
      <c r="S20" s="20"/>
      <c r="T20" s="1"/>
    </row>
    <row r="21" spans="1:20" s="10" customFormat="1" ht="10" customHeight="1">
      <c r="A21" s="235" t="s">
        <v>21</v>
      </c>
      <c r="B21" s="216">
        <v>73.072999999999993</v>
      </c>
      <c r="C21" s="1">
        <f t="shared" si="0"/>
        <v>14.319812343104843</v>
      </c>
      <c r="D21" s="236"/>
      <c r="E21" s="216">
        <v>171.66300000000001</v>
      </c>
      <c r="F21" s="1">
        <f t="shared" si="1"/>
        <v>33.640085205950307</v>
      </c>
      <c r="G21" s="236"/>
      <c r="H21" s="216">
        <v>55.953000000000003</v>
      </c>
      <c r="I21" s="1">
        <f t="shared" si="2"/>
        <v>10.964877041229256</v>
      </c>
      <c r="J21" s="236"/>
      <c r="K21" s="216">
        <v>164.01599999999999</v>
      </c>
      <c r="L21" s="1">
        <f t="shared" si="3"/>
        <v>32.141534373389405</v>
      </c>
      <c r="M21" s="236"/>
      <c r="N21" s="216">
        <v>45.588000000000001</v>
      </c>
      <c r="O21" s="1">
        <f t="shared" si="4"/>
        <v>8.9336910363261897</v>
      </c>
      <c r="P21" s="236"/>
      <c r="Q21" s="216">
        <v>510.29300000000001</v>
      </c>
      <c r="R21" s="1">
        <v>100</v>
      </c>
      <c r="S21" s="20"/>
      <c r="T21" s="1"/>
    </row>
    <row r="22" spans="1:20" s="10" customFormat="1" ht="10" customHeight="1">
      <c r="A22" s="235" t="s">
        <v>5</v>
      </c>
      <c r="B22" s="216">
        <v>286.32100000000003</v>
      </c>
      <c r="C22" s="1">
        <f t="shared" si="0"/>
        <v>15.47753867344032</v>
      </c>
      <c r="D22" s="236"/>
      <c r="E22" s="216">
        <v>587.84699999999998</v>
      </c>
      <c r="F22" s="1">
        <f t="shared" si="1"/>
        <v>31.777007891722477</v>
      </c>
      <c r="G22" s="236"/>
      <c r="H22" s="216">
        <v>143.857</v>
      </c>
      <c r="I22" s="1">
        <f t="shared" si="2"/>
        <v>7.7764197559560904</v>
      </c>
      <c r="J22" s="236"/>
      <c r="K22" s="216">
        <v>616.19799999999998</v>
      </c>
      <c r="L22" s="1">
        <f t="shared" si="3"/>
        <v>33.309566449881693</v>
      </c>
      <c r="M22" s="236"/>
      <c r="N22" s="216">
        <v>215.69</v>
      </c>
      <c r="O22" s="1">
        <f t="shared" si="4"/>
        <v>11.659467228999418</v>
      </c>
      <c r="P22" s="236"/>
      <c r="Q22" s="216">
        <v>1849.913</v>
      </c>
      <c r="R22" s="1">
        <v>100</v>
      </c>
      <c r="S22" s="20"/>
      <c r="T22" s="1"/>
    </row>
    <row r="23" spans="1:20" s="10" customFormat="1" ht="10" customHeight="1">
      <c r="A23" s="235" t="s">
        <v>6</v>
      </c>
      <c r="B23" s="216">
        <v>217.44800000000001</v>
      </c>
      <c r="C23" s="1">
        <f t="shared" si="0"/>
        <v>14.039120082227582</v>
      </c>
      <c r="D23" s="236"/>
      <c r="E23" s="216">
        <v>508.09</v>
      </c>
      <c r="F23" s="1">
        <f t="shared" si="1"/>
        <v>32.803872753849248</v>
      </c>
      <c r="G23" s="236"/>
      <c r="H23" s="216">
        <v>79.200999999999993</v>
      </c>
      <c r="I23" s="1">
        <f t="shared" si="2"/>
        <v>5.1134632171025105</v>
      </c>
      <c r="J23" s="236"/>
      <c r="K23" s="216">
        <v>531.96900000000005</v>
      </c>
      <c r="L23" s="1">
        <f t="shared" si="3"/>
        <v>34.345575360649562</v>
      </c>
      <c r="M23" s="236"/>
      <c r="N23" s="216">
        <v>212.16300000000001</v>
      </c>
      <c r="O23" s="1">
        <f t="shared" si="4"/>
        <v>13.697904023056779</v>
      </c>
      <c r="P23" s="236"/>
      <c r="Q23" s="216">
        <v>1548.8720000000001</v>
      </c>
      <c r="R23" s="1">
        <v>100</v>
      </c>
      <c r="S23" s="20"/>
      <c r="T23" s="1"/>
    </row>
    <row r="24" spans="1:20" s="10" customFormat="1" ht="10" customHeight="1">
      <c r="A24" s="235" t="s">
        <v>7</v>
      </c>
      <c r="B24" s="216">
        <v>52.54</v>
      </c>
      <c r="C24" s="1">
        <f t="shared" si="0"/>
        <v>14.389750247178334</v>
      </c>
      <c r="D24" s="236"/>
      <c r="E24" s="216">
        <v>133.239</v>
      </c>
      <c r="F24" s="1">
        <f t="shared" si="1"/>
        <v>36.491738355230183</v>
      </c>
      <c r="G24" s="236"/>
      <c r="H24" s="216">
        <v>23.321999999999999</v>
      </c>
      <c r="I24" s="1">
        <f t="shared" si="2"/>
        <v>6.3874715505270849</v>
      </c>
      <c r="J24" s="236"/>
      <c r="K24" s="216">
        <v>112.812</v>
      </c>
      <c r="L24" s="1">
        <f t="shared" si="3"/>
        <v>30.897154641885844</v>
      </c>
      <c r="M24" s="236"/>
      <c r="N24" s="216">
        <v>43.207000000000001</v>
      </c>
      <c r="O24" s="1">
        <f t="shared" si="4"/>
        <v>11.833611323369514</v>
      </c>
      <c r="P24" s="236"/>
      <c r="Q24" s="216">
        <v>365.12099999999998</v>
      </c>
      <c r="R24" s="1">
        <v>100</v>
      </c>
      <c r="S24" s="20"/>
      <c r="T24" s="1"/>
    </row>
    <row r="25" spans="1:20" s="10" customFormat="1" ht="10" customHeight="1">
      <c r="A25" s="235" t="s">
        <v>8</v>
      </c>
      <c r="B25" s="216">
        <v>90.992999999999995</v>
      </c>
      <c r="C25" s="1">
        <f t="shared" si="0"/>
        <v>14.28474993485025</v>
      </c>
      <c r="D25" s="236"/>
      <c r="E25" s="216">
        <v>203.48599999999999</v>
      </c>
      <c r="F25" s="1">
        <f t="shared" si="1"/>
        <v>31.944727893826315</v>
      </c>
      <c r="G25" s="236"/>
      <c r="H25" s="216">
        <v>37.857999999999997</v>
      </c>
      <c r="I25" s="1">
        <f t="shared" si="2"/>
        <v>5.9432270947607035</v>
      </c>
      <c r="J25" s="236"/>
      <c r="K25" s="216">
        <v>217.78899999999999</v>
      </c>
      <c r="L25" s="1">
        <f t="shared" si="3"/>
        <v>34.190117960294756</v>
      </c>
      <c r="M25" s="236"/>
      <c r="N25" s="216">
        <v>86.867999999999995</v>
      </c>
      <c r="O25" s="1">
        <f t="shared" si="4"/>
        <v>13.637177116267971</v>
      </c>
      <c r="P25" s="236"/>
      <c r="Q25" s="216">
        <v>636.99400000000003</v>
      </c>
      <c r="R25" s="1">
        <v>100</v>
      </c>
      <c r="S25" s="20"/>
      <c r="T25" s="1"/>
    </row>
    <row r="26" spans="1:20" s="10" customFormat="1" ht="10" customHeight="1">
      <c r="A26" s="235" t="s">
        <v>9</v>
      </c>
      <c r="B26" s="216">
        <v>460.20499999999998</v>
      </c>
      <c r="C26" s="1">
        <f t="shared" si="0"/>
        <v>19.05860145675376</v>
      </c>
      <c r="D26" s="236"/>
      <c r="E26" s="216">
        <v>916.678</v>
      </c>
      <c r="F26" s="1">
        <f t="shared" si="1"/>
        <v>37.962648528751586</v>
      </c>
      <c r="G26" s="236"/>
      <c r="H26" s="216">
        <v>67.537000000000006</v>
      </c>
      <c r="I26" s="1">
        <f t="shared" si="2"/>
        <v>2.796929121988633</v>
      </c>
      <c r="J26" s="236"/>
      <c r="K26" s="216">
        <v>751.15499999999997</v>
      </c>
      <c r="L26" s="1">
        <f t="shared" si="3"/>
        <v>31.107797127905762</v>
      </c>
      <c r="M26" s="236"/>
      <c r="N26" s="216">
        <v>219.108</v>
      </c>
      <c r="O26" s="1">
        <f t="shared" si="4"/>
        <v>9.0739823513138784</v>
      </c>
      <c r="P26" s="236"/>
      <c r="Q26" s="216">
        <v>2414.6840000000002</v>
      </c>
      <c r="R26" s="1">
        <v>100</v>
      </c>
      <c r="S26" s="20"/>
      <c r="T26" s="1"/>
    </row>
    <row r="27" spans="1:20" s="10" customFormat="1" ht="10" customHeight="1">
      <c r="A27" s="235" t="s">
        <v>10</v>
      </c>
      <c r="B27" s="216">
        <v>74.358000000000004</v>
      </c>
      <c r="C27" s="1">
        <f t="shared" si="0"/>
        <v>13.473239426411594</v>
      </c>
      <c r="D27" s="236"/>
      <c r="E27" s="216">
        <v>204.54499999999999</v>
      </c>
      <c r="F27" s="1">
        <f t="shared" si="1"/>
        <v>37.062370672629164</v>
      </c>
      <c r="G27" s="236"/>
      <c r="H27" s="216">
        <v>26.079000000000001</v>
      </c>
      <c r="I27" s="1">
        <f t="shared" si="2"/>
        <v>4.7253639285804887</v>
      </c>
      <c r="J27" s="236"/>
      <c r="K27" s="216">
        <v>171.87</v>
      </c>
      <c r="L27" s="1">
        <f t="shared" si="3"/>
        <v>31.141849703022682</v>
      </c>
      <c r="M27" s="236"/>
      <c r="N27" s="216">
        <v>75.042000000000002</v>
      </c>
      <c r="O27" s="1">
        <f t="shared" si="4"/>
        <v>13.597176269356073</v>
      </c>
      <c r="P27" s="236"/>
      <c r="Q27" s="216">
        <v>551.89400000000001</v>
      </c>
      <c r="R27" s="1">
        <v>100</v>
      </c>
      <c r="S27" s="20"/>
      <c r="T27" s="1"/>
    </row>
    <row r="28" spans="1:20" s="10" customFormat="1" ht="10" customHeight="1">
      <c r="A28" s="235" t="s">
        <v>11</v>
      </c>
      <c r="B28" s="216">
        <v>17.202000000000002</v>
      </c>
      <c r="C28" s="1">
        <f t="shared" si="0"/>
        <v>13.227728863085858</v>
      </c>
      <c r="D28" s="236"/>
      <c r="E28" s="216">
        <v>47.44</v>
      </c>
      <c r="F28" s="1">
        <f t="shared" si="1"/>
        <v>36.479680110730897</v>
      </c>
      <c r="G28" s="236"/>
      <c r="H28" s="216">
        <v>3.476</v>
      </c>
      <c r="I28" s="1">
        <f t="shared" si="2"/>
        <v>2.6729209119920028</v>
      </c>
      <c r="J28" s="236"/>
      <c r="K28" s="216">
        <v>42.046999999999997</v>
      </c>
      <c r="L28" s="1">
        <f t="shared" si="3"/>
        <v>32.332654081279557</v>
      </c>
      <c r="M28" s="236"/>
      <c r="N28" s="216">
        <v>19.88</v>
      </c>
      <c r="O28" s="1">
        <f t="shared" si="4"/>
        <v>15.287016032911685</v>
      </c>
      <c r="P28" s="236"/>
      <c r="Q28" s="216">
        <v>130.04499999999999</v>
      </c>
      <c r="R28" s="1">
        <v>100</v>
      </c>
      <c r="S28" s="20"/>
      <c r="T28" s="1"/>
    </row>
    <row r="29" spans="1:20" s="10" customFormat="1" ht="10" customHeight="1">
      <c r="A29" s="235" t="s">
        <v>12</v>
      </c>
      <c r="B29" s="216">
        <v>271.459</v>
      </c>
      <c r="C29" s="1">
        <f t="shared" si="0"/>
        <v>11.398579728206739</v>
      </c>
      <c r="D29" s="236"/>
      <c r="E29" s="216">
        <v>788.74699999999996</v>
      </c>
      <c r="F29" s="1">
        <f t="shared" si="1"/>
        <v>33.119533943924786</v>
      </c>
      <c r="G29" s="236"/>
      <c r="H29" s="216">
        <v>64.564999999999998</v>
      </c>
      <c r="I29" s="1">
        <f t="shared" si="2"/>
        <v>2.7110882311939117</v>
      </c>
      <c r="J29" s="236"/>
      <c r="K29" s="216">
        <v>930.66300000000001</v>
      </c>
      <c r="L29" s="1">
        <f t="shared" si="3"/>
        <v>39.078595314917052</v>
      </c>
      <c r="M29" s="236"/>
      <c r="N29" s="216">
        <v>326.08100000000002</v>
      </c>
      <c r="O29" s="1">
        <f t="shared" si="4"/>
        <v>13.692160791697388</v>
      </c>
      <c r="P29" s="236"/>
      <c r="Q29" s="216">
        <v>2381.5160000000001</v>
      </c>
      <c r="R29" s="1">
        <v>100</v>
      </c>
      <c r="S29" s="20"/>
      <c r="T29" s="1"/>
    </row>
    <row r="30" spans="1:20" s="10" customFormat="1" ht="10" customHeight="1">
      <c r="A30" s="235" t="s">
        <v>13</v>
      </c>
      <c r="B30" s="216">
        <v>176.29900000000001</v>
      </c>
      <c r="C30" s="1">
        <f t="shared" si="0"/>
        <v>10.495887351044475</v>
      </c>
      <c r="D30" s="236"/>
      <c r="E30" s="216">
        <v>518.38800000000003</v>
      </c>
      <c r="F30" s="1">
        <f t="shared" si="1"/>
        <v>30.862013126184738</v>
      </c>
      <c r="G30" s="236"/>
      <c r="H30" s="216">
        <v>42.107999999999997</v>
      </c>
      <c r="I30" s="1">
        <f t="shared" si="2"/>
        <v>2.5068821977310178</v>
      </c>
      <c r="J30" s="236"/>
      <c r="K30" s="216">
        <v>654.26</v>
      </c>
      <c r="L30" s="1">
        <f t="shared" si="3"/>
        <v>38.951095912593708</v>
      </c>
      <c r="M30" s="236"/>
      <c r="N30" s="216">
        <v>288.642</v>
      </c>
      <c r="O30" s="1">
        <f t="shared" si="4"/>
        <v>17.184180947028509</v>
      </c>
      <c r="P30" s="236"/>
      <c r="Q30" s="216">
        <v>1679.6959999999999</v>
      </c>
      <c r="R30" s="1">
        <v>100</v>
      </c>
      <c r="S30" s="20"/>
      <c r="T30" s="1"/>
    </row>
    <row r="31" spans="1:20" s="10" customFormat="1" ht="10" customHeight="1">
      <c r="A31" s="235" t="s">
        <v>14</v>
      </c>
      <c r="B31" s="216">
        <v>26.456</v>
      </c>
      <c r="C31" s="1">
        <f t="shared" si="0"/>
        <v>11.046853926485142</v>
      </c>
      <c r="D31" s="236"/>
      <c r="E31" s="216">
        <v>86.289000000000001</v>
      </c>
      <c r="F31" s="1">
        <f t="shared" si="1"/>
        <v>36.030464864774579</v>
      </c>
      <c r="G31" s="236"/>
      <c r="H31" s="216">
        <v>9.7189999999999994</v>
      </c>
      <c r="I31" s="1">
        <f t="shared" si="2"/>
        <v>4.0582239685330013</v>
      </c>
      <c r="J31" s="236"/>
      <c r="K31" s="216">
        <v>78.98</v>
      </c>
      <c r="L31" s="1">
        <f t="shared" si="3"/>
        <v>32.978550163055509</v>
      </c>
      <c r="M31" s="236"/>
      <c r="N31" s="216">
        <v>38.045000000000002</v>
      </c>
      <c r="O31" s="1">
        <f t="shared" si="4"/>
        <v>15.885907077151771</v>
      </c>
      <c r="P31" s="236"/>
      <c r="Q31" s="216">
        <v>239.489</v>
      </c>
      <c r="R31" s="1">
        <v>100</v>
      </c>
      <c r="S31" s="20"/>
      <c r="T31" s="1"/>
    </row>
    <row r="32" spans="1:20" s="10" customFormat="1" ht="10" customHeight="1">
      <c r="A32" s="235" t="s">
        <v>15</v>
      </c>
      <c r="B32" s="216">
        <v>87.263000000000005</v>
      </c>
      <c r="C32" s="1">
        <f t="shared" si="0"/>
        <v>10.701444142491342</v>
      </c>
      <c r="D32" s="236"/>
      <c r="E32" s="216">
        <v>279.37299999999999</v>
      </c>
      <c r="F32" s="1">
        <f t="shared" si="1"/>
        <v>34.260735413866513</v>
      </c>
      <c r="G32" s="236"/>
      <c r="H32" s="216">
        <v>17.193999999999999</v>
      </c>
      <c r="I32" s="1">
        <f t="shared" si="2"/>
        <v>2.1085755771174051</v>
      </c>
      <c r="J32" s="236"/>
      <c r="K32" s="216">
        <v>286.61399999999998</v>
      </c>
      <c r="L32" s="1">
        <f t="shared" si="3"/>
        <v>35.148730979407233</v>
      </c>
      <c r="M32" s="236"/>
      <c r="N32" s="216">
        <v>144.988</v>
      </c>
      <c r="O32" s="1">
        <f t="shared" si="4"/>
        <v>17.780513887117504</v>
      </c>
      <c r="P32" s="236"/>
      <c r="Q32" s="216">
        <v>815.43200000000002</v>
      </c>
      <c r="R32" s="1">
        <v>100</v>
      </c>
      <c r="S32" s="20"/>
      <c r="T32" s="1"/>
    </row>
    <row r="33" spans="1:20" s="10" customFormat="1" ht="10" customHeight="1">
      <c r="A33" s="235" t="s">
        <v>16</v>
      </c>
      <c r="B33" s="216">
        <v>209.85400000000001</v>
      </c>
      <c r="C33" s="1">
        <f t="shared" si="0"/>
        <v>10.185421122855146</v>
      </c>
      <c r="D33" s="236"/>
      <c r="E33" s="216">
        <v>647.78499999999997</v>
      </c>
      <c r="F33" s="1">
        <f t="shared" si="1"/>
        <v>31.440730327126094</v>
      </c>
      <c r="G33" s="236"/>
      <c r="H33" s="216">
        <v>41.3</v>
      </c>
      <c r="I33" s="1">
        <f t="shared" si="2"/>
        <v>2.004526443974942</v>
      </c>
      <c r="J33" s="236"/>
      <c r="K33" s="216">
        <v>818.39800000000002</v>
      </c>
      <c r="L33" s="1">
        <f t="shared" si="3"/>
        <v>39.72156011370955</v>
      </c>
      <c r="M33" s="236"/>
      <c r="N33" s="216">
        <v>342.99900000000002</v>
      </c>
      <c r="O33" s="1">
        <f t="shared" si="4"/>
        <v>16.647713456585016</v>
      </c>
      <c r="P33" s="236"/>
      <c r="Q33" s="216">
        <v>2060.337</v>
      </c>
      <c r="R33" s="1">
        <v>100</v>
      </c>
      <c r="S33" s="20"/>
      <c r="T33" s="1"/>
    </row>
    <row r="34" spans="1:20" s="10" customFormat="1" ht="10" customHeight="1">
      <c r="A34" s="235" t="s">
        <v>17</v>
      </c>
      <c r="B34" s="216">
        <v>78.111999999999995</v>
      </c>
      <c r="C34" s="1">
        <f t="shared" si="0"/>
        <v>11.085235344121683</v>
      </c>
      <c r="D34" s="236"/>
      <c r="E34" s="216">
        <v>199.495</v>
      </c>
      <c r="F34" s="1">
        <f t="shared" si="1"/>
        <v>28.311258513103688</v>
      </c>
      <c r="G34" s="236"/>
      <c r="H34" s="216">
        <v>15.295</v>
      </c>
      <c r="I34" s="1">
        <f t="shared" si="2"/>
        <v>2.1705842199449652</v>
      </c>
      <c r="J34" s="236"/>
      <c r="K34" s="216">
        <v>309.34500000000003</v>
      </c>
      <c r="L34" s="1">
        <f t="shared" si="3"/>
        <v>43.900580288909801</v>
      </c>
      <c r="M34" s="236"/>
      <c r="N34" s="216">
        <v>102.401</v>
      </c>
      <c r="O34" s="1">
        <f t="shared" si="4"/>
        <v>14.532199719292867</v>
      </c>
      <c r="P34" s="236"/>
      <c r="Q34" s="216">
        <v>704.649</v>
      </c>
      <c r="R34" s="1">
        <v>100</v>
      </c>
      <c r="S34" s="20"/>
      <c r="T34" s="1"/>
    </row>
    <row r="35" spans="1:20" s="54" customFormat="1" ht="10" customHeight="1">
      <c r="A35" s="80" t="s">
        <v>32</v>
      </c>
      <c r="B35" s="218">
        <f>SUM(B13:B16)</f>
        <v>974.38400000000001</v>
      </c>
      <c r="C35" s="219">
        <f t="shared" si="0"/>
        <v>14.537780797579863</v>
      </c>
      <c r="D35" s="243"/>
      <c r="E35" s="218">
        <f>SUM(E13:E16)</f>
        <v>2075.87</v>
      </c>
      <c r="F35" s="219">
        <f t="shared" si="1"/>
        <v>30.971919719814885</v>
      </c>
      <c r="G35" s="218"/>
      <c r="H35" s="218">
        <f>SUM(H13:H16)</f>
        <v>536.49699999999996</v>
      </c>
      <c r="I35" s="219">
        <f t="shared" si="2"/>
        <v>8.004519557545283</v>
      </c>
      <c r="J35" s="218"/>
      <c r="K35" s="218">
        <f>SUM(K13:K16)</f>
        <v>2389.0250000000001</v>
      </c>
      <c r="L35" s="219">
        <f t="shared" si="3"/>
        <v>35.644183165916346</v>
      </c>
      <c r="M35" s="218"/>
      <c r="N35" s="218">
        <f>SUM(N13:N16)</f>
        <v>726.649</v>
      </c>
      <c r="O35" s="219">
        <f t="shared" si="4"/>
        <v>10.841581839172862</v>
      </c>
      <c r="P35" s="218"/>
      <c r="Q35" s="218">
        <f>SUM(Q13:Q16)</f>
        <v>6702.4259999999995</v>
      </c>
      <c r="R35" s="219">
        <v>100</v>
      </c>
      <c r="S35" s="20"/>
      <c r="T35" s="1"/>
    </row>
    <row r="36" spans="1:20" s="84" customFormat="1" ht="10" customHeight="1">
      <c r="A36" s="80" t="s">
        <v>31</v>
      </c>
      <c r="B36" s="218">
        <f>SUM(B18:B22)</f>
        <v>678.64100000000008</v>
      </c>
      <c r="C36" s="219">
        <f t="shared" si="0"/>
        <v>14.000302434473735</v>
      </c>
      <c r="D36" s="218"/>
      <c r="E36" s="218">
        <f>SUM(E18:E22)</f>
        <v>1486.3630000000001</v>
      </c>
      <c r="F36" s="219">
        <f t="shared" si="1"/>
        <v>30.663534221203381</v>
      </c>
      <c r="G36" s="218"/>
      <c r="H36" s="218">
        <f>SUM(H18:H22)</f>
        <v>506.79999999999995</v>
      </c>
      <c r="I36" s="219">
        <f t="shared" si="2"/>
        <v>10.455238150644137</v>
      </c>
      <c r="J36" s="218"/>
      <c r="K36" s="218">
        <f>SUM(K18:K22)</f>
        <v>1635.7059999999999</v>
      </c>
      <c r="L36" s="219">
        <f t="shared" si="3"/>
        <v>33.744466800389738</v>
      </c>
      <c r="M36" s="218"/>
      <c r="N36" s="218">
        <f>SUM(N18:N22)</f>
        <v>539.822</v>
      </c>
      <c r="O36" s="219">
        <f t="shared" si="4"/>
        <v>11.13647902319854</v>
      </c>
      <c r="P36" s="218"/>
      <c r="Q36" s="218">
        <f>SUM(Q18:Q22)</f>
        <v>4847.3310000000001</v>
      </c>
      <c r="R36" s="219">
        <v>100</v>
      </c>
      <c r="S36" s="20"/>
      <c r="T36" s="1"/>
    </row>
    <row r="37" spans="1:20" s="84" customFormat="1" ht="10" customHeight="1">
      <c r="A37" s="80" t="s">
        <v>19</v>
      </c>
      <c r="B37" s="218">
        <f>SUM(B23:B26)</f>
        <v>821.18599999999992</v>
      </c>
      <c r="C37" s="219">
        <f t="shared" si="0"/>
        <v>16.537261530214142</v>
      </c>
      <c r="D37" s="243"/>
      <c r="E37" s="218">
        <f>SUM(E23:E26)</f>
        <v>1761.4929999999999</v>
      </c>
      <c r="F37" s="219">
        <f t="shared" si="1"/>
        <v>35.473413361457091</v>
      </c>
      <c r="G37" s="218"/>
      <c r="H37" s="218">
        <f>SUM(H23:H26)</f>
        <v>207.91800000000001</v>
      </c>
      <c r="I37" s="219">
        <f t="shared" si="2"/>
        <v>4.1871078450424921</v>
      </c>
      <c r="J37" s="218"/>
      <c r="K37" s="218">
        <f>SUM(K23:K26)</f>
        <v>1613.7249999999999</v>
      </c>
      <c r="L37" s="219">
        <f t="shared" si="3"/>
        <v>32.497622174324476</v>
      </c>
      <c r="M37" s="218"/>
      <c r="N37" s="218">
        <f>SUM(N23:N26)</f>
        <v>561.346</v>
      </c>
      <c r="O37" s="219">
        <f t="shared" si="4"/>
        <v>11.304534674165888</v>
      </c>
      <c r="P37" s="218"/>
      <c r="Q37" s="218">
        <f>SUM(Q23:Q26)</f>
        <v>4965.6710000000003</v>
      </c>
      <c r="R37" s="219">
        <v>100</v>
      </c>
      <c r="S37" s="20"/>
      <c r="T37" s="1"/>
    </row>
    <row r="38" spans="1:20" s="84" customFormat="1" ht="10" customHeight="1">
      <c r="A38" s="80" t="s">
        <v>30</v>
      </c>
      <c r="B38" s="218">
        <f>SUM(B27:B32)</f>
        <v>653.03700000000003</v>
      </c>
      <c r="C38" s="219">
        <f t="shared" si="0"/>
        <v>11.263002598105027</v>
      </c>
      <c r="D38" s="243"/>
      <c r="E38" s="218">
        <f>SUM(E27:E32)</f>
        <v>1924.7819999999999</v>
      </c>
      <c r="F38" s="219">
        <f t="shared" si="1"/>
        <v>33.196931669699865</v>
      </c>
      <c r="G38" s="218"/>
      <c r="H38" s="218">
        <f>SUM(H27:H32)</f>
        <v>163.14099999999999</v>
      </c>
      <c r="I38" s="219">
        <f t="shared" si="2"/>
        <v>2.8137111784745001</v>
      </c>
      <c r="J38" s="218"/>
      <c r="K38" s="218">
        <f>SUM(K27:K32)</f>
        <v>2164.4339999999997</v>
      </c>
      <c r="L38" s="219">
        <f t="shared" si="3"/>
        <v>37.330236671776412</v>
      </c>
      <c r="M38" s="218"/>
      <c r="N38" s="218">
        <f>SUM(N27:N32)</f>
        <v>892.67799999999988</v>
      </c>
      <c r="O38" s="219">
        <f t="shared" si="4"/>
        <v>15.396117881944205</v>
      </c>
      <c r="P38" s="218"/>
      <c r="Q38" s="218">
        <f>SUM(Q27:Q32)</f>
        <v>5798.0719999999992</v>
      </c>
      <c r="R38" s="219">
        <v>100</v>
      </c>
      <c r="S38" s="20"/>
      <c r="T38" s="1"/>
    </row>
    <row r="39" spans="1:20" s="84" customFormat="1" ht="10" customHeight="1">
      <c r="A39" s="85" t="s">
        <v>29</v>
      </c>
      <c r="B39" s="218">
        <f>B33+B34</f>
        <v>287.96600000000001</v>
      </c>
      <c r="C39" s="219">
        <f t="shared" si="0"/>
        <v>10.414736277145707</v>
      </c>
      <c r="D39" s="243"/>
      <c r="E39" s="218">
        <f>E33+E34</f>
        <v>847.28</v>
      </c>
      <c r="F39" s="219">
        <f t="shared" si="1"/>
        <v>30.643193130091799</v>
      </c>
      <c r="G39" s="218"/>
      <c r="H39" s="218">
        <f>H33+H34</f>
        <v>56.594999999999999</v>
      </c>
      <c r="I39" s="219">
        <f t="shared" si="2"/>
        <v>2.0468458068142117</v>
      </c>
      <c r="J39" s="218"/>
      <c r="K39" s="218">
        <f>K33+K34</f>
        <v>1127.7429999999999</v>
      </c>
      <c r="L39" s="219">
        <f t="shared" si="3"/>
        <v>40.786571794576901</v>
      </c>
      <c r="M39" s="218"/>
      <c r="N39" s="218">
        <f>N33+N34</f>
        <v>445.40000000000003</v>
      </c>
      <c r="O39" s="219">
        <f t="shared" si="4"/>
        <v>16.108580658274583</v>
      </c>
      <c r="P39" s="218"/>
      <c r="Q39" s="218">
        <f>Q33+Q34</f>
        <v>2764.9859999999999</v>
      </c>
      <c r="R39" s="219">
        <v>100</v>
      </c>
      <c r="S39" s="20"/>
      <c r="T39" s="1"/>
    </row>
    <row r="40" spans="1:20" s="84" customFormat="1" ht="10" customHeight="1">
      <c r="A40" s="222" t="s">
        <v>18</v>
      </c>
      <c r="B40" s="218">
        <f>SUM(B35:B39)</f>
        <v>3415.2140000000004</v>
      </c>
      <c r="C40" s="219">
        <f t="shared" si="0"/>
        <v>13.61810278339769</v>
      </c>
      <c r="D40" s="243"/>
      <c r="E40" s="218">
        <f>SUM(E35:E39)</f>
        <v>8095.7880000000005</v>
      </c>
      <c r="F40" s="219">
        <f t="shared" si="1"/>
        <v>32.281805209453232</v>
      </c>
      <c r="G40" s="218"/>
      <c r="H40" s="218">
        <f>SUM(H35:H39)</f>
        <v>1470.9510000000002</v>
      </c>
      <c r="I40" s="219">
        <f t="shared" si="2"/>
        <v>5.8653899601435278</v>
      </c>
      <c r="J40" s="218"/>
      <c r="K40" s="218">
        <f>SUM(K35:K39)</f>
        <v>8930.6329999999998</v>
      </c>
      <c r="L40" s="219">
        <f t="shared" si="3"/>
        <v>35.610734236508534</v>
      </c>
      <c r="M40" s="218"/>
      <c r="N40" s="218">
        <f>SUM(N35:N39)</f>
        <v>3165.895</v>
      </c>
      <c r="O40" s="219">
        <f t="shared" si="4"/>
        <v>12.623947873089309</v>
      </c>
      <c r="P40" s="218"/>
      <c r="Q40" s="218">
        <f>SUM(Q35:Q39)</f>
        <v>25078.486000000001</v>
      </c>
      <c r="R40" s="219">
        <v>100</v>
      </c>
      <c r="S40" s="20"/>
      <c r="T40" s="1"/>
    </row>
    <row r="41" spans="1:20" s="84" customFormat="1" ht="10" customHeight="1">
      <c r="A41" s="222"/>
      <c r="B41" s="216"/>
      <c r="C41" s="219"/>
      <c r="D41" s="243"/>
      <c r="E41" s="216"/>
      <c r="F41" s="219"/>
      <c r="G41" s="218"/>
      <c r="H41" s="216"/>
      <c r="I41" s="219"/>
      <c r="J41" s="218"/>
      <c r="K41" s="218"/>
      <c r="L41" s="219"/>
      <c r="M41" s="218"/>
      <c r="N41" s="218"/>
      <c r="O41" s="219"/>
      <c r="P41" s="218"/>
      <c r="Q41" s="218"/>
      <c r="R41" s="219"/>
      <c r="S41" s="20"/>
      <c r="T41" s="1"/>
    </row>
    <row r="42" spans="1:20" s="222" customFormat="1" ht="3" customHeight="1">
      <c r="B42" s="218"/>
      <c r="C42" s="244"/>
      <c r="D42" s="243"/>
      <c r="E42" s="218"/>
      <c r="F42" s="1"/>
      <c r="G42" s="243"/>
      <c r="H42" s="218"/>
      <c r="I42" s="244"/>
      <c r="J42" s="243"/>
      <c r="K42" s="218"/>
      <c r="L42" s="244"/>
      <c r="M42" s="243"/>
      <c r="N42" s="218"/>
      <c r="O42" s="244"/>
      <c r="P42" s="243"/>
      <c r="Q42" s="218"/>
      <c r="R42" s="244"/>
    </row>
    <row r="43" spans="1:20" s="17" customFormat="1" ht="10" customHeight="1">
      <c r="A43" s="10"/>
      <c r="B43" s="777" t="s">
        <v>115</v>
      </c>
      <c r="C43" s="777"/>
      <c r="D43" s="777"/>
      <c r="E43" s="777"/>
      <c r="F43" s="777"/>
      <c r="G43" s="777"/>
      <c r="H43" s="777"/>
      <c r="I43" s="777"/>
      <c r="J43" s="777"/>
      <c r="K43" s="777"/>
      <c r="L43" s="777"/>
      <c r="M43" s="777"/>
      <c r="N43" s="777"/>
      <c r="O43" s="777"/>
      <c r="P43" s="777"/>
      <c r="Q43" s="777"/>
      <c r="R43" s="777"/>
    </row>
    <row r="44" spans="1:20" s="17" customFormat="1" ht="3" customHeight="1">
      <c r="A44" s="636"/>
      <c r="B44" s="636"/>
      <c r="C44" s="636"/>
      <c r="D44" s="636"/>
      <c r="E44" s="636"/>
      <c r="F44" s="636"/>
      <c r="G44" s="636"/>
      <c r="H44" s="636"/>
      <c r="I44" s="636"/>
      <c r="J44" s="636"/>
      <c r="K44" s="636"/>
      <c r="L44" s="636"/>
      <c r="M44" s="636"/>
      <c r="N44" s="636"/>
      <c r="O44" s="636"/>
      <c r="P44" s="636"/>
      <c r="Q44" s="636"/>
      <c r="R44" s="636"/>
    </row>
    <row r="45" spans="1:20" s="17" customFormat="1" ht="10" customHeight="1">
      <c r="A45" s="235" t="s">
        <v>0</v>
      </c>
      <c r="B45" s="216">
        <v>293.036</v>
      </c>
      <c r="C45" s="1">
        <f>B45/Q45*100</f>
        <v>14.977822257069636</v>
      </c>
      <c r="D45" s="245"/>
      <c r="E45" s="216">
        <v>547.04399999999998</v>
      </c>
      <c r="F45" s="1">
        <f>E45/Q45*100</f>
        <v>27.960823239453177</v>
      </c>
      <c r="G45" s="245"/>
      <c r="H45" s="216">
        <v>155.893</v>
      </c>
      <c r="I45" s="1">
        <f>H45/Q45*100</f>
        <v>7.968091446516322</v>
      </c>
      <c r="J45" s="245"/>
      <c r="K45" s="216">
        <v>602.78200000000004</v>
      </c>
      <c r="L45" s="1">
        <f>K45/Q45*100</f>
        <v>30.809735512909501</v>
      </c>
      <c r="M45" s="245"/>
      <c r="N45" s="216">
        <v>357.71199999999999</v>
      </c>
      <c r="O45" s="1">
        <f>N45/Q45*100</f>
        <v>18.283578656618619</v>
      </c>
      <c r="P45" s="245"/>
      <c r="Q45" s="216">
        <v>1956.4659999999999</v>
      </c>
      <c r="R45" s="246">
        <v>100</v>
      </c>
      <c r="S45" s="20"/>
      <c r="T45" s="1"/>
    </row>
    <row r="46" spans="1:20" s="17" customFormat="1" ht="10" customHeight="1">
      <c r="A46" s="237" t="s">
        <v>22</v>
      </c>
      <c r="B46" s="216">
        <v>8.9870000000000001</v>
      </c>
      <c r="C46" s="1">
        <f t="shared" ref="C46:C72" si="5">B46/Q46*100</f>
        <v>16.112376068989008</v>
      </c>
      <c r="D46" s="245"/>
      <c r="E46" s="216">
        <v>16.741</v>
      </c>
      <c r="F46" s="1">
        <f t="shared" ref="F46:F72" si="6">E46/Q46*100</f>
        <v>30.014163544113163</v>
      </c>
      <c r="G46" s="245"/>
      <c r="H46" s="216">
        <v>3.2610000000000001</v>
      </c>
      <c r="I46" s="1">
        <f t="shared" ref="I46:I72" si="7">H46/Q46*100</f>
        <v>5.8464958674722558</v>
      </c>
      <c r="J46" s="245"/>
      <c r="K46" s="216">
        <v>17.562999999999999</v>
      </c>
      <c r="L46" s="1">
        <f t="shared" ref="L46:L72" si="8">K46/Q46*100</f>
        <v>31.487889273356402</v>
      </c>
      <c r="M46" s="245"/>
      <c r="N46" s="216">
        <v>9.2260000000000009</v>
      </c>
      <c r="O46" s="1">
        <f t="shared" ref="O46:O72" si="9">N46/Q46*100</f>
        <v>16.54086809975438</v>
      </c>
      <c r="P46" s="245"/>
      <c r="Q46" s="216">
        <v>55.777000000000001</v>
      </c>
      <c r="R46" s="246">
        <v>100</v>
      </c>
      <c r="S46" s="20"/>
      <c r="T46" s="1"/>
    </row>
    <row r="47" spans="1:20" s="17" customFormat="1" ht="10" customHeight="1">
      <c r="A47" s="235" t="s">
        <v>4</v>
      </c>
      <c r="B47" s="216">
        <v>123.72499999999999</v>
      </c>
      <c r="C47" s="1">
        <f t="shared" si="5"/>
        <v>17.259851263257893</v>
      </c>
      <c r="D47" s="245"/>
      <c r="E47" s="216">
        <v>228.38</v>
      </c>
      <c r="F47" s="1">
        <f t="shared" si="6"/>
        <v>31.859404578725709</v>
      </c>
      <c r="G47" s="245"/>
      <c r="H47" s="216">
        <v>43.244999999999997</v>
      </c>
      <c r="I47" s="1">
        <f t="shared" si="7"/>
        <v>6.0327522156361901</v>
      </c>
      <c r="J47" s="245"/>
      <c r="K47" s="216">
        <v>199.76400000000001</v>
      </c>
      <c r="L47" s="1">
        <f t="shared" si="8"/>
        <v>27.867423138035569</v>
      </c>
      <c r="M47" s="245"/>
      <c r="N47" s="216">
        <v>121.723</v>
      </c>
      <c r="O47" s="1">
        <f t="shared" si="9"/>
        <v>16.980568804344642</v>
      </c>
      <c r="P47" s="245"/>
      <c r="Q47" s="216">
        <v>716.83699999999999</v>
      </c>
      <c r="R47" s="246">
        <v>100</v>
      </c>
      <c r="S47" s="20"/>
      <c r="T47" s="1"/>
    </row>
    <row r="48" spans="1:20" s="17" customFormat="1" ht="10" customHeight="1">
      <c r="A48" s="235" t="s">
        <v>1</v>
      </c>
      <c r="B48" s="216">
        <v>759.82799999999997</v>
      </c>
      <c r="C48" s="1">
        <f t="shared" si="5"/>
        <v>17.135724232805423</v>
      </c>
      <c r="D48" s="245"/>
      <c r="E48" s="216">
        <v>1203.471</v>
      </c>
      <c r="F48" s="1">
        <f t="shared" si="6"/>
        <v>27.140809733490446</v>
      </c>
      <c r="G48" s="245"/>
      <c r="H48" s="216">
        <v>389.04599999999999</v>
      </c>
      <c r="I48" s="1">
        <f t="shared" si="7"/>
        <v>8.7738079800639337</v>
      </c>
      <c r="J48" s="245"/>
      <c r="K48" s="216">
        <v>1356.579</v>
      </c>
      <c r="L48" s="1">
        <f t="shared" si="8"/>
        <v>30.593718109907702</v>
      </c>
      <c r="M48" s="245"/>
      <c r="N48" s="216">
        <v>725.25099999999998</v>
      </c>
      <c r="O48" s="1">
        <f t="shared" si="9"/>
        <v>16.355939943732487</v>
      </c>
      <c r="P48" s="245"/>
      <c r="Q48" s="216">
        <v>4434.1750000000002</v>
      </c>
      <c r="R48" s="246">
        <v>100</v>
      </c>
      <c r="S48" s="20"/>
      <c r="T48" s="1"/>
    </row>
    <row r="49" spans="1:20" s="17" customFormat="1" ht="10" customHeight="1">
      <c r="A49" s="7" t="s">
        <v>23</v>
      </c>
      <c r="B49" s="216">
        <v>72.581999999999994</v>
      </c>
      <c r="C49" s="1">
        <f t="shared" si="5"/>
        <v>15.77886716159958</v>
      </c>
      <c r="D49" s="245"/>
      <c r="E49" s="216">
        <v>122.559</v>
      </c>
      <c r="F49" s="1">
        <f t="shared" si="6"/>
        <v>26.643550473374709</v>
      </c>
      <c r="G49" s="245"/>
      <c r="H49" s="216">
        <v>64.531999999999996</v>
      </c>
      <c r="I49" s="1">
        <f t="shared" si="7"/>
        <v>14.028848139653691</v>
      </c>
      <c r="J49" s="245"/>
      <c r="K49" s="216">
        <v>134.74</v>
      </c>
      <c r="L49" s="1">
        <f t="shared" si="8"/>
        <v>29.291622735029733</v>
      </c>
      <c r="M49" s="245"/>
      <c r="N49" s="216">
        <v>65.581000000000003</v>
      </c>
      <c r="O49" s="1">
        <f t="shared" si="9"/>
        <v>14.256894096674966</v>
      </c>
      <c r="P49" s="245"/>
      <c r="Q49" s="216">
        <v>459.995</v>
      </c>
      <c r="R49" s="246">
        <v>100</v>
      </c>
      <c r="S49" s="20"/>
      <c r="T49" s="1"/>
    </row>
    <row r="50" spans="1:20" s="242" customFormat="1" ht="10" customHeight="1">
      <c r="A50" s="238" t="s">
        <v>20</v>
      </c>
      <c r="B50" s="239">
        <v>31.225999999999999</v>
      </c>
      <c r="C50" s="240">
        <f t="shared" si="5"/>
        <v>13.853593611357587</v>
      </c>
      <c r="D50" s="247"/>
      <c r="E50" s="239">
        <v>59.965000000000003</v>
      </c>
      <c r="F50" s="240">
        <f t="shared" si="6"/>
        <v>26.603815439219169</v>
      </c>
      <c r="G50" s="247"/>
      <c r="H50" s="239">
        <v>36.103999999999999</v>
      </c>
      <c r="I50" s="240">
        <f t="shared" si="7"/>
        <v>16.017746228926352</v>
      </c>
      <c r="J50" s="247"/>
      <c r="K50" s="239">
        <v>67.117000000000004</v>
      </c>
      <c r="L50" s="240">
        <f t="shared" si="8"/>
        <v>29.77684117125111</v>
      </c>
      <c r="M50" s="247"/>
      <c r="N50" s="239">
        <v>30.988</v>
      </c>
      <c r="O50" s="240">
        <f t="shared" si="9"/>
        <v>13.748003549245785</v>
      </c>
      <c r="P50" s="248"/>
      <c r="Q50" s="239">
        <v>225.4</v>
      </c>
      <c r="R50" s="249">
        <v>100</v>
      </c>
      <c r="S50" s="600"/>
      <c r="T50" s="240"/>
    </row>
    <row r="51" spans="1:20" s="242" customFormat="1" ht="10" customHeight="1">
      <c r="A51" s="238" t="s">
        <v>2</v>
      </c>
      <c r="B51" s="239">
        <v>41.356000000000002</v>
      </c>
      <c r="C51" s="240">
        <f t="shared" si="5"/>
        <v>17.628679213111958</v>
      </c>
      <c r="D51" s="247"/>
      <c r="E51" s="239">
        <v>62.594000000000001</v>
      </c>
      <c r="F51" s="240">
        <f t="shared" si="6"/>
        <v>26.681728084571283</v>
      </c>
      <c r="G51" s="247"/>
      <c r="H51" s="239">
        <v>28.428000000000001</v>
      </c>
      <c r="I51" s="240">
        <f t="shared" si="7"/>
        <v>12.117905326200473</v>
      </c>
      <c r="J51" s="247"/>
      <c r="K51" s="239">
        <v>67.623000000000005</v>
      </c>
      <c r="L51" s="240">
        <f t="shared" si="8"/>
        <v>28.82542253671221</v>
      </c>
      <c r="M51" s="247"/>
      <c r="N51" s="239">
        <v>34.594000000000001</v>
      </c>
      <c r="O51" s="240">
        <f t="shared" si="9"/>
        <v>14.746264839404081</v>
      </c>
      <c r="P51" s="248"/>
      <c r="Q51" s="239">
        <v>234.595</v>
      </c>
      <c r="R51" s="249">
        <v>100</v>
      </c>
      <c r="S51" s="600"/>
      <c r="T51" s="240"/>
    </row>
    <row r="52" spans="1:20" s="17" customFormat="1" ht="10" customHeight="1">
      <c r="A52" s="235" t="s">
        <v>3</v>
      </c>
      <c r="B52" s="216">
        <v>346.46</v>
      </c>
      <c r="C52" s="1">
        <f t="shared" si="5"/>
        <v>15.992090271347637</v>
      </c>
      <c r="D52" s="245"/>
      <c r="E52" s="216">
        <v>573.846</v>
      </c>
      <c r="F52" s="1">
        <f t="shared" si="6"/>
        <v>26.487897690503249</v>
      </c>
      <c r="G52" s="245"/>
      <c r="H52" s="216">
        <v>184.77699999999999</v>
      </c>
      <c r="I52" s="1">
        <f t="shared" si="7"/>
        <v>8.529037880473366</v>
      </c>
      <c r="J52" s="245"/>
      <c r="K52" s="216">
        <v>639.41200000000003</v>
      </c>
      <c r="L52" s="1">
        <f t="shared" si="8"/>
        <v>29.514328997814861</v>
      </c>
      <c r="M52" s="245"/>
      <c r="N52" s="216">
        <v>421.94900000000001</v>
      </c>
      <c r="O52" s="1">
        <f t="shared" si="9"/>
        <v>19.476552842766448</v>
      </c>
      <c r="P52" s="245"/>
      <c r="Q52" s="216">
        <v>2166.4459999999999</v>
      </c>
      <c r="R52" s="246">
        <v>100</v>
      </c>
      <c r="S52" s="20"/>
      <c r="T52" s="1"/>
    </row>
    <row r="53" spans="1:20" s="17" customFormat="1" ht="10" customHeight="1">
      <c r="A53" s="235" t="s">
        <v>21</v>
      </c>
      <c r="B53" s="216">
        <v>90.698999999999998</v>
      </c>
      <c r="C53" s="1">
        <f t="shared" si="5"/>
        <v>16.572868435189687</v>
      </c>
      <c r="D53" s="245"/>
      <c r="E53" s="216">
        <v>163.137</v>
      </c>
      <c r="F53" s="1">
        <f t="shared" si="6"/>
        <v>29.809017055442066</v>
      </c>
      <c r="G53" s="245"/>
      <c r="H53" s="216">
        <v>43.276000000000003</v>
      </c>
      <c r="I53" s="1">
        <f t="shared" si="7"/>
        <v>7.9075563611646098</v>
      </c>
      <c r="J53" s="245"/>
      <c r="K53" s="216">
        <v>158.36199999999999</v>
      </c>
      <c r="L53" s="1">
        <f t="shared" si="8"/>
        <v>28.936510778878588</v>
      </c>
      <c r="M53" s="245"/>
      <c r="N53" s="216">
        <v>91.8</v>
      </c>
      <c r="O53" s="1">
        <f t="shared" si="9"/>
        <v>16.774047369325054</v>
      </c>
      <c r="P53" s="245"/>
      <c r="Q53" s="216">
        <v>547.274</v>
      </c>
      <c r="R53" s="246">
        <v>100</v>
      </c>
      <c r="S53" s="20"/>
      <c r="T53" s="1"/>
    </row>
    <row r="54" spans="1:20" s="17" customFormat="1" ht="10" customHeight="1">
      <c r="A54" s="235" t="s">
        <v>5</v>
      </c>
      <c r="B54" s="216">
        <v>377.71300000000002</v>
      </c>
      <c r="C54" s="1">
        <f t="shared" si="5"/>
        <v>18.965294755324987</v>
      </c>
      <c r="D54" s="245"/>
      <c r="E54" s="216">
        <v>606.00099999999998</v>
      </c>
      <c r="F54" s="1">
        <f t="shared" si="6"/>
        <v>30.427831679136531</v>
      </c>
      <c r="G54" s="245"/>
      <c r="H54" s="216">
        <v>140.53299999999999</v>
      </c>
      <c r="I54" s="1">
        <f t="shared" si="7"/>
        <v>7.0562828598700236</v>
      </c>
      <c r="J54" s="245"/>
      <c r="K54" s="216">
        <v>514.21699999999998</v>
      </c>
      <c r="L54" s="1">
        <f t="shared" si="8"/>
        <v>25.81927805820543</v>
      </c>
      <c r="M54" s="245"/>
      <c r="N54" s="216">
        <v>353.13799999999998</v>
      </c>
      <c r="O54" s="1">
        <f t="shared" si="9"/>
        <v>17.731362858323525</v>
      </c>
      <c r="P54" s="245"/>
      <c r="Q54" s="216">
        <v>1991.6010000000001</v>
      </c>
      <c r="R54" s="246">
        <v>100</v>
      </c>
      <c r="S54" s="20"/>
      <c r="T54" s="1"/>
    </row>
    <row r="55" spans="1:20" s="17" customFormat="1" ht="10" customHeight="1">
      <c r="A55" s="235" t="s">
        <v>6</v>
      </c>
      <c r="B55" s="216">
        <v>288.08999999999997</v>
      </c>
      <c r="C55" s="1">
        <f t="shared" si="5"/>
        <v>16.99789421762426</v>
      </c>
      <c r="D55" s="245"/>
      <c r="E55" s="216">
        <v>524.07100000000003</v>
      </c>
      <c r="F55" s="1">
        <f t="shared" si="6"/>
        <v>30.921251763423115</v>
      </c>
      <c r="G55" s="245"/>
      <c r="H55" s="216">
        <v>84.593999999999994</v>
      </c>
      <c r="I55" s="1">
        <f t="shared" si="7"/>
        <v>4.9912175481471293</v>
      </c>
      <c r="J55" s="245"/>
      <c r="K55" s="216">
        <v>445.19799999999998</v>
      </c>
      <c r="L55" s="1">
        <f t="shared" si="8"/>
        <v>26.267584816890157</v>
      </c>
      <c r="M55" s="245"/>
      <c r="N55" s="216">
        <v>352.90499999999997</v>
      </c>
      <c r="O55" s="1">
        <f t="shared" si="9"/>
        <v>20.822110655943245</v>
      </c>
      <c r="P55" s="245"/>
      <c r="Q55" s="216">
        <v>1694.857</v>
      </c>
      <c r="R55" s="246">
        <v>100</v>
      </c>
      <c r="S55" s="20"/>
      <c r="T55" s="1"/>
    </row>
    <row r="56" spans="1:20" s="17" customFormat="1" ht="10" customHeight="1">
      <c r="A56" s="235" t="s">
        <v>7</v>
      </c>
      <c r="B56" s="216">
        <v>74.816000000000003</v>
      </c>
      <c r="C56" s="1">
        <f t="shared" si="5"/>
        <v>18.67020692546491</v>
      </c>
      <c r="D56" s="245"/>
      <c r="E56" s="216">
        <v>133.33500000000001</v>
      </c>
      <c r="F56" s="1">
        <f t="shared" si="6"/>
        <v>33.273524919894996</v>
      </c>
      <c r="G56" s="245"/>
      <c r="H56" s="216">
        <v>16.827000000000002</v>
      </c>
      <c r="I56" s="1">
        <f t="shared" si="7"/>
        <v>4.1991495393338063</v>
      </c>
      <c r="J56" s="245"/>
      <c r="K56" s="216">
        <v>95.236999999999995</v>
      </c>
      <c r="L56" s="1">
        <f t="shared" si="8"/>
        <v>23.766233118056316</v>
      </c>
      <c r="M56" s="245"/>
      <c r="N56" s="216">
        <v>80.509</v>
      </c>
      <c r="O56" s="1">
        <f t="shared" si="9"/>
        <v>20.090885497249978</v>
      </c>
      <c r="P56" s="245"/>
      <c r="Q56" s="216">
        <v>400.72399999999999</v>
      </c>
      <c r="R56" s="246">
        <v>100</v>
      </c>
      <c r="S56" s="20"/>
      <c r="T56" s="1"/>
    </row>
    <row r="57" spans="1:20" s="17" customFormat="1" ht="10" customHeight="1">
      <c r="A57" s="235" t="s">
        <v>8</v>
      </c>
      <c r="B57" s="216">
        <v>121.75700000000001</v>
      </c>
      <c r="C57" s="1">
        <f t="shared" si="5"/>
        <v>17.744126193925229</v>
      </c>
      <c r="D57" s="245"/>
      <c r="E57" s="216">
        <v>209.90799999999999</v>
      </c>
      <c r="F57" s="1">
        <f t="shared" si="6"/>
        <v>30.590717914489158</v>
      </c>
      <c r="G57" s="245"/>
      <c r="H57" s="216">
        <v>31.318000000000001</v>
      </c>
      <c r="I57" s="1">
        <f t="shared" si="7"/>
        <v>4.5640952400383572</v>
      </c>
      <c r="J57" s="245"/>
      <c r="K57" s="216">
        <v>178.73599999999999</v>
      </c>
      <c r="L57" s="1">
        <f t="shared" si="8"/>
        <v>26.047899828325427</v>
      </c>
      <c r="M57" s="245"/>
      <c r="N57" s="216">
        <v>144.464</v>
      </c>
      <c r="O57" s="1">
        <f t="shared" si="9"/>
        <v>21.053306557152474</v>
      </c>
      <c r="P57" s="245"/>
      <c r="Q57" s="216">
        <v>686.18200000000002</v>
      </c>
      <c r="R57" s="246">
        <v>100</v>
      </c>
      <c r="S57" s="20"/>
      <c r="T57" s="1"/>
    </row>
    <row r="58" spans="1:20" s="17" customFormat="1" ht="10" customHeight="1">
      <c r="A58" s="235" t="s">
        <v>9</v>
      </c>
      <c r="B58" s="216">
        <v>577.00199999999995</v>
      </c>
      <c r="C58" s="1">
        <f t="shared" si="5"/>
        <v>21.875385045250042</v>
      </c>
      <c r="D58" s="245"/>
      <c r="E58" s="216">
        <v>934.45600000000002</v>
      </c>
      <c r="F58" s="1">
        <f t="shared" si="6"/>
        <v>35.427233888000693</v>
      </c>
      <c r="G58" s="245"/>
      <c r="H58" s="216">
        <v>64.456999999999994</v>
      </c>
      <c r="I58" s="1">
        <f t="shared" si="7"/>
        <v>2.4437033040815832</v>
      </c>
      <c r="J58" s="245"/>
      <c r="K58" s="216">
        <v>684.59</v>
      </c>
      <c r="L58" s="1">
        <f t="shared" si="8"/>
        <v>25.954277191634912</v>
      </c>
      <c r="M58" s="245"/>
      <c r="N58" s="216">
        <v>377.17200000000003</v>
      </c>
      <c r="O58" s="1">
        <f t="shared" si="9"/>
        <v>14.29940057103277</v>
      </c>
      <c r="P58" s="245"/>
      <c r="Q58" s="216">
        <v>2637.6770000000001</v>
      </c>
      <c r="R58" s="246">
        <v>100</v>
      </c>
      <c r="S58" s="20"/>
      <c r="T58" s="1"/>
    </row>
    <row r="59" spans="1:20" s="17" customFormat="1" ht="10" customHeight="1">
      <c r="A59" s="235" t="s">
        <v>10</v>
      </c>
      <c r="B59" s="216">
        <v>100.133</v>
      </c>
      <c r="C59" s="1">
        <f t="shared" si="5"/>
        <v>16.973536112391852</v>
      </c>
      <c r="D59" s="245"/>
      <c r="E59" s="216">
        <v>206.90199999999999</v>
      </c>
      <c r="F59" s="1">
        <f t="shared" si="6"/>
        <v>35.071940007051609</v>
      </c>
      <c r="G59" s="245"/>
      <c r="H59" s="216">
        <v>16.036999999999999</v>
      </c>
      <c r="I59" s="1">
        <f t="shared" si="7"/>
        <v>2.7184304738141081</v>
      </c>
      <c r="J59" s="245"/>
      <c r="K59" s="216">
        <v>144.93899999999999</v>
      </c>
      <c r="L59" s="1">
        <f t="shared" si="8"/>
        <v>24.568597271568436</v>
      </c>
      <c r="M59" s="245"/>
      <c r="N59" s="216">
        <v>121.926</v>
      </c>
      <c r="O59" s="1">
        <f t="shared" si="9"/>
        <v>20.667665645086924</v>
      </c>
      <c r="P59" s="245"/>
      <c r="Q59" s="216">
        <v>589.93600000000004</v>
      </c>
      <c r="R59" s="246">
        <v>100</v>
      </c>
      <c r="S59" s="20"/>
      <c r="T59" s="1"/>
    </row>
    <row r="60" spans="1:20" s="17" customFormat="1" ht="10" customHeight="1">
      <c r="A60" s="235" t="s">
        <v>11</v>
      </c>
      <c r="B60" s="216">
        <v>20.806999999999999</v>
      </c>
      <c r="C60" s="1">
        <f t="shared" si="5"/>
        <v>15.135445763500929</v>
      </c>
      <c r="D60" s="245"/>
      <c r="E60" s="216">
        <v>45.237000000000002</v>
      </c>
      <c r="F60" s="1">
        <f t="shared" si="6"/>
        <v>32.90633729050279</v>
      </c>
      <c r="G60" s="245"/>
      <c r="H60" s="216">
        <v>1.889</v>
      </c>
      <c r="I60" s="1">
        <f t="shared" si="7"/>
        <v>1.3740979981378025</v>
      </c>
      <c r="J60" s="245"/>
      <c r="K60" s="216">
        <v>38.808</v>
      </c>
      <c r="L60" s="1">
        <f t="shared" si="8"/>
        <v>28.22974860335195</v>
      </c>
      <c r="M60" s="245"/>
      <c r="N60" s="216">
        <v>30.731000000000002</v>
      </c>
      <c r="O60" s="1">
        <f t="shared" si="9"/>
        <v>22.354370344506517</v>
      </c>
      <c r="P60" s="245"/>
      <c r="Q60" s="216">
        <v>137.47200000000001</v>
      </c>
      <c r="R60" s="246">
        <v>100</v>
      </c>
      <c r="S60" s="20"/>
      <c r="T60" s="1"/>
    </row>
    <row r="61" spans="1:20" s="17" customFormat="1" ht="10" customHeight="1">
      <c r="A61" s="235" t="s">
        <v>12</v>
      </c>
      <c r="B61" s="216">
        <v>353.63</v>
      </c>
      <c r="C61" s="1">
        <f t="shared" si="5"/>
        <v>13.839361189207466</v>
      </c>
      <c r="D61" s="245"/>
      <c r="E61" s="216">
        <v>750.00900000000001</v>
      </c>
      <c r="F61" s="1">
        <f t="shared" si="6"/>
        <v>29.351710675441289</v>
      </c>
      <c r="G61" s="245"/>
      <c r="H61" s="216">
        <v>57.844999999999999</v>
      </c>
      <c r="I61" s="1">
        <f t="shared" si="7"/>
        <v>2.2637724400919206</v>
      </c>
      <c r="J61" s="245"/>
      <c r="K61" s="216">
        <v>808.01400000000001</v>
      </c>
      <c r="L61" s="1">
        <f t="shared" si="8"/>
        <v>31.621744738671158</v>
      </c>
      <c r="M61" s="245"/>
      <c r="N61" s="216">
        <v>585.75</v>
      </c>
      <c r="O61" s="1">
        <f t="shared" si="9"/>
        <v>22.923410956588167</v>
      </c>
      <c r="P61" s="245"/>
      <c r="Q61" s="216">
        <v>2555.248</v>
      </c>
      <c r="R61" s="246">
        <v>100</v>
      </c>
      <c r="S61" s="20"/>
      <c r="T61" s="1"/>
    </row>
    <row r="62" spans="1:20" s="17" customFormat="1" ht="10" customHeight="1">
      <c r="A62" s="235" t="s">
        <v>13</v>
      </c>
      <c r="B62" s="216">
        <v>222.81</v>
      </c>
      <c r="C62" s="1">
        <f t="shared" si="5"/>
        <v>12.336341796562479</v>
      </c>
      <c r="D62" s="245"/>
      <c r="E62" s="216">
        <v>493.81900000000002</v>
      </c>
      <c r="F62" s="1">
        <f t="shared" si="6"/>
        <v>27.341322066499202</v>
      </c>
      <c r="G62" s="245"/>
      <c r="H62" s="216">
        <v>27.558</v>
      </c>
      <c r="I62" s="1">
        <f t="shared" si="7"/>
        <v>1.525806324804402</v>
      </c>
      <c r="J62" s="245"/>
      <c r="K62" s="216">
        <v>579.50300000000004</v>
      </c>
      <c r="L62" s="1">
        <f t="shared" si="8"/>
        <v>32.085395988211239</v>
      </c>
      <c r="M62" s="245"/>
      <c r="N62" s="216">
        <v>482.43700000000001</v>
      </c>
      <c r="O62" s="1">
        <f t="shared" si="9"/>
        <v>26.711133823922683</v>
      </c>
      <c r="P62" s="245"/>
      <c r="Q62" s="216">
        <v>1806.127</v>
      </c>
      <c r="R62" s="246">
        <v>100</v>
      </c>
      <c r="S62" s="20"/>
      <c r="T62" s="1"/>
    </row>
    <row r="63" spans="1:20" s="17" customFormat="1" ht="10" customHeight="1">
      <c r="A63" s="235" t="s">
        <v>14</v>
      </c>
      <c r="B63" s="216">
        <v>35.289000000000001</v>
      </c>
      <c r="C63" s="1">
        <f t="shared" si="5"/>
        <v>13.974956042389394</v>
      </c>
      <c r="D63" s="245"/>
      <c r="E63" s="216">
        <v>84.942999999999998</v>
      </c>
      <c r="F63" s="1">
        <f t="shared" si="6"/>
        <v>33.638660520521476</v>
      </c>
      <c r="G63" s="245"/>
      <c r="H63" s="216">
        <v>6.9989999999999997</v>
      </c>
      <c r="I63" s="1">
        <f t="shared" si="7"/>
        <v>2.7717055552915459</v>
      </c>
      <c r="J63" s="245"/>
      <c r="K63" s="216">
        <v>67.558000000000007</v>
      </c>
      <c r="L63" s="1">
        <f t="shared" si="8"/>
        <v>26.753948264664423</v>
      </c>
      <c r="M63" s="245"/>
      <c r="N63" s="216">
        <v>57.725999999999999</v>
      </c>
      <c r="O63" s="1">
        <f t="shared" si="9"/>
        <v>22.8603336026232</v>
      </c>
      <c r="P63" s="245"/>
      <c r="Q63" s="216">
        <v>252.51599999999999</v>
      </c>
      <c r="R63" s="246">
        <v>100</v>
      </c>
      <c r="S63" s="20"/>
      <c r="T63" s="1"/>
    </row>
    <row r="64" spans="1:20" s="17" customFormat="1" ht="10" customHeight="1">
      <c r="A64" s="235" t="s">
        <v>15</v>
      </c>
      <c r="B64" s="216">
        <v>118.92700000000001</v>
      </c>
      <c r="C64" s="1">
        <f t="shared" si="5"/>
        <v>13.780042130242236</v>
      </c>
      <c r="D64" s="245"/>
      <c r="E64" s="216">
        <v>256.24</v>
      </c>
      <c r="F64" s="1">
        <f t="shared" si="6"/>
        <v>29.690465541494117</v>
      </c>
      <c r="G64" s="245"/>
      <c r="H64" s="216">
        <v>13.374000000000001</v>
      </c>
      <c r="I64" s="1">
        <f t="shared" si="7"/>
        <v>1.5496420783325879</v>
      </c>
      <c r="J64" s="245"/>
      <c r="K64" s="216">
        <v>257.11500000000001</v>
      </c>
      <c r="L64" s="1">
        <f t="shared" si="8"/>
        <v>29.791851575481033</v>
      </c>
      <c r="M64" s="245"/>
      <c r="N64" s="216">
        <v>217.38300000000001</v>
      </c>
      <c r="O64" s="1">
        <f t="shared" si="9"/>
        <v>25.188114544203156</v>
      </c>
      <c r="P64" s="245"/>
      <c r="Q64" s="216">
        <v>863.03800000000001</v>
      </c>
      <c r="R64" s="246">
        <v>100</v>
      </c>
      <c r="S64" s="20"/>
      <c r="T64" s="1"/>
    </row>
    <row r="65" spans="1:20" s="17" customFormat="1" ht="10" customHeight="1">
      <c r="A65" s="235" t="s">
        <v>16</v>
      </c>
      <c r="B65" s="216">
        <v>265.01400000000001</v>
      </c>
      <c r="C65" s="1">
        <f t="shared" si="5"/>
        <v>11.930199863057545</v>
      </c>
      <c r="D65" s="245"/>
      <c r="E65" s="216">
        <v>661.06</v>
      </c>
      <c r="F65" s="1">
        <f t="shared" si="6"/>
        <v>29.759099222957353</v>
      </c>
      <c r="G65" s="245"/>
      <c r="H65" s="216">
        <v>32.42</v>
      </c>
      <c r="I65" s="1">
        <f t="shared" si="7"/>
        <v>1.4594590457874888</v>
      </c>
      <c r="J65" s="245"/>
      <c r="K65" s="216">
        <v>747.95299999999997</v>
      </c>
      <c r="L65" s="1">
        <f t="shared" si="8"/>
        <v>33.670782593272349</v>
      </c>
      <c r="M65" s="245"/>
      <c r="N65" s="216">
        <v>514.92399999999998</v>
      </c>
      <c r="O65" s="1">
        <f t="shared" si="9"/>
        <v>23.180459274925258</v>
      </c>
      <c r="P65" s="245"/>
      <c r="Q65" s="216">
        <v>2221.3710000000001</v>
      </c>
      <c r="R65" s="246">
        <v>100</v>
      </c>
      <c r="S65" s="20"/>
      <c r="T65" s="1"/>
    </row>
    <row r="66" spans="1:20" s="17" customFormat="1" ht="10" customHeight="1">
      <c r="A66" s="235" t="s">
        <v>17</v>
      </c>
      <c r="B66" s="216">
        <v>110.422</v>
      </c>
      <c r="C66" s="1">
        <f t="shared" si="5"/>
        <v>14.897331426567009</v>
      </c>
      <c r="D66" s="245"/>
      <c r="E66" s="216">
        <v>220.13399999999999</v>
      </c>
      <c r="F66" s="1">
        <f t="shared" si="6"/>
        <v>29.698874827986288</v>
      </c>
      <c r="G66" s="245"/>
      <c r="H66" s="216">
        <v>12.805999999999999</v>
      </c>
      <c r="I66" s="1">
        <f t="shared" si="7"/>
        <v>1.727692183157497</v>
      </c>
      <c r="J66" s="245"/>
      <c r="K66" s="216">
        <v>250.696</v>
      </c>
      <c r="L66" s="1">
        <f t="shared" si="8"/>
        <v>33.822077116105874</v>
      </c>
      <c r="M66" s="245"/>
      <c r="N66" s="216">
        <v>147.16200000000001</v>
      </c>
      <c r="O66" s="1">
        <f t="shared" si="9"/>
        <v>19.85402444618332</v>
      </c>
      <c r="P66" s="245"/>
      <c r="Q66" s="216">
        <v>741.22</v>
      </c>
      <c r="R66" s="246">
        <v>100</v>
      </c>
      <c r="S66" s="20"/>
      <c r="T66" s="1"/>
    </row>
    <row r="67" spans="1:20" s="54" customFormat="1" ht="10" customHeight="1">
      <c r="A67" s="80" t="s">
        <v>32</v>
      </c>
      <c r="B67" s="218">
        <f>SUM(B45:B48)</f>
        <v>1185.576</v>
      </c>
      <c r="C67" s="219">
        <f t="shared" si="5"/>
        <v>16.550799880780456</v>
      </c>
      <c r="D67" s="243"/>
      <c r="E67" s="218">
        <f>SUM(E45:E48)</f>
        <v>1995.636</v>
      </c>
      <c r="F67" s="219">
        <f t="shared" si="6"/>
        <v>27.859346065440921</v>
      </c>
      <c r="G67" s="243"/>
      <c r="H67" s="218">
        <f>SUM(H45:H48)</f>
        <v>591.44499999999994</v>
      </c>
      <c r="I67" s="219">
        <f t="shared" si="7"/>
        <v>8.2566514803675126</v>
      </c>
      <c r="J67" s="243"/>
      <c r="K67" s="218">
        <f>SUM(K45:K48)</f>
        <v>2176.6880000000001</v>
      </c>
      <c r="L67" s="219">
        <f t="shared" si="8"/>
        <v>30.386856254593759</v>
      </c>
      <c r="M67" s="243"/>
      <c r="N67" s="218">
        <f>SUM(N45:N48)</f>
        <v>1213.912</v>
      </c>
      <c r="O67" s="219">
        <f t="shared" si="9"/>
        <v>16.946374239085443</v>
      </c>
      <c r="P67" s="243"/>
      <c r="Q67" s="218">
        <f>SUM(Q45:Q48)</f>
        <v>7163.2550000000001</v>
      </c>
      <c r="R67" s="244">
        <v>100</v>
      </c>
      <c r="S67" s="20"/>
      <c r="T67" s="1"/>
    </row>
    <row r="68" spans="1:20" s="84" customFormat="1" ht="10" customHeight="1">
      <c r="A68" s="80" t="s">
        <v>31</v>
      </c>
      <c r="B68" s="218">
        <f>SUM(B49,B52,B53,B54)</f>
        <v>887.45399999999995</v>
      </c>
      <c r="C68" s="219">
        <f t="shared" si="5"/>
        <v>17.181020483548345</v>
      </c>
      <c r="D68" s="243"/>
      <c r="E68" s="218">
        <f>SUM(E49,E52,E53,E54)</f>
        <v>1465.5429999999999</v>
      </c>
      <c r="F68" s="219">
        <f t="shared" si="6"/>
        <v>28.372765577168945</v>
      </c>
      <c r="G68" s="218"/>
      <c r="H68" s="218">
        <f>SUM(H49,H52,H53,H54)</f>
        <v>433.11799999999994</v>
      </c>
      <c r="I68" s="219">
        <f t="shared" si="7"/>
        <v>8.3851210651971719</v>
      </c>
      <c r="J68" s="218"/>
      <c r="K68" s="218">
        <f>SUM(K49,K52,K53,K54)</f>
        <v>1446.731</v>
      </c>
      <c r="L68" s="219">
        <f t="shared" si="8"/>
        <v>28.008567142842761</v>
      </c>
      <c r="M68" s="218"/>
      <c r="N68" s="218">
        <f>SUM(N49,N52,N53,N54)</f>
        <v>932.46800000000007</v>
      </c>
      <c r="O68" s="219">
        <f t="shared" si="9"/>
        <v>18.052487011443251</v>
      </c>
      <c r="P68" s="218"/>
      <c r="Q68" s="218">
        <f>SUM(Q49,Q52,Q53,Q54)</f>
        <v>5165.3159999999998</v>
      </c>
      <c r="R68" s="244">
        <v>100</v>
      </c>
      <c r="S68" s="20"/>
      <c r="T68" s="1"/>
    </row>
    <row r="69" spans="1:20" s="84" customFormat="1" ht="10" customHeight="1">
      <c r="A69" s="80" t="s">
        <v>19</v>
      </c>
      <c r="B69" s="218">
        <f>SUM(B55:B58)</f>
        <v>1061.665</v>
      </c>
      <c r="C69" s="219">
        <f t="shared" si="5"/>
        <v>19.589939181908093</v>
      </c>
      <c r="D69" s="243"/>
      <c r="E69" s="218">
        <f>SUM(E55:E58)</f>
        <v>1801.77</v>
      </c>
      <c r="F69" s="219">
        <f t="shared" si="6"/>
        <v>33.246423984765947</v>
      </c>
      <c r="G69" s="218"/>
      <c r="H69" s="218">
        <f>SUM(H55:H58)</f>
        <v>197.196</v>
      </c>
      <c r="I69" s="219">
        <f t="shared" si="7"/>
        <v>3.638678535051592</v>
      </c>
      <c r="J69" s="218"/>
      <c r="K69" s="218">
        <f>SUM(K55:K58)</f>
        <v>1403.761</v>
      </c>
      <c r="L69" s="219">
        <f t="shared" si="8"/>
        <v>25.902325701548495</v>
      </c>
      <c r="M69" s="218"/>
      <c r="N69" s="218">
        <f>SUM(N55:N58)</f>
        <v>955.05</v>
      </c>
      <c r="O69" s="219">
        <f t="shared" si="9"/>
        <v>17.62266950090784</v>
      </c>
      <c r="P69" s="218"/>
      <c r="Q69" s="218">
        <f>SUM(Q55:Q58)</f>
        <v>5419.4400000000005</v>
      </c>
      <c r="R69" s="244">
        <v>100</v>
      </c>
      <c r="S69" s="20"/>
      <c r="T69" s="1"/>
    </row>
    <row r="70" spans="1:20" s="84" customFormat="1" ht="10" customHeight="1">
      <c r="A70" s="80" t="s">
        <v>30</v>
      </c>
      <c r="B70" s="218">
        <f>SUM(B59:B64)</f>
        <v>851.596</v>
      </c>
      <c r="C70" s="219">
        <f t="shared" si="5"/>
        <v>13.725817923816841</v>
      </c>
      <c r="D70" s="243"/>
      <c r="E70" s="218">
        <f>SUM(E59:E64)</f>
        <v>1837.15</v>
      </c>
      <c r="F70" s="219">
        <f t="shared" si="6"/>
        <v>29.610738423783239</v>
      </c>
      <c r="G70" s="218"/>
      <c r="H70" s="218">
        <f>SUM(H59:H64)</f>
        <v>123.702</v>
      </c>
      <c r="I70" s="219">
        <f t="shared" si="7"/>
        <v>1.9937988539307263</v>
      </c>
      <c r="J70" s="218"/>
      <c r="K70" s="218">
        <f>SUM(K59:K64)</f>
        <v>1895.9370000000001</v>
      </c>
      <c r="L70" s="219">
        <f t="shared" si="8"/>
        <v>30.558253041380574</v>
      </c>
      <c r="M70" s="218"/>
      <c r="N70" s="218">
        <f>SUM(N59:N64)</f>
        <v>1495.9530000000002</v>
      </c>
      <c r="O70" s="219">
        <f t="shared" si="9"/>
        <v>24.111407874846261</v>
      </c>
      <c r="P70" s="218"/>
      <c r="Q70" s="218">
        <f>SUM(Q59:Q64)</f>
        <v>6204.3369999999995</v>
      </c>
      <c r="R70" s="244">
        <v>100</v>
      </c>
      <c r="S70" s="20"/>
      <c r="T70" s="1"/>
    </row>
    <row r="71" spans="1:20" s="84" customFormat="1" ht="10" customHeight="1">
      <c r="A71" s="85" t="s">
        <v>29</v>
      </c>
      <c r="B71" s="218">
        <f>B65+B66</f>
        <v>375.43600000000004</v>
      </c>
      <c r="C71" s="219">
        <f t="shared" si="5"/>
        <v>12.672555880983911</v>
      </c>
      <c r="D71" s="243"/>
      <c r="E71" s="218">
        <f>E65+E66</f>
        <v>881.19399999999996</v>
      </c>
      <c r="F71" s="219">
        <f t="shared" si="6"/>
        <v>29.74403149135334</v>
      </c>
      <c r="G71" s="218"/>
      <c r="H71" s="218">
        <f>H65+H66</f>
        <v>45.225999999999999</v>
      </c>
      <c r="I71" s="219">
        <f t="shared" si="7"/>
        <v>1.5265691416736227</v>
      </c>
      <c r="J71" s="218"/>
      <c r="K71" s="218">
        <f>K65+K66</f>
        <v>998.649</v>
      </c>
      <c r="L71" s="219">
        <f t="shared" si="8"/>
        <v>33.70863544782253</v>
      </c>
      <c r="M71" s="218"/>
      <c r="N71" s="218">
        <f>N65+N66</f>
        <v>662.08600000000001</v>
      </c>
      <c r="O71" s="219">
        <f t="shared" si="9"/>
        <v>22.34820803816659</v>
      </c>
      <c r="P71" s="218"/>
      <c r="Q71" s="218">
        <f>Q65+Q66</f>
        <v>2962.5910000000003</v>
      </c>
      <c r="R71" s="244">
        <v>100</v>
      </c>
      <c r="S71" s="20"/>
      <c r="T71" s="1"/>
    </row>
    <row r="72" spans="1:20" s="84" customFormat="1" ht="10" customHeight="1">
      <c r="A72" s="222" t="s">
        <v>18</v>
      </c>
      <c r="B72" s="218">
        <f>SUM(B67:B71)</f>
        <v>4361.7269999999999</v>
      </c>
      <c r="C72" s="219">
        <f t="shared" si="5"/>
        <v>16.205598682575502</v>
      </c>
      <c r="D72" s="243"/>
      <c r="E72" s="218">
        <f>SUM(E67:E71)</f>
        <v>7981.2929999999997</v>
      </c>
      <c r="F72" s="219">
        <f t="shared" si="6"/>
        <v>29.653765888156013</v>
      </c>
      <c r="G72" s="218"/>
      <c r="H72" s="218">
        <f>SUM(H67:H71)</f>
        <v>1390.6869999999999</v>
      </c>
      <c r="I72" s="219">
        <f t="shared" si="7"/>
        <v>5.1669706552186501</v>
      </c>
      <c r="J72" s="218"/>
      <c r="K72" s="218">
        <f>SUM(K67:K71)</f>
        <v>7921.7660000000005</v>
      </c>
      <c r="L72" s="219">
        <f t="shared" si="8"/>
        <v>29.432598751199109</v>
      </c>
      <c r="M72" s="218"/>
      <c r="N72" s="218">
        <f>SUM(N67:N71)</f>
        <v>5259.469000000001</v>
      </c>
      <c r="O72" s="219">
        <f t="shared" si="9"/>
        <v>19.541077169076999</v>
      </c>
      <c r="P72" s="218"/>
      <c r="Q72" s="218">
        <f>SUM(Q67:Q71)</f>
        <v>26914.938999999998</v>
      </c>
      <c r="R72" s="244">
        <v>100</v>
      </c>
      <c r="S72" s="20"/>
      <c r="T72" s="1"/>
    </row>
    <row r="73" spans="1:20" s="255" customFormat="1" ht="3" customHeight="1">
      <c r="A73" s="250"/>
      <c r="B73" s="251"/>
      <c r="C73" s="252"/>
      <c r="D73" s="251"/>
      <c r="E73" s="251"/>
      <c r="F73" s="253"/>
      <c r="G73" s="251"/>
      <c r="H73" s="251"/>
      <c r="I73" s="252"/>
      <c r="J73" s="251"/>
      <c r="K73" s="251"/>
      <c r="L73" s="252"/>
      <c r="M73" s="251"/>
      <c r="N73" s="251"/>
      <c r="O73" s="252"/>
      <c r="P73" s="251"/>
      <c r="Q73" s="251"/>
      <c r="R73" s="254"/>
    </row>
    <row r="74" spans="1:20" s="255" customFormat="1" ht="3" customHeight="1">
      <c r="A74" s="14"/>
      <c r="B74" s="256"/>
      <c r="C74" s="257"/>
      <c r="D74" s="256"/>
      <c r="E74" s="256"/>
      <c r="F74" s="257"/>
      <c r="G74" s="256"/>
      <c r="H74" s="256"/>
      <c r="I74" s="257"/>
      <c r="J74" s="256"/>
      <c r="K74" s="256"/>
      <c r="L74" s="257"/>
      <c r="M74" s="256"/>
      <c r="N74" s="256"/>
      <c r="O74" s="257"/>
      <c r="P74" s="256"/>
      <c r="Q74" s="256"/>
      <c r="R74" s="258"/>
    </row>
    <row r="75" spans="1:20" s="17" customFormat="1" ht="10" customHeight="1">
      <c r="A75" s="229" t="s">
        <v>117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59"/>
      <c r="O75" s="22"/>
      <c r="P75" s="22"/>
      <c r="Q75" s="22"/>
    </row>
    <row r="76" spans="1:20">
      <c r="B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</row>
    <row r="77" spans="1:20"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</row>
  </sheetData>
  <mergeCells count="10">
    <mergeCell ref="B11:R11"/>
    <mergeCell ref="B43:R43"/>
    <mergeCell ref="A5:R5"/>
    <mergeCell ref="A8:A9"/>
    <mergeCell ref="B8:C8"/>
    <mergeCell ref="E8:F8"/>
    <mergeCell ref="H8:I8"/>
    <mergeCell ref="K8:L8"/>
    <mergeCell ref="N8:O8"/>
    <mergeCell ref="Q8:R8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Normal="100" workbookViewId="0">
      <selection activeCell="A4" sqref="A4"/>
    </sheetView>
  </sheetViews>
  <sheetFormatPr defaultColWidth="8.81640625" defaultRowHeight="12.5"/>
  <cols>
    <col min="1" max="1" width="18" style="15" customWidth="1"/>
    <col min="2" max="2" width="6.54296875" style="15" customWidth="1"/>
    <col min="3" max="3" width="5.7265625" style="15" customWidth="1"/>
    <col min="4" max="4" width="0.7265625" style="15" customWidth="1"/>
    <col min="5" max="5" width="6.7265625" style="15" customWidth="1"/>
    <col min="6" max="6" width="5" style="15" customWidth="1"/>
    <col min="7" max="7" width="0.7265625" style="15" customWidth="1"/>
    <col min="8" max="8" width="6.26953125" style="15" customWidth="1"/>
    <col min="9" max="9" width="4.54296875" style="15" bestFit="1" customWidth="1"/>
    <col min="10" max="10" width="0.7265625" style="15" customWidth="1"/>
    <col min="11" max="11" width="7.26953125" style="15" customWidth="1"/>
    <col min="12" max="12" width="4.81640625" style="15" bestFit="1" customWidth="1"/>
    <col min="13" max="13" width="0.7265625" style="15" customWidth="1"/>
    <col min="14" max="14" width="7.26953125" style="15" customWidth="1"/>
    <col min="15" max="15" width="4.54296875" style="15" bestFit="1" customWidth="1"/>
    <col min="16" max="16" width="0.7265625" style="15" customWidth="1"/>
    <col min="17" max="17" width="6.1796875" style="15" customWidth="1"/>
    <col min="18" max="18" width="5.453125" style="15" bestFit="1" customWidth="1"/>
    <col min="19" max="16384" width="8.81640625" style="15"/>
  </cols>
  <sheetData>
    <row r="1" spans="1:19" s="30" customFormat="1" ht="12.75" customHeight="1">
      <c r="A1" s="339"/>
      <c r="B1" s="339"/>
      <c r="C1" s="339"/>
      <c r="D1" s="286"/>
      <c r="E1" s="286"/>
      <c r="F1" s="339"/>
      <c r="G1" s="286"/>
      <c r="H1" s="286"/>
      <c r="I1" s="339"/>
      <c r="J1" s="286"/>
      <c r="K1" s="286"/>
      <c r="L1" s="286"/>
      <c r="M1" s="286"/>
      <c r="N1" s="286"/>
      <c r="O1" s="286"/>
      <c r="P1" s="286"/>
      <c r="Q1" s="286"/>
      <c r="R1" s="286"/>
    </row>
    <row r="2" spans="1:19" s="30" customFormat="1" ht="12.75" customHeight="1">
      <c r="A2" s="339"/>
      <c r="B2" s="339"/>
      <c r="C2" s="339"/>
      <c r="D2" s="286"/>
      <c r="E2" s="286"/>
      <c r="F2" s="339"/>
      <c r="G2" s="286"/>
      <c r="H2" s="286"/>
      <c r="I2" s="339"/>
      <c r="J2" s="286"/>
      <c r="K2" s="286"/>
      <c r="L2" s="286"/>
      <c r="M2" s="286"/>
      <c r="N2" s="286"/>
      <c r="O2" s="286"/>
      <c r="P2" s="286"/>
      <c r="Q2" s="286"/>
      <c r="R2" s="286"/>
    </row>
    <row r="3" spans="1:19" s="21" customFormat="1" ht="12.75" customHeight="1">
      <c r="A3" s="660"/>
      <c r="B3" s="660"/>
      <c r="C3" s="660"/>
      <c r="D3" s="287"/>
      <c r="E3" s="287"/>
      <c r="F3" s="660"/>
      <c r="G3" s="287"/>
      <c r="H3" s="287"/>
      <c r="I3" s="660"/>
      <c r="J3" s="660"/>
      <c r="K3" s="287"/>
      <c r="L3" s="287"/>
      <c r="M3" s="287"/>
      <c r="N3" s="287"/>
      <c r="O3" s="287"/>
      <c r="P3" s="287"/>
      <c r="Q3" s="287"/>
      <c r="R3" s="287"/>
    </row>
    <row r="4" spans="1:19" s="17" customFormat="1" ht="12" customHeight="1">
      <c r="A4" s="26" t="s">
        <v>341</v>
      </c>
      <c r="B4" s="26"/>
      <c r="C4" s="26"/>
      <c r="D4" s="23"/>
      <c r="E4" s="23"/>
      <c r="F4" s="26"/>
      <c r="G4" s="23"/>
      <c r="H4" s="23"/>
      <c r="I4" s="26"/>
      <c r="J4" s="23"/>
      <c r="K4" s="23"/>
      <c r="L4" s="23"/>
      <c r="M4" s="23"/>
      <c r="N4" s="23"/>
      <c r="O4" s="23"/>
      <c r="P4" s="23"/>
      <c r="Q4" s="23"/>
      <c r="R4" s="23"/>
    </row>
    <row r="5" spans="1:19" s="204" customFormat="1" ht="12" customHeight="1">
      <c r="A5" s="723" t="s">
        <v>50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  <c r="P5" s="723"/>
      <c r="Q5" s="723"/>
      <c r="R5" s="723"/>
    </row>
    <row r="6" spans="1:19" s="29" customFormat="1" ht="12" customHeight="1">
      <c r="A6" s="639" t="s">
        <v>181</v>
      </c>
      <c r="B6" s="639"/>
      <c r="C6" s="639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</row>
    <row r="7" spans="1:19" s="18" customFormat="1" ht="6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8"/>
      <c r="M7" s="28"/>
      <c r="N7" s="28"/>
    </row>
    <row r="8" spans="1:19" ht="30" customHeight="1">
      <c r="A8" s="779" t="s">
        <v>25</v>
      </c>
      <c r="B8" s="775" t="s">
        <v>118</v>
      </c>
      <c r="C8" s="775"/>
      <c r="D8" s="205"/>
      <c r="E8" s="775" t="s">
        <v>119</v>
      </c>
      <c r="F8" s="775"/>
      <c r="G8" s="205"/>
      <c r="H8" s="775" t="s">
        <v>99</v>
      </c>
      <c r="I8" s="775"/>
      <c r="J8" s="205"/>
      <c r="K8" s="775" t="s">
        <v>120</v>
      </c>
      <c r="L8" s="775"/>
      <c r="M8" s="205"/>
      <c r="N8" s="775" t="s">
        <v>121</v>
      </c>
      <c r="O8" s="775"/>
      <c r="P8" s="205"/>
      <c r="Q8" s="775" t="s">
        <v>28</v>
      </c>
      <c r="R8" s="775"/>
    </row>
    <row r="9" spans="1:19" s="261" customFormat="1" ht="20.149999999999999" customHeight="1">
      <c r="A9" s="780"/>
      <c r="B9" s="328" t="s">
        <v>66</v>
      </c>
      <c r="C9" s="618" t="s">
        <v>102</v>
      </c>
      <c r="D9" s="642"/>
      <c r="E9" s="328" t="s">
        <v>66</v>
      </c>
      <c r="F9" s="618" t="s">
        <v>102</v>
      </c>
      <c r="G9" s="642"/>
      <c r="H9" s="328" t="s">
        <v>66</v>
      </c>
      <c r="I9" s="618" t="s">
        <v>102</v>
      </c>
      <c r="J9" s="642"/>
      <c r="K9" s="328" t="s">
        <v>66</v>
      </c>
      <c r="L9" s="618" t="s">
        <v>102</v>
      </c>
      <c r="M9" s="642"/>
      <c r="N9" s="328" t="s">
        <v>66</v>
      </c>
      <c r="O9" s="618" t="s">
        <v>102</v>
      </c>
      <c r="P9" s="642"/>
      <c r="Q9" s="328" t="s">
        <v>66</v>
      </c>
      <c r="R9" s="618" t="s">
        <v>102</v>
      </c>
    </row>
    <row r="10" spans="1:19" ht="3" customHeight="1">
      <c r="A10" s="234"/>
      <c r="B10" s="13"/>
      <c r="C10" s="13"/>
      <c r="D10" s="9"/>
      <c r="E10" s="13"/>
      <c r="F10" s="13"/>
      <c r="G10" s="9"/>
      <c r="H10" s="13"/>
      <c r="I10" s="13"/>
      <c r="J10" s="9"/>
      <c r="K10" s="13"/>
      <c r="L10" s="13"/>
      <c r="M10" s="9"/>
      <c r="N10" s="13"/>
      <c r="O10" s="13"/>
      <c r="P10" s="9"/>
      <c r="Q10" s="13"/>
      <c r="R10" s="13"/>
    </row>
    <row r="11" spans="1:19" s="17" customFormat="1" ht="10" customHeight="1">
      <c r="A11" s="10"/>
      <c r="B11" s="777" t="s">
        <v>123</v>
      </c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  <c r="P11" s="777"/>
      <c r="Q11" s="777"/>
      <c r="R11" s="777"/>
    </row>
    <row r="12" spans="1:19" s="17" customFormat="1" ht="3" customHeight="1">
      <c r="A12" s="636"/>
      <c r="B12" s="636"/>
      <c r="C12" s="636"/>
      <c r="D12" s="636"/>
      <c r="E12" s="636"/>
      <c r="F12" s="636"/>
      <c r="G12" s="636"/>
      <c r="H12" s="636"/>
      <c r="I12" s="636"/>
      <c r="J12" s="636"/>
      <c r="K12" s="636"/>
      <c r="L12" s="636"/>
      <c r="M12" s="636"/>
      <c r="N12" s="636"/>
      <c r="O12" s="636"/>
      <c r="P12" s="636"/>
      <c r="Q12" s="636"/>
      <c r="R12" s="636"/>
    </row>
    <row r="13" spans="1:19" s="10" customFormat="1" ht="10" customHeight="1">
      <c r="A13" s="235" t="s">
        <v>0</v>
      </c>
      <c r="B13" s="216">
        <v>542.12300000000005</v>
      </c>
      <c r="C13" s="246">
        <f>B13/Q13*100</f>
        <v>14.371149067903119</v>
      </c>
      <c r="D13" s="223"/>
      <c r="E13" s="216">
        <v>1096.0409999999999</v>
      </c>
      <c r="F13" s="246">
        <f>E13/Q13*100</f>
        <v>29.05497201840468</v>
      </c>
      <c r="G13" s="223"/>
      <c r="H13" s="216">
        <v>310.18599999999998</v>
      </c>
      <c r="I13" s="246">
        <f>H13/Q13*100</f>
        <v>8.2227266594049624</v>
      </c>
      <c r="J13" s="223"/>
      <c r="K13" s="216">
        <v>1254.6610000000001</v>
      </c>
      <c r="L13" s="246">
        <f>K13/Q13*100</f>
        <v>33.259832659164793</v>
      </c>
      <c r="M13" s="223"/>
      <c r="N13" s="216">
        <v>569.29</v>
      </c>
      <c r="O13" s="246">
        <f>N13/Q13*100</f>
        <v>15.091319595122446</v>
      </c>
      <c r="P13" s="223"/>
      <c r="Q13" s="216">
        <v>3772.3009999999999</v>
      </c>
      <c r="R13" s="246">
        <v>100</v>
      </c>
      <c r="S13" s="236"/>
    </row>
    <row r="14" spans="1:19" s="10" customFormat="1" ht="10" customHeight="1">
      <c r="A14" s="237" t="s">
        <v>22</v>
      </c>
      <c r="B14" s="216">
        <v>14.816000000000001</v>
      </c>
      <c r="C14" s="246">
        <f>B14/Q14*100</f>
        <v>13.718264476583769</v>
      </c>
      <c r="D14" s="223"/>
      <c r="E14" s="216">
        <v>33.042000000000002</v>
      </c>
      <c r="F14" s="246">
        <f t="shared" ref="F14:F40" si="0">E14/Q14*100</f>
        <v>30.593877891150168</v>
      </c>
      <c r="G14" s="223"/>
      <c r="H14" s="216">
        <v>6.6849999999999996</v>
      </c>
      <c r="I14" s="246">
        <f t="shared" ref="I14:I40" si="1">H14/Q14*100</f>
        <v>6.1897001907372085</v>
      </c>
      <c r="J14" s="223"/>
      <c r="K14" s="216">
        <v>38.048999999999999</v>
      </c>
      <c r="L14" s="246">
        <f t="shared" ref="L14:L40" si="2">K14/Q14*100</f>
        <v>35.22990314994167</v>
      </c>
      <c r="M14" s="223"/>
      <c r="N14" s="216">
        <v>15.412000000000001</v>
      </c>
      <c r="O14" s="246">
        <f t="shared" ref="O14:O40" si="3">N14/Q14*100</f>
        <v>14.270106109146127</v>
      </c>
      <c r="P14" s="223"/>
      <c r="Q14" s="216">
        <v>108.002</v>
      </c>
      <c r="R14" s="246">
        <v>100</v>
      </c>
      <c r="S14" s="236"/>
    </row>
    <row r="15" spans="1:19" s="10" customFormat="1" ht="10" customHeight="1">
      <c r="A15" s="235" t="s">
        <v>4</v>
      </c>
      <c r="B15" s="216">
        <v>220.23699999999999</v>
      </c>
      <c r="C15" s="246">
        <f t="shared" ref="C15:C40" si="4">B15/Q15*100</f>
        <v>16.173276131755543</v>
      </c>
      <c r="D15" s="223"/>
      <c r="E15" s="216">
        <v>454.79599999999999</v>
      </c>
      <c r="F15" s="246">
        <f t="shared" si="0"/>
        <v>33.39829952105184</v>
      </c>
      <c r="G15" s="223"/>
      <c r="H15" s="216">
        <v>91.38</v>
      </c>
      <c r="I15" s="246">
        <f t="shared" si="1"/>
        <v>6.7105616809156565</v>
      </c>
      <c r="J15" s="223"/>
      <c r="K15" s="216">
        <v>409.77800000000002</v>
      </c>
      <c r="L15" s="246">
        <f t="shared" si="2"/>
        <v>30.092367525522608</v>
      </c>
      <c r="M15" s="223"/>
      <c r="N15" s="216">
        <v>185.542</v>
      </c>
      <c r="O15" s="246">
        <f t="shared" si="3"/>
        <v>13.62542170497322</v>
      </c>
      <c r="P15" s="223"/>
      <c r="Q15" s="216">
        <v>1361.7339999999999</v>
      </c>
      <c r="R15" s="246">
        <v>100</v>
      </c>
      <c r="S15" s="236"/>
    </row>
    <row r="16" spans="1:19" s="10" customFormat="1" ht="10" customHeight="1">
      <c r="A16" s="235" t="s">
        <v>1</v>
      </c>
      <c r="B16" s="216">
        <v>1382.7829999999999</v>
      </c>
      <c r="C16" s="246">
        <f t="shared" si="4"/>
        <v>16.034787614145479</v>
      </c>
      <c r="D16" s="223"/>
      <c r="E16" s="216">
        <v>2487.6289999999999</v>
      </c>
      <c r="F16" s="246">
        <f t="shared" si="0"/>
        <v>28.846610551177665</v>
      </c>
      <c r="G16" s="223"/>
      <c r="H16" s="216">
        <v>719.69</v>
      </c>
      <c r="I16" s="246">
        <f t="shared" si="1"/>
        <v>8.3455439487066041</v>
      </c>
      <c r="J16" s="223"/>
      <c r="K16" s="216">
        <v>2863.2249999999999</v>
      </c>
      <c r="L16" s="246">
        <f t="shared" si="2"/>
        <v>33.202031530986204</v>
      </c>
      <c r="M16" s="223"/>
      <c r="N16" s="216">
        <v>1170.317</v>
      </c>
      <c r="O16" s="246">
        <f t="shared" si="3"/>
        <v>13.571026354984042</v>
      </c>
      <c r="P16" s="223"/>
      <c r="Q16" s="216">
        <v>8623.6440000000002</v>
      </c>
      <c r="R16" s="246">
        <v>100</v>
      </c>
      <c r="S16" s="236"/>
    </row>
    <row r="17" spans="1:19" s="10" customFormat="1" ht="10" customHeight="1">
      <c r="A17" s="7" t="s">
        <v>23</v>
      </c>
      <c r="B17" s="216">
        <v>127.843</v>
      </c>
      <c r="C17" s="246">
        <f t="shared" si="4"/>
        <v>14.232467834642732</v>
      </c>
      <c r="D17" s="223"/>
      <c r="E17" s="216">
        <v>233.73500000000001</v>
      </c>
      <c r="F17" s="246">
        <f t="shared" si="0"/>
        <v>26.021181209219268</v>
      </c>
      <c r="G17" s="223"/>
      <c r="H17" s="216">
        <v>139.61000000000001</v>
      </c>
      <c r="I17" s="246">
        <f t="shared" si="1"/>
        <v>15.542460943457773</v>
      </c>
      <c r="J17" s="223"/>
      <c r="K17" s="216">
        <v>289.87400000000002</v>
      </c>
      <c r="L17" s="246">
        <f t="shared" si="2"/>
        <v>32.271007259679671</v>
      </c>
      <c r="M17" s="223"/>
      <c r="N17" s="216">
        <v>107.188</v>
      </c>
      <c r="O17" s="246">
        <f t="shared" si="3"/>
        <v>11.932994080705907</v>
      </c>
      <c r="P17" s="223"/>
      <c r="Q17" s="216">
        <v>898.24900000000002</v>
      </c>
      <c r="R17" s="246">
        <v>100</v>
      </c>
      <c r="S17" s="236"/>
    </row>
    <row r="18" spans="1:19" s="242" customFormat="1" ht="10" customHeight="1">
      <c r="A18" s="238" t="s">
        <v>20</v>
      </c>
      <c r="B18" s="239">
        <v>55.677999999999997</v>
      </c>
      <c r="C18" s="249">
        <f t="shared" si="4"/>
        <v>12.630294286446672</v>
      </c>
      <c r="D18" s="262"/>
      <c r="E18" s="239">
        <v>111.839</v>
      </c>
      <c r="F18" s="249">
        <f t="shared" si="0"/>
        <v>25.37015486730682</v>
      </c>
      <c r="G18" s="262"/>
      <c r="H18" s="239">
        <v>73.611999999999995</v>
      </c>
      <c r="I18" s="249">
        <f t="shared" si="1"/>
        <v>16.698538435538495</v>
      </c>
      <c r="J18" s="262"/>
      <c r="K18" s="239">
        <v>147.77000000000001</v>
      </c>
      <c r="L18" s="249">
        <f t="shared" si="2"/>
        <v>33.520934421283535</v>
      </c>
      <c r="M18" s="262"/>
      <c r="N18" s="239">
        <v>51.93</v>
      </c>
      <c r="O18" s="249">
        <f t="shared" si="3"/>
        <v>11.78007798942447</v>
      </c>
      <c r="P18" s="263"/>
      <c r="Q18" s="239">
        <v>440.82900000000001</v>
      </c>
      <c r="R18" s="249">
        <v>100</v>
      </c>
      <c r="S18" s="241"/>
    </row>
    <row r="19" spans="1:19" s="242" customFormat="1" ht="10" customHeight="1">
      <c r="A19" s="238" t="s">
        <v>2</v>
      </c>
      <c r="B19" s="239">
        <v>72.165000000000006</v>
      </c>
      <c r="C19" s="249">
        <f t="shared" si="4"/>
        <v>15.776529229154827</v>
      </c>
      <c r="D19" s="262"/>
      <c r="E19" s="239">
        <v>121.896</v>
      </c>
      <c r="F19" s="249">
        <f t="shared" si="0"/>
        <v>26.648594289711863</v>
      </c>
      <c r="G19" s="262"/>
      <c r="H19" s="239">
        <v>65.997</v>
      </c>
      <c r="I19" s="249">
        <f t="shared" si="1"/>
        <v>14.428096716365701</v>
      </c>
      <c r="J19" s="262"/>
      <c r="K19" s="239">
        <v>142.10400000000001</v>
      </c>
      <c r="L19" s="249">
        <f t="shared" si="2"/>
        <v>31.066415985308911</v>
      </c>
      <c r="M19" s="262"/>
      <c r="N19" s="239">
        <v>55.256999999999998</v>
      </c>
      <c r="O19" s="249">
        <f t="shared" si="3"/>
        <v>12.08014516199554</v>
      </c>
      <c r="P19" s="263"/>
      <c r="Q19" s="239">
        <v>457.42</v>
      </c>
      <c r="R19" s="249">
        <v>100</v>
      </c>
      <c r="S19" s="241"/>
    </row>
    <row r="20" spans="1:19" s="10" customFormat="1" ht="10" customHeight="1">
      <c r="A20" s="235" t="s">
        <v>3</v>
      </c>
      <c r="B20" s="216">
        <v>610.44600000000003</v>
      </c>
      <c r="C20" s="246">
        <f t="shared" si="4"/>
        <v>14.481618934381196</v>
      </c>
      <c r="D20" s="223"/>
      <c r="E20" s="216">
        <v>1189.5229999999999</v>
      </c>
      <c r="F20" s="246">
        <f t="shared" si="0"/>
        <v>28.219070646186427</v>
      </c>
      <c r="G20" s="223"/>
      <c r="H20" s="216">
        <v>416.69099999999997</v>
      </c>
      <c r="I20" s="246">
        <f t="shared" si="1"/>
        <v>9.8851663789855859</v>
      </c>
      <c r="J20" s="223"/>
      <c r="K20" s="216">
        <v>1339.77</v>
      </c>
      <c r="L20" s="246">
        <f t="shared" si="2"/>
        <v>31.783382313449337</v>
      </c>
      <c r="M20" s="223"/>
      <c r="N20" s="216">
        <v>658.88599999999997</v>
      </c>
      <c r="O20" s="246">
        <f t="shared" si="3"/>
        <v>15.630761726997456</v>
      </c>
      <c r="P20" s="223"/>
      <c r="Q20" s="216">
        <v>4215.3159999999998</v>
      </c>
      <c r="R20" s="246">
        <v>100</v>
      </c>
      <c r="S20" s="236"/>
    </row>
    <row r="21" spans="1:19" s="10" customFormat="1" ht="10" customHeight="1">
      <c r="A21" s="235" t="s">
        <v>21</v>
      </c>
      <c r="B21" s="216">
        <v>163.77199999999999</v>
      </c>
      <c r="C21" s="246">
        <f t="shared" si="4"/>
        <v>15.485732818819042</v>
      </c>
      <c r="D21" s="223"/>
      <c r="E21" s="216">
        <v>334.8</v>
      </c>
      <c r="F21" s="246">
        <f t="shared" si="0"/>
        <v>31.657568740325676</v>
      </c>
      <c r="G21" s="223"/>
      <c r="H21" s="216">
        <v>99.228999999999999</v>
      </c>
      <c r="I21" s="246">
        <f t="shared" si="1"/>
        <v>9.3827625105548869</v>
      </c>
      <c r="J21" s="223"/>
      <c r="K21" s="216">
        <v>322.37799999999999</v>
      </c>
      <c r="L21" s="246">
        <f t="shared" si="2"/>
        <v>30.482985947935209</v>
      </c>
      <c r="M21" s="223"/>
      <c r="N21" s="216">
        <v>137.387</v>
      </c>
      <c r="O21" s="246">
        <f t="shared" si="3"/>
        <v>12.990855425708252</v>
      </c>
      <c r="P21" s="223"/>
      <c r="Q21" s="216">
        <v>1057.567</v>
      </c>
      <c r="R21" s="246">
        <v>100</v>
      </c>
      <c r="S21" s="236"/>
    </row>
    <row r="22" spans="1:19" s="10" customFormat="1" ht="10" customHeight="1">
      <c r="A22" s="235" t="s">
        <v>5</v>
      </c>
      <c r="B22" s="216">
        <v>664.03399999999999</v>
      </c>
      <c r="C22" s="246">
        <f t="shared" si="4"/>
        <v>17.28573682147195</v>
      </c>
      <c r="D22" s="223"/>
      <c r="E22" s="216">
        <v>1193.848</v>
      </c>
      <c r="F22" s="246">
        <f t="shared" si="0"/>
        <v>31.077538699585627</v>
      </c>
      <c r="G22" s="223"/>
      <c r="H22" s="216">
        <v>284.39</v>
      </c>
      <c r="I22" s="246">
        <f t="shared" si="1"/>
        <v>7.4030707684522303</v>
      </c>
      <c r="J22" s="223"/>
      <c r="K22" s="216">
        <v>1130.415</v>
      </c>
      <c r="L22" s="246">
        <f t="shared" si="2"/>
        <v>29.426288697633275</v>
      </c>
      <c r="M22" s="223"/>
      <c r="N22" s="216">
        <v>568.82799999999997</v>
      </c>
      <c r="O22" s="246">
        <f t="shared" si="3"/>
        <v>14.807391044260152</v>
      </c>
      <c r="P22" s="223"/>
      <c r="Q22" s="216">
        <v>3841.5140000000001</v>
      </c>
      <c r="R22" s="246">
        <v>100</v>
      </c>
      <c r="S22" s="236"/>
    </row>
    <row r="23" spans="1:19" s="10" customFormat="1" ht="10" customHeight="1">
      <c r="A23" s="235" t="s">
        <v>6</v>
      </c>
      <c r="B23" s="216">
        <v>505.53800000000001</v>
      </c>
      <c r="C23" s="246">
        <f t="shared" si="4"/>
        <v>15.585087410199804</v>
      </c>
      <c r="D23" s="223"/>
      <c r="E23" s="216">
        <v>1032.1610000000001</v>
      </c>
      <c r="F23" s="246">
        <f t="shared" si="0"/>
        <v>31.820198296466817</v>
      </c>
      <c r="G23" s="223"/>
      <c r="H23" s="216">
        <v>163.79499999999999</v>
      </c>
      <c r="I23" s="246">
        <f t="shared" si="1"/>
        <v>5.0495895310613186</v>
      </c>
      <c r="J23" s="223"/>
      <c r="K23" s="216">
        <v>977.16700000000003</v>
      </c>
      <c r="L23" s="246">
        <f t="shared" si="2"/>
        <v>30.124803890830588</v>
      </c>
      <c r="M23" s="223"/>
      <c r="N23" s="216">
        <v>565.06799999999998</v>
      </c>
      <c r="O23" s="246">
        <f t="shared" si="3"/>
        <v>17.420320871441479</v>
      </c>
      <c r="P23" s="223"/>
      <c r="Q23" s="216">
        <v>3243.7289999999998</v>
      </c>
      <c r="R23" s="246">
        <v>100</v>
      </c>
      <c r="S23" s="236"/>
    </row>
    <row r="24" spans="1:19" s="10" customFormat="1" ht="10" customHeight="1">
      <c r="A24" s="235" t="s">
        <v>7</v>
      </c>
      <c r="B24" s="216">
        <v>127.35599999999999</v>
      </c>
      <c r="C24" s="246">
        <f t="shared" si="4"/>
        <v>16.629474632595368</v>
      </c>
      <c r="D24" s="223"/>
      <c r="E24" s="216">
        <v>266.57499999999999</v>
      </c>
      <c r="F24" s="246">
        <f t="shared" si="0"/>
        <v>34.807957223720202</v>
      </c>
      <c r="G24" s="223"/>
      <c r="H24" s="216">
        <v>40.15</v>
      </c>
      <c r="I24" s="246">
        <f t="shared" si="1"/>
        <v>5.2425751947195582</v>
      </c>
      <c r="J24" s="223"/>
      <c r="K24" s="216">
        <v>208.04900000000001</v>
      </c>
      <c r="L24" s="246">
        <f t="shared" si="2"/>
        <v>27.165940888822149</v>
      </c>
      <c r="M24" s="223"/>
      <c r="N24" s="216">
        <v>123.71599999999999</v>
      </c>
      <c r="O24" s="246">
        <f t="shared" si="3"/>
        <v>16.154182634867368</v>
      </c>
      <c r="P24" s="223"/>
      <c r="Q24" s="216">
        <v>765.84500000000003</v>
      </c>
      <c r="R24" s="246">
        <v>100</v>
      </c>
      <c r="S24" s="236"/>
    </row>
    <row r="25" spans="1:19" s="10" customFormat="1" ht="10" customHeight="1">
      <c r="A25" s="235" t="s">
        <v>8</v>
      </c>
      <c r="B25" s="216">
        <v>212.749</v>
      </c>
      <c r="C25" s="246">
        <f t="shared" si="4"/>
        <v>16.078662249012982</v>
      </c>
      <c r="D25" s="223"/>
      <c r="E25" s="216">
        <v>413.39299999999997</v>
      </c>
      <c r="F25" s="246">
        <f t="shared" si="0"/>
        <v>31.242480214272327</v>
      </c>
      <c r="G25" s="223"/>
      <c r="H25" s="216">
        <v>69.176000000000002</v>
      </c>
      <c r="I25" s="246">
        <f t="shared" si="1"/>
        <v>5.2280271105280027</v>
      </c>
      <c r="J25" s="223"/>
      <c r="K25" s="216">
        <v>396.52499999999998</v>
      </c>
      <c r="L25" s="246">
        <f t="shared" si="2"/>
        <v>29.967668700157802</v>
      </c>
      <c r="M25" s="223"/>
      <c r="N25" s="216">
        <v>231.33199999999999</v>
      </c>
      <c r="O25" s="246">
        <f t="shared" si="3"/>
        <v>17.48308615029293</v>
      </c>
      <c r="P25" s="223"/>
      <c r="Q25" s="216">
        <v>1323.1759999999999</v>
      </c>
      <c r="R25" s="246">
        <v>100</v>
      </c>
      <c r="S25" s="236"/>
    </row>
    <row r="26" spans="1:19" s="10" customFormat="1" ht="10" customHeight="1">
      <c r="A26" s="235" t="s">
        <v>9</v>
      </c>
      <c r="B26" s="216">
        <v>1037.2070000000001</v>
      </c>
      <c r="C26" s="246">
        <f t="shared" si="4"/>
        <v>20.529154587330559</v>
      </c>
      <c r="D26" s="223"/>
      <c r="E26" s="216">
        <v>1851.134</v>
      </c>
      <c r="F26" s="246">
        <f t="shared" si="0"/>
        <v>36.638989177535016</v>
      </c>
      <c r="G26" s="223"/>
      <c r="H26" s="216">
        <v>131.994</v>
      </c>
      <c r="I26" s="246">
        <f t="shared" si="1"/>
        <v>2.6125211559506538</v>
      </c>
      <c r="J26" s="223"/>
      <c r="K26" s="216">
        <v>1435.7449999999999</v>
      </c>
      <c r="L26" s="246">
        <f t="shared" si="2"/>
        <v>28.417308264393615</v>
      </c>
      <c r="M26" s="223"/>
      <c r="N26" s="216">
        <v>596.28</v>
      </c>
      <c r="O26" s="246">
        <f t="shared" si="3"/>
        <v>11.802007022063545</v>
      </c>
      <c r="P26" s="223"/>
      <c r="Q26" s="216">
        <v>5052.3609999999999</v>
      </c>
      <c r="R26" s="246">
        <v>100</v>
      </c>
      <c r="S26" s="236"/>
    </row>
    <row r="27" spans="1:19" s="10" customFormat="1" ht="10" customHeight="1">
      <c r="A27" s="235" t="s">
        <v>10</v>
      </c>
      <c r="B27" s="216">
        <v>174.49100000000001</v>
      </c>
      <c r="C27" s="246">
        <f t="shared" si="4"/>
        <v>15.281696925111445</v>
      </c>
      <c r="D27" s="223"/>
      <c r="E27" s="216">
        <v>411.447</v>
      </c>
      <c r="F27" s="246">
        <f t="shared" si="0"/>
        <v>36.033998055752612</v>
      </c>
      <c r="G27" s="223"/>
      <c r="H27" s="216">
        <v>42.116</v>
      </c>
      <c r="I27" s="246">
        <f t="shared" si="1"/>
        <v>3.6884650079258736</v>
      </c>
      <c r="J27" s="223"/>
      <c r="K27" s="216">
        <v>316.80900000000003</v>
      </c>
      <c r="L27" s="246">
        <f t="shared" si="2"/>
        <v>27.745723969417519</v>
      </c>
      <c r="M27" s="223"/>
      <c r="N27" s="216">
        <v>196.96799999999999</v>
      </c>
      <c r="O27" s="246">
        <f t="shared" si="3"/>
        <v>17.250203620503928</v>
      </c>
      <c r="P27" s="223"/>
      <c r="Q27" s="216">
        <v>1141.83</v>
      </c>
      <c r="R27" s="246">
        <v>100</v>
      </c>
      <c r="S27" s="236"/>
    </row>
    <row r="28" spans="1:19" s="10" customFormat="1" ht="10" customHeight="1">
      <c r="A28" s="235" t="s">
        <v>11</v>
      </c>
      <c r="B28" s="216">
        <v>38.009</v>
      </c>
      <c r="C28" s="246">
        <f t="shared" si="4"/>
        <v>14.208122131012724</v>
      </c>
      <c r="D28" s="223"/>
      <c r="E28" s="216">
        <v>92.676000000000002</v>
      </c>
      <c r="F28" s="246">
        <f t="shared" si="0"/>
        <v>34.643161530525276</v>
      </c>
      <c r="G28" s="223"/>
      <c r="H28" s="216">
        <v>5.3650000000000002</v>
      </c>
      <c r="I28" s="246">
        <f t="shared" si="1"/>
        <v>2.0054875222416602</v>
      </c>
      <c r="J28" s="223"/>
      <c r="K28" s="216">
        <v>80.855999999999995</v>
      </c>
      <c r="L28" s="246">
        <f t="shared" si="2"/>
        <v>30.224734221504502</v>
      </c>
      <c r="M28" s="223"/>
      <c r="N28" s="216">
        <v>50.610999999999997</v>
      </c>
      <c r="O28" s="246">
        <f t="shared" si="3"/>
        <v>18.918868404132834</v>
      </c>
      <c r="P28" s="223"/>
      <c r="Q28" s="216">
        <v>267.51600000000002</v>
      </c>
      <c r="R28" s="246">
        <v>100</v>
      </c>
      <c r="S28" s="236"/>
    </row>
    <row r="29" spans="1:19" s="10" customFormat="1" ht="10" customHeight="1">
      <c r="A29" s="235" t="s">
        <v>12</v>
      </c>
      <c r="B29" s="216">
        <v>625.08900000000006</v>
      </c>
      <c r="C29" s="246">
        <f t="shared" si="4"/>
        <v>12.661920371709156</v>
      </c>
      <c r="D29" s="223"/>
      <c r="E29" s="216">
        <v>1538.7560000000001</v>
      </c>
      <c r="F29" s="246">
        <f t="shared" si="0"/>
        <v>31.16933099684956</v>
      </c>
      <c r="G29" s="223"/>
      <c r="H29" s="216">
        <v>122.411</v>
      </c>
      <c r="I29" s="246">
        <f t="shared" si="1"/>
        <v>2.4795802431674359</v>
      </c>
      <c r="J29" s="223"/>
      <c r="K29" s="216">
        <v>1738.6769999999999</v>
      </c>
      <c r="L29" s="246">
        <f t="shared" si="2"/>
        <v>35.218968380698037</v>
      </c>
      <c r="M29" s="223"/>
      <c r="N29" s="216">
        <v>911.83100000000002</v>
      </c>
      <c r="O29" s="246">
        <f t="shared" si="3"/>
        <v>18.470220263763927</v>
      </c>
      <c r="P29" s="223"/>
      <c r="Q29" s="216">
        <v>4936.7629999999999</v>
      </c>
      <c r="R29" s="246">
        <v>100</v>
      </c>
      <c r="S29" s="236"/>
    </row>
    <row r="30" spans="1:19" s="10" customFormat="1" ht="10" customHeight="1">
      <c r="A30" s="235" t="s">
        <v>13</v>
      </c>
      <c r="B30" s="216">
        <v>399.108</v>
      </c>
      <c r="C30" s="246">
        <f t="shared" si="4"/>
        <v>11.449462580285918</v>
      </c>
      <c r="D30" s="223"/>
      <c r="E30" s="216">
        <v>1012.207</v>
      </c>
      <c r="F30" s="246">
        <f t="shared" si="0"/>
        <v>29.037819763080343</v>
      </c>
      <c r="G30" s="223"/>
      <c r="H30" s="216">
        <v>69.665999999999997</v>
      </c>
      <c r="I30" s="246">
        <f t="shared" si="1"/>
        <v>1.9985524221969961</v>
      </c>
      <c r="J30" s="223"/>
      <c r="K30" s="216">
        <v>1233.7629999999999</v>
      </c>
      <c r="L30" s="246">
        <f t="shared" si="2"/>
        <v>35.393736285519942</v>
      </c>
      <c r="M30" s="223"/>
      <c r="N30" s="216">
        <v>771.07899999999995</v>
      </c>
      <c r="O30" s="246">
        <f t="shared" si="3"/>
        <v>22.1204289489168</v>
      </c>
      <c r="P30" s="223"/>
      <c r="Q30" s="216">
        <v>3485.8229999999999</v>
      </c>
      <c r="R30" s="246">
        <v>100</v>
      </c>
      <c r="S30" s="236"/>
    </row>
    <row r="31" spans="1:19" s="10" customFormat="1" ht="10" customHeight="1">
      <c r="A31" s="235" t="s">
        <v>14</v>
      </c>
      <c r="B31" s="216">
        <v>61.744999999999997</v>
      </c>
      <c r="C31" s="246">
        <f t="shared" si="4"/>
        <v>12.549694717929121</v>
      </c>
      <c r="D31" s="223"/>
      <c r="E31" s="216">
        <v>171.232</v>
      </c>
      <c r="F31" s="246">
        <f t="shared" si="0"/>
        <v>34.802969081552185</v>
      </c>
      <c r="G31" s="223"/>
      <c r="H31" s="216">
        <v>16.718</v>
      </c>
      <c r="I31" s="246">
        <f t="shared" si="1"/>
        <v>3.397939854147527</v>
      </c>
      <c r="J31" s="223"/>
      <c r="K31" s="216">
        <v>146.53800000000001</v>
      </c>
      <c r="L31" s="246">
        <f t="shared" si="2"/>
        <v>29.783904195900845</v>
      </c>
      <c r="M31" s="223"/>
      <c r="N31" s="216">
        <v>95.771000000000001</v>
      </c>
      <c r="O31" s="246">
        <f t="shared" si="3"/>
        <v>19.465492150470322</v>
      </c>
      <c r="P31" s="223"/>
      <c r="Q31" s="216">
        <v>492.00400000000002</v>
      </c>
      <c r="R31" s="246">
        <v>100</v>
      </c>
      <c r="S31" s="236"/>
    </row>
    <row r="32" spans="1:19" s="10" customFormat="1" ht="10" customHeight="1">
      <c r="A32" s="235" t="s">
        <v>15</v>
      </c>
      <c r="B32" s="216">
        <v>206.19</v>
      </c>
      <c r="C32" s="246">
        <f t="shared" si="4"/>
        <v>12.284401865985094</v>
      </c>
      <c r="D32" s="223"/>
      <c r="E32" s="216">
        <v>535.61300000000006</v>
      </c>
      <c r="F32" s="246">
        <f t="shared" si="0"/>
        <v>31.910787800794775</v>
      </c>
      <c r="G32" s="223"/>
      <c r="H32" s="216">
        <v>30.568000000000001</v>
      </c>
      <c r="I32" s="246">
        <f t="shared" si="1"/>
        <v>1.8211823863399406</v>
      </c>
      <c r="J32" s="223"/>
      <c r="K32" s="216">
        <v>543.72799999999995</v>
      </c>
      <c r="L32" s="246">
        <f t="shared" si="2"/>
        <v>32.394263823601257</v>
      </c>
      <c r="M32" s="223"/>
      <c r="N32" s="216">
        <v>362.37</v>
      </c>
      <c r="O32" s="246">
        <f t="shared" si="3"/>
        <v>21.589304545210815</v>
      </c>
      <c r="P32" s="223"/>
      <c r="Q32" s="216">
        <v>1678.47</v>
      </c>
      <c r="R32" s="246">
        <v>100</v>
      </c>
      <c r="S32" s="236"/>
    </row>
    <row r="33" spans="1:19" s="10" customFormat="1" ht="10" customHeight="1">
      <c r="A33" s="235" t="s">
        <v>16</v>
      </c>
      <c r="B33" s="216">
        <v>474.86799999999999</v>
      </c>
      <c r="C33" s="246">
        <f t="shared" si="4"/>
        <v>11.090620845699895</v>
      </c>
      <c r="D33" s="223"/>
      <c r="E33" s="216">
        <v>1308.845</v>
      </c>
      <c r="F33" s="246">
        <f t="shared" si="0"/>
        <v>30.568291905940342</v>
      </c>
      <c r="G33" s="223"/>
      <c r="H33" s="216">
        <v>73.72</v>
      </c>
      <c r="I33" s="246">
        <f t="shared" si="1"/>
        <v>1.7217428185200863</v>
      </c>
      <c r="J33" s="223"/>
      <c r="K33" s="216">
        <v>1566.3510000000001</v>
      </c>
      <c r="L33" s="246">
        <f t="shared" si="2"/>
        <v>36.582387215569121</v>
      </c>
      <c r="M33" s="223"/>
      <c r="N33" s="216">
        <v>857.92399999999998</v>
      </c>
      <c r="O33" s="246">
        <f t="shared" si="3"/>
        <v>20.036957214270569</v>
      </c>
      <c r="P33" s="223"/>
      <c r="Q33" s="216">
        <v>4281.7079999999996</v>
      </c>
      <c r="R33" s="246">
        <v>100</v>
      </c>
      <c r="S33" s="236"/>
    </row>
    <row r="34" spans="1:19" s="10" customFormat="1" ht="10" customHeight="1">
      <c r="A34" s="235" t="s">
        <v>17</v>
      </c>
      <c r="B34" s="216">
        <v>188.53299999999999</v>
      </c>
      <c r="C34" s="246">
        <f t="shared" si="4"/>
        <v>13.039424733499368</v>
      </c>
      <c r="D34" s="223"/>
      <c r="E34" s="216">
        <v>419.62900000000002</v>
      </c>
      <c r="F34" s="246">
        <f t="shared" si="0"/>
        <v>29.022615465163167</v>
      </c>
      <c r="G34" s="223"/>
      <c r="H34" s="216">
        <v>28.100999999999999</v>
      </c>
      <c r="I34" s="246">
        <f t="shared" si="1"/>
        <v>1.9435370700941788</v>
      </c>
      <c r="J34" s="223"/>
      <c r="K34" s="216">
        <v>560.04100000000005</v>
      </c>
      <c r="L34" s="246">
        <f t="shared" si="2"/>
        <v>38.733868697648269</v>
      </c>
      <c r="M34" s="223"/>
      <c r="N34" s="216">
        <v>249.56299999999999</v>
      </c>
      <c r="O34" s="246">
        <f t="shared" si="3"/>
        <v>17.260415708477048</v>
      </c>
      <c r="P34" s="223"/>
      <c r="Q34" s="216">
        <v>1445.8689999999999</v>
      </c>
      <c r="R34" s="246">
        <v>100</v>
      </c>
      <c r="S34" s="236"/>
    </row>
    <row r="35" spans="1:19" s="54" customFormat="1" ht="10" customHeight="1">
      <c r="A35" s="80" t="s">
        <v>32</v>
      </c>
      <c r="B35" s="218">
        <f>SUM(B13:B16)</f>
        <v>2159.9589999999998</v>
      </c>
      <c r="C35" s="244">
        <f t="shared" si="4"/>
        <v>15.577734696189822</v>
      </c>
      <c r="D35" s="81"/>
      <c r="E35" s="218">
        <f>SUM(E13:E16)</f>
        <v>4071.5079999999998</v>
      </c>
      <c r="F35" s="244">
        <f t="shared" si="0"/>
        <v>29.363923776985779</v>
      </c>
      <c r="G35" s="218"/>
      <c r="H35" s="218">
        <f>SUM(H13:H16)</f>
        <v>1127.941</v>
      </c>
      <c r="I35" s="244">
        <f t="shared" si="1"/>
        <v>8.1347681372447553</v>
      </c>
      <c r="J35" s="218"/>
      <c r="K35" s="218">
        <f>SUM(K13:K16)</f>
        <v>4565.7129999999997</v>
      </c>
      <c r="L35" s="244">
        <f t="shared" si="2"/>
        <v>32.928155494129712</v>
      </c>
      <c r="M35" s="218"/>
      <c r="N35" s="218">
        <f>SUM(N13:N16)</f>
        <v>1940.5610000000001</v>
      </c>
      <c r="O35" s="244">
        <f t="shared" si="3"/>
        <v>13.995425107501031</v>
      </c>
      <c r="P35" s="218"/>
      <c r="Q35" s="218">
        <f>SUM(Q13:Q16)</f>
        <v>13865.681</v>
      </c>
      <c r="R35" s="244">
        <v>100</v>
      </c>
    </row>
    <row r="36" spans="1:19" s="84" customFormat="1" ht="10" customHeight="1">
      <c r="A36" s="80" t="s">
        <v>31</v>
      </c>
      <c r="B36" s="218">
        <f>SUM(B18:B22)</f>
        <v>1566.0949999999998</v>
      </c>
      <c r="C36" s="244">
        <f t="shared" si="4"/>
        <v>15.64117017619518</v>
      </c>
      <c r="D36" s="81"/>
      <c r="E36" s="218">
        <f>SUM(E18:E22)</f>
        <v>2951.9059999999999</v>
      </c>
      <c r="F36" s="244">
        <f t="shared" si="0"/>
        <v>29.481777344370308</v>
      </c>
      <c r="G36" s="81"/>
      <c r="H36" s="218">
        <f>SUM(H18:H22)</f>
        <v>939.91899999999998</v>
      </c>
      <c r="I36" s="244">
        <f t="shared" si="1"/>
        <v>9.3873187966497564</v>
      </c>
      <c r="J36" s="81"/>
      <c r="K36" s="218">
        <f>SUM(K18:K22)</f>
        <v>3082.4369999999999</v>
      </c>
      <c r="L36" s="244">
        <f t="shared" si="2"/>
        <v>30.785438734176758</v>
      </c>
      <c r="M36" s="264"/>
      <c r="N36" s="218">
        <f>SUM(N18:N22)</f>
        <v>1472.288</v>
      </c>
      <c r="O36" s="244">
        <f t="shared" si="3"/>
        <v>14.704284961238018</v>
      </c>
      <c r="P36" s="167"/>
      <c r="Q36" s="218">
        <f>SUM(Q18:Q22)</f>
        <v>10012.646000000001</v>
      </c>
      <c r="R36" s="244">
        <v>100</v>
      </c>
    </row>
    <row r="37" spans="1:19" s="84" customFormat="1" ht="10" customHeight="1">
      <c r="A37" s="80" t="s">
        <v>19</v>
      </c>
      <c r="B37" s="218">
        <f>SUM(B23:B26)</f>
        <v>1882.8500000000001</v>
      </c>
      <c r="C37" s="244">
        <f t="shared" si="4"/>
        <v>18.130282863611182</v>
      </c>
      <c r="D37" s="222"/>
      <c r="E37" s="218">
        <f>SUM(E23:E26)</f>
        <v>3563.2629999999999</v>
      </c>
      <c r="F37" s="244">
        <f t="shared" si="0"/>
        <v>34.311265426050817</v>
      </c>
      <c r="G37" s="218"/>
      <c r="H37" s="218">
        <f>SUM(H23:H26)</f>
        <v>405.11500000000001</v>
      </c>
      <c r="I37" s="244">
        <f t="shared" si="1"/>
        <v>3.9009212323296301</v>
      </c>
      <c r="J37" s="218"/>
      <c r="K37" s="218">
        <f>SUM(K23:K26)</f>
        <v>3017.4859999999999</v>
      </c>
      <c r="L37" s="244">
        <f t="shared" si="2"/>
        <v>29.055885873535676</v>
      </c>
      <c r="M37" s="218"/>
      <c r="N37" s="218">
        <f>SUM(N23:N26)</f>
        <v>1516.396</v>
      </c>
      <c r="O37" s="244">
        <f t="shared" si="3"/>
        <v>14.601634975302622</v>
      </c>
      <c r="P37" s="218"/>
      <c r="Q37" s="218">
        <f>SUM(Q23:Q26)</f>
        <v>10385.111000000001</v>
      </c>
      <c r="R37" s="244">
        <v>100</v>
      </c>
    </row>
    <row r="38" spans="1:19" s="84" customFormat="1" ht="10" customHeight="1">
      <c r="A38" s="80" t="s">
        <v>30</v>
      </c>
      <c r="B38" s="218">
        <f>SUM(B27:B32)</f>
        <v>1504.6320000000001</v>
      </c>
      <c r="C38" s="244">
        <f t="shared" si="4"/>
        <v>12.53608651465381</v>
      </c>
      <c r="D38" s="218"/>
      <c r="E38" s="218">
        <f>SUM(E27:E32)</f>
        <v>3761.9310000000005</v>
      </c>
      <c r="F38" s="244">
        <f t="shared" si="0"/>
        <v>31.343140700289595</v>
      </c>
      <c r="G38" s="218"/>
      <c r="H38" s="218">
        <f>SUM(H27:H32)</f>
        <v>286.84399999999999</v>
      </c>
      <c r="I38" s="244">
        <f t="shared" si="1"/>
        <v>2.3898874942240744</v>
      </c>
      <c r="J38" s="218"/>
      <c r="K38" s="218">
        <f>SUM(K27:K32)</f>
        <v>4060.3710000000001</v>
      </c>
      <c r="L38" s="244">
        <f t="shared" si="2"/>
        <v>33.829642156747568</v>
      </c>
      <c r="M38" s="218"/>
      <c r="N38" s="218">
        <f>SUM(N27:N32)</f>
        <v>2388.63</v>
      </c>
      <c r="O38" s="244">
        <f t="shared" si="3"/>
        <v>19.901259797410621</v>
      </c>
      <c r="P38" s="218"/>
      <c r="Q38" s="218">
        <f>SUM(Q27:Q32)</f>
        <v>12002.406000000001</v>
      </c>
      <c r="R38" s="244">
        <v>100</v>
      </c>
    </row>
    <row r="39" spans="1:19" s="84" customFormat="1" ht="10" customHeight="1">
      <c r="A39" s="85" t="s">
        <v>29</v>
      </c>
      <c r="B39" s="218">
        <f>B33+B34</f>
        <v>663.40099999999995</v>
      </c>
      <c r="C39" s="244">
        <f t="shared" si="4"/>
        <v>11.582576716122716</v>
      </c>
      <c r="D39" s="218"/>
      <c r="E39" s="218">
        <f>E33+E34</f>
        <v>1728.4740000000002</v>
      </c>
      <c r="F39" s="244">
        <f t="shared" si="0"/>
        <v>30.178101490385906</v>
      </c>
      <c r="G39" s="218"/>
      <c r="H39" s="218">
        <f>H33+H34</f>
        <v>101.821</v>
      </c>
      <c r="I39" s="244">
        <f t="shared" si="1"/>
        <v>1.7777325385586265</v>
      </c>
      <c r="J39" s="218"/>
      <c r="K39" s="218">
        <f>K33+K34</f>
        <v>2126.3920000000003</v>
      </c>
      <c r="L39" s="244">
        <f t="shared" si="2"/>
        <v>37.125506998858334</v>
      </c>
      <c r="M39" s="218"/>
      <c r="N39" s="218">
        <f>N33+N34</f>
        <v>1107.4870000000001</v>
      </c>
      <c r="O39" s="244">
        <f t="shared" si="3"/>
        <v>19.336047337294641</v>
      </c>
      <c r="P39" s="218"/>
      <c r="Q39" s="218">
        <f>Q33+Q34</f>
        <v>5727.5769999999993</v>
      </c>
      <c r="R39" s="244">
        <v>100</v>
      </c>
    </row>
    <row r="40" spans="1:19" s="84" customFormat="1" ht="10" customHeight="1">
      <c r="A40" s="222" t="s">
        <v>18</v>
      </c>
      <c r="B40" s="269">
        <f>SUM(B35:B39)</f>
        <v>7776.9369999999999</v>
      </c>
      <c r="C40" s="348">
        <f t="shared" si="4"/>
        <v>14.957540493440504</v>
      </c>
      <c r="D40" s="269"/>
      <c r="E40" s="269">
        <f>SUM(E35:E39)</f>
        <v>16077.082</v>
      </c>
      <c r="F40" s="348">
        <f t="shared" si="0"/>
        <v>30.921377533515248</v>
      </c>
      <c r="G40" s="269"/>
      <c r="H40" s="269">
        <f>SUM(H35:H39)</f>
        <v>2861.6400000000003</v>
      </c>
      <c r="I40" s="348">
        <f t="shared" si="1"/>
        <v>5.5038501890460338</v>
      </c>
      <c r="J40" s="269"/>
      <c r="K40" s="269">
        <f>SUM(K35:K39)</f>
        <v>16852.398999999998</v>
      </c>
      <c r="L40" s="348">
        <f t="shared" si="2"/>
        <v>32.412560427597171</v>
      </c>
      <c r="M40" s="269"/>
      <c r="N40" s="269">
        <f>SUM(N35:N39)</f>
        <v>8425.362000000001</v>
      </c>
      <c r="O40" s="348">
        <f t="shared" si="3"/>
        <v>16.204669433080777</v>
      </c>
      <c r="P40" s="269"/>
      <c r="Q40" s="269">
        <f>SUM(Q35:Q39)</f>
        <v>51993.421000000002</v>
      </c>
      <c r="R40" s="348">
        <v>100</v>
      </c>
    </row>
    <row r="41" spans="1:19" s="255" customFormat="1" ht="3" customHeight="1">
      <c r="A41" s="250"/>
      <c r="B41" s="251"/>
      <c r="C41" s="252"/>
      <c r="D41" s="251"/>
      <c r="E41" s="251"/>
      <c r="F41" s="252"/>
      <c r="G41" s="251"/>
      <c r="H41" s="251"/>
      <c r="I41" s="252"/>
      <c r="J41" s="251"/>
      <c r="K41" s="251"/>
      <c r="L41" s="252"/>
      <c r="M41" s="251"/>
      <c r="N41" s="251"/>
      <c r="O41" s="252"/>
      <c r="P41" s="251"/>
      <c r="Q41" s="251"/>
      <c r="R41" s="254"/>
    </row>
    <row r="42" spans="1:19" s="255" customFormat="1" ht="3" customHeight="1">
      <c r="A42" s="14"/>
      <c r="B42" s="256"/>
      <c r="C42" s="257"/>
      <c r="D42" s="256"/>
      <c r="E42" s="256"/>
      <c r="F42" s="257"/>
      <c r="G42" s="256"/>
      <c r="H42" s="256"/>
      <c r="I42" s="257"/>
      <c r="J42" s="256"/>
      <c r="K42" s="256"/>
      <c r="L42" s="257"/>
      <c r="M42" s="256"/>
      <c r="N42" s="256"/>
      <c r="O42" s="257"/>
      <c r="P42" s="256"/>
      <c r="Q42" s="256"/>
      <c r="R42" s="258"/>
    </row>
    <row r="43" spans="1:19" s="17" customFormat="1" ht="10" customHeight="1">
      <c r="A43" s="229" t="s">
        <v>117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10"/>
    </row>
    <row r="44" spans="1:19">
      <c r="B44" s="260"/>
    </row>
  </sheetData>
  <mergeCells count="9">
    <mergeCell ref="B11:R11"/>
    <mergeCell ref="A5:R5"/>
    <mergeCell ref="A8:A9"/>
    <mergeCell ref="B8:C8"/>
    <mergeCell ref="E8:F8"/>
    <mergeCell ref="H8:I8"/>
    <mergeCell ref="K8:L8"/>
    <mergeCell ref="N8:O8"/>
    <mergeCell ref="Q8:R8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zoomScaleNormal="100" workbookViewId="0">
      <selection activeCell="A4" sqref="A4"/>
    </sheetView>
  </sheetViews>
  <sheetFormatPr defaultColWidth="8.81640625" defaultRowHeight="12.5"/>
  <cols>
    <col min="1" max="1" width="14.54296875" style="15" customWidth="1"/>
    <col min="2" max="3" width="6.7265625" style="15" customWidth="1"/>
    <col min="4" max="4" width="0.7265625" style="15" customWidth="1"/>
    <col min="5" max="6" width="6.7265625" style="15" customWidth="1"/>
    <col min="7" max="7" width="0.7265625" style="15" customWidth="1"/>
    <col min="8" max="9" width="6.7265625" style="15" customWidth="1"/>
    <col min="10" max="10" width="0.7265625" style="15" customWidth="1"/>
    <col min="11" max="12" width="6.7265625" style="15" customWidth="1"/>
    <col min="13" max="13" width="0.7265625" style="15" customWidth="1"/>
    <col min="14" max="14" width="6.7265625" style="15" customWidth="1"/>
    <col min="15" max="15" width="8.1796875" style="15" customWidth="1"/>
    <col min="16" max="16384" width="8.81640625" style="15"/>
  </cols>
  <sheetData>
    <row r="1" spans="1:16" s="30" customFormat="1" ht="12.75" customHeight="1">
      <c r="A1" s="16"/>
      <c r="B1" s="16"/>
      <c r="C1" s="16"/>
      <c r="F1" s="16"/>
    </row>
    <row r="2" spans="1:16" s="30" customFormat="1" ht="12.75" customHeight="1">
      <c r="A2" s="16"/>
      <c r="B2" s="16"/>
      <c r="C2" s="16"/>
      <c r="F2" s="16"/>
    </row>
    <row r="3" spans="1:16" s="21" customFormat="1" ht="12.75" customHeight="1">
      <c r="A3" s="660"/>
      <c r="B3" s="660"/>
      <c r="C3" s="660"/>
      <c r="F3" s="660"/>
    </row>
    <row r="4" spans="1:16" ht="12" customHeight="1">
      <c r="A4" s="26" t="s">
        <v>49</v>
      </c>
      <c r="B4" s="26"/>
      <c r="C4" s="26"/>
      <c r="D4" s="23"/>
      <c r="E4" s="23"/>
      <c r="F4" s="26"/>
      <c r="G4" s="23"/>
      <c r="H4" s="23"/>
      <c r="I4" s="23"/>
      <c r="J4" s="23"/>
      <c r="K4" s="23"/>
      <c r="L4" s="23"/>
      <c r="M4" s="23"/>
      <c r="N4" s="23"/>
      <c r="O4" s="23"/>
    </row>
    <row r="5" spans="1:16" s="265" customFormat="1" ht="12" customHeight="1">
      <c r="A5" s="723" t="s">
        <v>180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</row>
    <row r="6" spans="1:16" s="18" customFormat="1" ht="12" customHeight="1">
      <c r="A6" s="639" t="s">
        <v>181</v>
      </c>
      <c r="B6" s="639"/>
      <c r="C6" s="639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</row>
    <row r="7" spans="1:16" s="18" customFormat="1" ht="6" customHeight="1">
      <c r="A7" s="27"/>
      <c r="B7" s="27"/>
      <c r="C7" s="27"/>
      <c r="D7" s="27"/>
      <c r="E7" s="27"/>
      <c r="F7" s="27"/>
      <c r="G7" s="27"/>
      <c r="H7" s="28"/>
      <c r="I7" s="28"/>
      <c r="J7" s="28"/>
      <c r="K7" s="28"/>
      <c r="L7" s="28"/>
      <c r="M7" s="28"/>
      <c r="N7" s="28"/>
    </row>
    <row r="8" spans="1:16" ht="30" customHeight="1">
      <c r="A8" s="781" t="s">
        <v>124</v>
      </c>
      <c r="B8" s="775" t="s">
        <v>118</v>
      </c>
      <c r="C8" s="775"/>
      <c r="D8" s="205"/>
      <c r="E8" s="775" t="s">
        <v>119</v>
      </c>
      <c r="F8" s="775"/>
      <c r="G8" s="205"/>
      <c r="H8" s="775" t="s">
        <v>120</v>
      </c>
      <c r="I8" s="775"/>
      <c r="J8" s="205"/>
      <c r="K8" s="775" t="s">
        <v>121</v>
      </c>
      <c r="L8" s="775"/>
      <c r="M8" s="205"/>
      <c r="N8" s="775" t="s">
        <v>28</v>
      </c>
      <c r="O8" s="775"/>
    </row>
    <row r="9" spans="1:16" ht="20.149999999999999" customHeight="1">
      <c r="A9" s="780"/>
      <c r="B9" s="328" t="s">
        <v>66</v>
      </c>
      <c r="C9" s="618" t="s">
        <v>102</v>
      </c>
      <c r="D9" s="642"/>
      <c r="E9" s="328" t="s">
        <v>66</v>
      </c>
      <c r="F9" s="618" t="s">
        <v>102</v>
      </c>
      <c r="G9" s="642"/>
      <c r="H9" s="328" t="s">
        <v>66</v>
      </c>
      <c r="I9" s="618" t="s">
        <v>102</v>
      </c>
      <c r="J9" s="642"/>
      <c r="K9" s="328" t="s">
        <v>66</v>
      </c>
      <c r="L9" s="618" t="s">
        <v>102</v>
      </c>
      <c r="M9" s="642"/>
      <c r="N9" s="328" t="s">
        <v>66</v>
      </c>
      <c r="O9" s="618" t="s">
        <v>102</v>
      </c>
    </row>
    <row r="10" spans="1:16" ht="3" customHeight="1">
      <c r="A10" s="234"/>
      <c r="B10" s="13"/>
      <c r="C10" s="13"/>
      <c r="D10" s="9"/>
      <c r="E10" s="13"/>
      <c r="F10" s="13"/>
      <c r="G10" s="9"/>
      <c r="H10" s="13"/>
      <c r="I10" s="13"/>
      <c r="J10" s="9"/>
      <c r="K10" s="13"/>
      <c r="L10" s="13"/>
      <c r="M10" s="9"/>
      <c r="N10" s="13"/>
      <c r="O10" s="13"/>
    </row>
    <row r="11" spans="1:16" s="10" customFormat="1" ht="10" customHeight="1">
      <c r="B11" s="777" t="s">
        <v>103</v>
      </c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</row>
    <row r="12" spans="1:16" s="17" customFormat="1" ht="3" customHeight="1">
      <c r="A12" s="636"/>
      <c r="B12" s="636"/>
      <c r="C12" s="636"/>
      <c r="D12" s="636"/>
      <c r="E12" s="636"/>
      <c r="F12" s="636"/>
      <c r="G12" s="636"/>
      <c r="H12" s="636"/>
      <c r="I12" s="636"/>
      <c r="J12" s="636"/>
      <c r="K12" s="636"/>
      <c r="L12" s="636"/>
      <c r="M12" s="636"/>
      <c r="N12" s="636"/>
      <c r="O12" s="636"/>
    </row>
    <row r="13" spans="1:16" s="10" customFormat="1" ht="10" customHeight="1">
      <c r="A13" s="234"/>
      <c r="B13" s="782" t="s">
        <v>125</v>
      </c>
      <c r="C13" s="782"/>
      <c r="D13" s="782"/>
      <c r="E13" s="782"/>
      <c r="F13" s="782"/>
      <c r="G13" s="782"/>
      <c r="H13" s="782"/>
      <c r="I13" s="782"/>
      <c r="J13" s="782"/>
      <c r="K13" s="782"/>
      <c r="L13" s="782"/>
      <c r="M13" s="782"/>
      <c r="N13" s="782"/>
      <c r="O13" s="782"/>
    </row>
    <row r="14" spans="1:16" ht="3" customHeight="1">
      <c r="A14" s="234"/>
      <c r="B14" s="13"/>
      <c r="C14" s="13"/>
      <c r="D14" s="9"/>
      <c r="E14" s="13"/>
      <c r="F14" s="13"/>
      <c r="G14" s="9"/>
      <c r="H14" s="13"/>
      <c r="I14" s="13"/>
      <c r="J14" s="9"/>
      <c r="K14" s="13"/>
      <c r="L14" s="13"/>
      <c r="M14" s="9"/>
      <c r="N14" s="13"/>
      <c r="O14" s="13"/>
    </row>
    <row r="15" spans="1:16" s="10" customFormat="1" ht="10" customHeight="1">
      <c r="A15" s="235" t="s">
        <v>126</v>
      </c>
      <c r="B15" s="236">
        <v>1.728</v>
      </c>
      <c r="C15" s="1">
        <f>B15/N15*100</f>
        <v>0.6647943677143846</v>
      </c>
      <c r="E15" s="236">
        <v>70.403999999999996</v>
      </c>
      <c r="F15" s="1">
        <f>E15/N15*100</f>
        <v>27.0857538568076</v>
      </c>
      <c r="H15" s="236">
        <v>172.566</v>
      </c>
      <c r="I15" s="1">
        <f>H15/N15*100</f>
        <v>66.389412534143815</v>
      </c>
      <c r="K15" s="236">
        <v>15.233000000000001</v>
      </c>
      <c r="L15" s="1">
        <f>K15/N15*100</f>
        <v>5.8604239602970027</v>
      </c>
      <c r="N15" s="20">
        <v>259.93</v>
      </c>
      <c r="O15" s="266">
        <v>100</v>
      </c>
      <c r="P15" s="236"/>
    </row>
    <row r="16" spans="1:16" s="10" customFormat="1" ht="10" customHeight="1">
      <c r="A16" s="237" t="s">
        <v>127</v>
      </c>
      <c r="B16" s="236">
        <v>40.744</v>
      </c>
      <c r="C16" s="1">
        <f>B16/N16*100</f>
        <v>8.5481167246765395</v>
      </c>
      <c r="E16" s="236">
        <v>156.886</v>
      </c>
      <c r="F16" s="1">
        <f>E16/N16*100</f>
        <v>32.914781083536312</v>
      </c>
      <c r="H16" s="236">
        <v>233.70099999999999</v>
      </c>
      <c r="I16" s="1">
        <f>H16/N16*100</f>
        <v>49.030616205419989</v>
      </c>
      <c r="K16" s="236">
        <v>45.311999999999998</v>
      </c>
      <c r="L16" s="1">
        <f>K16/N16*100</f>
        <v>9.5064859863671547</v>
      </c>
      <c r="N16" s="20">
        <v>476.64299999999997</v>
      </c>
      <c r="O16" s="266">
        <v>100</v>
      </c>
      <c r="P16" s="236"/>
    </row>
    <row r="17" spans="1:16" s="10" customFormat="1" ht="10" customHeight="1">
      <c r="A17" s="235" t="s">
        <v>128</v>
      </c>
      <c r="B17" s="236">
        <v>101.262</v>
      </c>
      <c r="C17" s="1">
        <f>B17/N17*100</f>
        <v>8.76162887282997</v>
      </c>
      <c r="E17" s="236">
        <v>368.142</v>
      </c>
      <c r="F17" s="1">
        <f>E17/N17*100</f>
        <v>31.853247778054655</v>
      </c>
      <c r="H17" s="236">
        <v>522.14599999999996</v>
      </c>
      <c r="I17" s="1">
        <f>H17/N17*100</f>
        <v>45.178343993133431</v>
      </c>
      <c r="K17" s="236">
        <v>164.19499999999999</v>
      </c>
      <c r="L17" s="1">
        <f>K17/N17*100</f>
        <v>14.206865880333361</v>
      </c>
      <c r="N17" s="20">
        <v>1155.7439999999999</v>
      </c>
      <c r="O17" s="266">
        <v>100</v>
      </c>
      <c r="P17" s="236"/>
    </row>
    <row r="18" spans="1:16" s="10" customFormat="1" ht="10" customHeight="1">
      <c r="A18" s="235" t="s">
        <v>129</v>
      </c>
      <c r="B18" s="236">
        <f>B19-B17-B16-B15</f>
        <v>13.126000000000014</v>
      </c>
      <c r="C18" s="1">
        <f>B18/N18*100</f>
        <v>24.871153554645993</v>
      </c>
      <c r="E18" s="236">
        <f>E19-E17-E16-E15</f>
        <v>10.674000000000007</v>
      </c>
      <c r="F18" s="1">
        <f>E18/N18*100</f>
        <v>20.225102319235962</v>
      </c>
      <c r="H18" s="236">
        <f>H19-H17-H16-H15</f>
        <v>15.768000000000086</v>
      </c>
      <c r="I18" s="1">
        <f>H18/N18*100</f>
        <v>29.877216916780412</v>
      </c>
      <c r="K18" s="236">
        <f>K19-K17-K16-K15</f>
        <v>13.205000000000002</v>
      </c>
      <c r="L18" s="1">
        <f>K18/N18*100</f>
        <v>25.020842807336585</v>
      </c>
      <c r="N18" s="236">
        <f>N19-N17-N16-N15</f>
        <v>52.776000000000181</v>
      </c>
      <c r="O18" s="266">
        <v>100</v>
      </c>
      <c r="P18" s="236"/>
    </row>
    <row r="19" spans="1:16" s="10" customFormat="1" ht="10" customHeight="1">
      <c r="A19" s="267" t="s">
        <v>28</v>
      </c>
      <c r="B19" s="268">
        <v>156.86000000000001</v>
      </c>
      <c r="C19" s="219">
        <f>B19/N19*100</f>
        <v>8.0643958926385526</v>
      </c>
      <c r="D19" s="222"/>
      <c r="E19" s="268">
        <v>606.10599999999999</v>
      </c>
      <c r="F19" s="219">
        <f>E19/N19*100</f>
        <v>31.160772261274911</v>
      </c>
      <c r="G19" s="222"/>
      <c r="H19" s="268">
        <v>944.18100000000004</v>
      </c>
      <c r="I19" s="219">
        <f>H19/N19*100</f>
        <v>48.54168926627159</v>
      </c>
      <c r="J19" s="222"/>
      <c r="K19" s="268">
        <v>237.94499999999999</v>
      </c>
      <c r="L19" s="219">
        <f>K19/N19*100</f>
        <v>12.233091168391432</v>
      </c>
      <c r="M19" s="222"/>
      <c r="N19" s="269">
        <v>1945.0930000000001</v>
      </c>
      <c r="O19" s="270">
        <v>100</v>
      </c>
      <c r="P19" s="236"/>
    </row>
    <row r="20" spans="1:16" s="242" customFormat="1" ht="3" customHeight="1">
      <c r="A20" s="238"/>
      <c r="B20" s="200"/>
      <c r="C20" s="271"/>
      <c r="D20" s="272"/>
      <c r="E20" s="200"/>
      <c r="F20" s="271"/>
      <c r="G20" s="272"/>
      <c r="H20" s="200"/>
      <c r="I20" s="271"/>
      <c r="J20" s="272"/>
      <c r="K20" s="200"/>
      <c r="L20" s="271"/>
      <c r="M20" s="273"/>
      <c r="N20" s="200"/>
      <c r="O20" s="271"/>
      <c r="P20" s="236"/>
    </row>
    <row r="21" spans="1:16" s="10" customFormat="1" ht="10" customHeight="1">
      <c r="A21" s="234"/>
      <c r="B21" s="782" t="s">
        <v>130</v>
      </c>
      <c r="C21" s="782"/>
      <c r="D21" s="782"/>
      <c r="E21" s="782"/>
      <c r="F21" s="782"/>
      <c r="G21" s="782"/>
      <c r="H21" s="782"/>
      <c r="I21" s="782"/>
      <c r="J21" s="782"/>
      <c r="K21" s="782"/>
      <c r="L21" s="782"/>
      <c r="M21" s="782"/>
      <c r="N21" s="782"/>
      <c r="O21" s="782"/>
      <c r="P21" s="236"/>
    </row>
    <row r="22" spans="1:16" ht="3" customHeight="1">
      <c r="A22" s="234"/>
      <c r="B22" s="13"/>
      <c r="C22" s="13"/>
      <c r="D22" s="9"/>
      <c r="E22" s="13"/>
      <c r="F22" s="13"/>
      <c r="G22" s="9"/>
      <c r="H22" s="13"/>
      <c r="I22" s="13"/>
      <c r="J22" s="9"/>
      <c r="K22" s="13"/>
      <c r="L22" s="13"/>
      <c r="M22" s="9"/>
      <c r="N22" s="13"/>
      <c r="O22" s="13"/>
      <c r="P22" s="236"/>
    </row>
    <row r="23" spans="1:16" s="10" customFormat="1" ht="10" customHeight="1">
      <c r="A23" s="235" t="s">
        <v>32</v>
      </c>
      <c r="B23" s="236">
        <v>55.241</v>
      </c>
      <c r="C23" s="274">
        <f>B23/N23*100</f>
        <v>8.6143525239876677</v>
      </c>
      <c r="D23" s="236"/>
      <c r="E23" s="236">
        <v>202.167</v>
      </c>
      <c r="F23" s="274">
        <f>E23/N23*100</f>
        <v>31.526181762042953</v>
      </c>
      <c r="G23" s="236"/>
      <c r="H23" s="236">
        <v>335.46100000000001</v>
      </c>
      <c r="I23" s="274">
        <f>H23/N23*100</f>
        <v>52.31221940315033</v>
      </c>
      <c r="J23" s="236"/>
      <c r="K23" s="236">
        <v>48.398000000000003</v>
      </c>
      <c r="L23" s="274">
        <f>K23/N23*100</f>
        <v>7.54724631081905</v>
      </c>
      <c r="M23" s="236"/>
      <c r="N23" s="236">
        <v>641.26700000000005</v>
      </c>
      <c r="O23" s="246">
        <v>100</v>
      </c>
      <c r="P23" s="236"/>
    </row>
    <row r="24" spans="1:16" s="10" customFormat="1" ht="10" customHeight="1">
      <c r="A24" s="237" t="s">
        <v>31</v>
      </c>
      <c r="B24" s="236">
        <v>37.152000000000001</v>
      </c>
      <c r="C24" s="274">
        <f>B24/N24*100</f>
        <v>8.2550277411771518</v>
      </c>
      <c r="D24" s="236"/>
      <c r="E24" s="236">
        <v>171.41499999999999</v>
      </c>
      <c r="F24" s="274">
        <f>E24/N24*100</f>
        <v>38.087736333276304</v>
      </c>
      <c r="G24" s="236"/>
      <c r="H24" s="236">
        <v>205.65799999999999</v>
      </c>
      <c r="I24" s="274">
        <f>H24/N24*100</f>
        <v>45.696395757832967</v>
      </c>
      <c r="J24" s="236"/>
      <c r="K24" s="236">
        <v>35.828000000000003</v>
      </c>
      <c r="L24" s="274">
        <f>K24/N24*100</f>
        <v>7.9608401677135818</v>
      </c>
      <c r="M24" s="236"/>
      <c r="N24" s="236">
        <v>450.053</v>
      </c>
      <c r="O24" s="246">
        <v>100</v>
      </c>
      <c r="P24" s="236"/>
    </row>
    <row r="25" spans="1:16" s="10" customFormat="1" ht="10" customHeight="1">
      <c r="A25" s="235" t="s">
        <v>19</v>
      </c>
      <c r="B25" s="236">
        <v>49.296999999999997</v>
      </c>
      <c r="C25" s="274">
        <f>B25/N25*100</f>
        <v>9.9118335997426374</v>
      </c>
      <c r="D25" s="236"/>
      <c r="E25" s="236">
        <v>163.876</v>
      </c>
      <c r="F25" s="274">
        <f>E25/N25*100</f>
        <v>32.949502870183267</v>
      </c>
      <c r="G25" s="236"/>
      <c r="H25" s="236">
        <v>225.643</v>
      </c>
      <c r="I25" s="274">
        <f>H25/N25*100</f>
        <v>45.368599893436276</v>
      </c>
      <c r="J25" s="236"/>
      <c r="K25" s="236">
        <v>58.539000000000001</v>
      </c>
      <c r="L25" s="274">
        <f>K25/N25*100</f>
        <v>11.770063636637813</v>
      </c>
      <c r="M25" s="236"/>
      <c r="N25" s="236">
        <v>497.35500000000002</v>
      </c>
      <c r="O25" s="246">
        <v>100</v>
      </c>
      <c r="P25" s="236"/>
    </row>
    <row r="26" spans="1:16" s="10" customFormat="1" ht="10" customHeight="1">
      <c r="A26" s="235" t="s">
        <v>131</v>
      </c>
      <c r="B26" s="236">
        <v>15.17</v>
      </c>
      <c r="C26" s="274">
        <f>B26/N26*100</f>
        <v>4.256238461581626</v>
      </c>
      <c r="D26" s="236"/>
      <c r="E26" s="236">
        <v>68.647000000000006</v>
      </c>
      <c r="F26" s="274">
        <f>E26/N26*100</f>
        <v>19.260250604627153</v>
      </c>
      <c r="G26" s="236"/>
      <c r="H26" s="236">
        <v>177.42</v>
      </c>
      <c r="I26" s="274">
        <f>H26/N26*100</f>
        <v>49.778630708886752</v>
      </c>
      <c r="J26" s="236"/>
      <c r="K26" s="236">
        <v>95.180999999999997</v>
      </c>
      <c r="L26" s="274">
        <f>K26/N26*100</f>
        <v>26.704880224904464</v>
      </c>
      <c r="M26" s="236"/>
      <c r="N26" s="236">
        <v>356.41800000000001</v>
      </c>
      <c r="O26" s="246">
        <v>100</v>
      </c>
      <c r="P26" s="236"/>
    </row>
    <row r="27" spans="1:16" s="10" customFormat="1" ht="10" customHeight="1">
      <c r="A27" s="275" t="s">
        <v>53</v>
      </c>
      <c r="B27" s="268">
        <v>156.86000000000001</v>
      </c>
      <c r="C27" s="276">
        <f>B27/N27*100</f>
        <v>8.0643958926385526</v>
      </c>
      <c r="D27" s="268"/>
      <c r="E27" s="268">
        <v>606.10599999999999</v>
      </c>
      <c r="F27" s="276">
        <f>E27/N27*100</f>
        <v>31.160772261274911</v>
      </c>
      <c r="G27" s="268"/>
      <c r="H27" s="268">
        <v>944.18100000000004</v>
      </c>
      <c r="I27" s="276">
        <f>H27/N27*100</f>
        <v>48.54168926627159</v>
      </c>
      <c r="J27" s="268"/>
      <c r="K27" s="268">
        <v>237.94499999999999</v>
      </c>
      <c r="L27" s="276">
        <f>K27/N27*100</f>
        <v>12.233091168391432</v>
      </c>
      <c r="M27" s="268"/>
      <c r="N27" s="218">
        <v>1945.0930000000001</v>
      </c>
      <c r="O27" s="244">
        <v>100</v>
      </c>
      <c r="P27" s="236"/>
    </row>
    <row r="28" spans="1:16" s="242" customFormat="1" ht="3" customHeight="1">
      <c r="A28" s="238"/>
      <c r="B28" s="239"/>
      <c r="C28" s="249"/>
      <c r="D28" s="262"/>
      <c r="E28" s="239"/>
      <c r="F28" s="249"/>
      <c r="G28" s="262"/>
      <c r="H28" s="239"/>
      <c r="I28" s="249"/>
      <c r="J28" s="262"/>
      <c r="K28" s="239"/>
      <c r="L28" s="249"/>
      <c r="M28" s="263"/>
      <c r="N28" s="239"/>
      <c r="O28" s="249"/>
      <c r="P28" s="236"/>
    </row>
    <row r="29" spans="1:16" s="10" customFormat="1" ht="10" customHeight="1">
      <c r="B29" s="777" t="s">
        <v>115</v>
      </c>
      <c r="C29" s="777"/>
      <c r="D29" s="777"/>
      <c r="E29" s="777"/>
      <c r="F29" s="777"/>
      <c r="G29" s="777"/>
      <c r="H29" s="777"/>
      <c r="I29" s="777"/>
      <c r="J29" s="777"/>
      <c r="K29" s="777"/>
      <c r="L29" s="777"/>
      <c r="M29" s="777"/>
      <c r="N29" s="777"/>
      <c r="O29" s="777"/>
      <c r="P29" s="236"/>
    </row>
    <row r="30" spans="1:16" s="17" customFormat="1" ht="3" customHeight="1">
      <c r="A30" s="636"/>
      <c r="B30" s="636"/>
      <c r="C30" s="636"/>
      <c r="D30" s="636"/>
      <c r="E30" s="636"/>
      <c r="F30" s="636"/>
      <c r="G30" s="636"/>
      <c r="H30" s="636"/>
      <c r="I30" s="636"/>
      <c r="J30" s="636"/>
      <c r="K30" s="636"/>
      <c r="L30" s="636"/>
      <c r="M30" s="636"/>
      <c r="N30" s="636"/>
      <c r="O30" s="636"/>
      <c r="P30" s="236"/>
    </row>
    <row r="31" spans="1:16" s="10" customFormat="1" ht="10" customHeight="1">
      <c r="A31" s="234"/>
      <c r="B31" s="782" t="s">
        <v>125</v>
      </c>
      <c r="C31" s="782"/>
      <c r="D31" s="782"/>
      <c r="E31" s="782"/>
      <c r="F31" s="782"/>
      <c r="G31" s="782"/>
      <c r="H31" s="782"/>
      <c r="I31" s="782"/>
      <c r="J31" s="782"/>
      <c r="K31" s="782"/>
      <c r="L31" s="782"/>
      <c r="M31" s="782"/>
      <c r="N31" s="782"/>
      <c r="O31" s="782"/>
      <c r="P31" s="236"/>
    </row>
    <row r="32" spans="1:16" ht="3" customHeight="1">
      <c r="A32" s="234"/>
      <c r="B32" s="13"/>
      <c r="C32" s="13"/>
      <c r="D32" s="9"/>
      <c r="E32" s="13"/>
      <c r="F32" s="13"/>
      <c r="G32" s="9"/>
      <c r="H32" s="13"/>
      <c r="I32" s="13"/>
      <c r="J32" s="9"/>
      <c r="K32" s="13"/>
      <c r="L32" s="13"/>
      <c r="M32" s="9"/>
      <c r="N32" s="13"/>
      <c r="O32" s="13"/>
      <c r="P32" s="236"/>
    </row>
    <row r="33" spans="1:16" s="17" customFormat="1" ht="3" customHeight="1">
      <c r="A33" s="636"/>
      <c r="B33" s="10"/>
      <c r="C33" s="636"/>
      <c r="D33" s="636"/>
      <c r="E33" s="10"/>
      <c r="F33" s="636"/>
      <c r="G33" s="636"/>
      <c r="H33" s="10"/>
      <c r="I33" s="636"/>
      <c r="J33" s="636"/>
      <c r="K33" s="10"/>
      <c r="L33" s="636"/>
      <c r="M33" s="636"/>
      <c r="N33" s="636"/>
      <c r="O33" s="636"/>
      <c r="P33" s="236"/>
    </row>
    <row r="34" spans="1:16" s="10" customFormat="1" ht="10" customHeight="1">
      <c r="A34" s="235" t="s">
        <v>126</v>
      </c>
      <c r="B34" s="216">
        <v>6.44</v>
      </c>
      <c r="C34" s="274">
        <f>B34/N34*100</f>
        <v>2.6654194931564112</v>
      </c>
      <c r="D34" s="277"/>
      <c r="E34" s="216">
        <v>71.141999999999996</v>
      </c>
      <c r="F34" s="274">
        <f>E34/N34*100</f>
        <v>29.444607699089037</v>
      </c>
      <c r="G34" s="277"/>
      <c r="H34" s="278">
        <v>152</v>
      </c>
      <c r="I34" s="274">
        <f>H34/N34*100</f>
        <v>62.910522198722752</v>
      </c>
      <c r="J34" s="277"/>
      <c r="K34" s="278">
        <v>12.032</v>
      </c>
      <c r="L34" s="274">
        <f>K34/N34*100</f>
        <v>4.9798644940462644</v>
      </c>
      <c r="M34" s="277"/>
      <c r="N34" s="216">
        <v>241.613</v>
      </c>
      <c r="O34" s="246">
        <v>100</v>
      </c>
      <c r="P34" s="236"/>
    </row>
    <row r="35" spans="1:16" s="10" customFormat="1" ht="10" customHeight="1">
      <c r="A35" s="237" t="s">
        <v>127</v>
      </c>
      <c r="B35" s="216">
        <v>83.971999999999994</v>
      </c>
      <c r="C35" s="274">
        <f>B35/N35*100</f>
        <v>15.760392189247829</v>
      </c>
      <c r="D35" s="277"/>
      <c r="E35" s="216">
        <v>188.27199999999999</v>
      </c>
      <c r="F35" s="274">
        <f>E35/N35*100</f>
        <v>35.336071050517639</v>
      </c>
      <c r="G35" s="277"/>
      <c r="H35" s="278">
        <v>227.90700000000001</v>
      </c>
      <c r="I35" s="274">
        <f>H35/N35*100</f>
        <v>42.775016704078801</v>
      </c>
      <c r="J35" s="277"/>
      <c r="K35" s="278">
        <v>32.652000000000001</v>
      </c>
      <c r="L35" s="274">
        <f>K35/N35*100</f>
        <v>6.1283323698771035</v>
      </c>
      <c r="M35" s="277"/>
      <c r="N35" s="216">
        <v>532.80399999999997</v>
      </c>
      <c r="O35" s="246">
        <v>100</v>
      </c>
      <c r="P35" s="236"/>
    </row>
    <row r="36" spans="1:16" s="10" customFormat="1" ht="10" customHeight="1">
      <c r="A36" s="235" t="s">
        <v>128</v>
      </c>
      <c r="B36" s="216">
        <v>196.41900000000001</v>
      </c>
      <c r="C36" s="274">
        <f>B36/N36*100</f>
        <v>14.366473474331556</v>
      </c>
      <c r="D36" s="277"/>
      <c r="E36" s="216">
        <v>532.70000000000005</v>
      </c>
      <c r="F36" s="274">
        <f>E36/N36*100</f>
        <v>38.962729775512656</v>
      </c>
      <c r="G36" s="277"/>
      <c r="H36" s="278">
        <v>515.50599999999997</v>
      </c>
      <c r="I36" s="274">
        <f>H36/N36*100</f>
        <v>37.705126667271301</v>
      </c>
      <c r="J36" s="277"/>
      <c r="K36" s="278">
        <v>122.578</v>
      </c>
      <c r="L36" s="274">
        <f>K36/N36*100</f>
        <v>8.9655969409100624</v>
      </c>
      <c r="M36" s="277"/>
      <c r="N36" s="216">
        <v>1367.204</v>
      </c>
      <c r="O36" s="246">
        <v>100</v>
      </c>
      <c r="P36" s="236"/>
    </row>
    <row r="37" spans="1:16" s="10" customFormat="1" ht="10" customHeight="1">
      <c r="A37" s="235" t="s">
        <v>129</v>
      </c>
      <c r="B37" s="20">
        <f>B38-B36-B35-B34</f>
        <v>19.584000000000014</v>
      </c>
      <c r="C37" s="274">
        <f>B37/N37*100</f>
        <v>16.424294268605657</v>
      </c>
      <c r="D37" s="277"/>
      <c r="E37" s="216">
        <f>E38-E36-E35-E34</f>
        <v>30.344999999999914</v>
      </c>
      <c r="F37" s="274">
        <f>E37/N37*100</f>
        <v>25.449101796407113</v>
      </c>
      <c r="G37" s="277"/>
      <c r="H37" s="216">
        <f>H38-H36-H35-H34</f>
        <v>35.45100000000005</v>
      </c>
      <c r="I37" s="274">
        <f>H37/N37*100</f>
        <v>29.731293715090867</v>
      </c>
      <c r="J37" s="277"/>
      <c r="K37" s="216">
        <f>K38-K36-K35-K34</f>
        <v>33.859000000000009</v>
      </c>
      <c r="L37" s="274">
        <f>K37/N37*100</f>
        <v>28.396148878713166</v>
      </c>
      <c r="M37" s="277"/>
      <c r="N37" s="216">
        <f>N38-N36-N35-N34</f>
        <v>119.238</v>
      </c>
      <c r="O37" s="246">
        <v>100</v>
      </c>
      <c r="P37" s="236"/>
    </row>
    <row r="38" spans="1:16" s="10" customFormat="1" ht="10" customHeight="1">
      <c r="A38" s="267" t="s">
        <v>28</v>
      </c>
      <c r="B38" s="218">
        <v>306.41500000000002</v>
      </c>
      <c r="C38" s="276">
        <f>B38/N38*100</f>
        <v>13.553034488218859</v>
      </c>
      <c r="D38" s="218"/>
      <c r="E38" s="218">
        <v>822.45899999999995</v>
      </c>
      <c r="F38" s="276">
        <f>E38/N38*100</f>
        <v>36.378164228728991</v>
      </c>
      <c r="G38" s="218"/>
      <c r="H38" s="279">
        <v>930.86400000000003</v>
      </c>
      <c r="I38" s="276">
        <f>H38/N38*100</f>
        <v>41.173023173935221</v>
      </c>
      <c r="J38" s="218"/>
      <c r="K38" s="279">
        <v>201.12100000000001</v>
      </c>
      <c r="L38" s="276">
        <f>K38/N38*100</f>
        <v>8.8957781091169341</v>
      </c>
      <c r="M38" s="218"/>
      <c r="N38" s="218">
        <v>2260.8589999999999</v>
      </c>
      <c r="O38" s="244">
        <v>100</v>
      </c>
      <c r="P38" s="236"/>
    </row>
    <row r="39" spans="1:16" ht="3" customHeight="1">
      <c r="A39" s="234"/>
      <c r="B39" s="13"/>
      <c r="C39" s="13"/>
      <c r="D39" s="9"/>
      <c r="E39" s="13"/>
      <c r="F39" s="13"/>
      <c r="G39" s="9"/>
      <c r="H39" s="13"/>
      <c r="I39" s="13"/>
      <c r="J39" s="9"/>
      <c r="K39" s="13"/>
      <c r="L39" s="13"/>
      <c r="M39" s="9"/>
      <c r="N39" s="13"/>
      <c r="O39" s="13"/>
      <c r="P39" s="236"/>
    </row>
    <row r="40" spans="1:16" s="10" customFormat="1" ht="10" customHeight="1">
      <c r="A40" s="234"/>
      <c r="B40" s="782" t="s">
        <v>130</v>
      </c>
      <c r="C40" s="782"/>
      <c r="D40" s="782"/>
      <c r="E40" s="782"/>
      <c r="F40" s="782"/>
      <c r="G40" s="782"/>
      <c r="H40" s="782"/>
      <c r="I40" s="782"/>
      <c r="J40" s="782"/>
      <c r="K40" s="782"/>
      <c r="L40" s="782"/>
      <c r="M40" s="782"/>
      <c r="N40" s="782"/>
      <c r="O40" s="782"/>
      <c r="P40" s="236"/>
    </row>
    <row r="41" spans="1:16" s="17" customFormat="1" ht="3" customHeight="1">
      <c r="A41" s="636"/>
      <c r="B41" s="10"/>
      <c r="C41" s="636"/>
      <c r="D41" s="636"/>
      <c r="E41" s="10"/>
      <c r="F41" s="636"/>
      <c r="G41" s="636"/>
      <c r="H41" s="10"/>
      <c r="I41" s="636"/>
      <c r="J41" s="636"/>
      <c r="K41" s="10"/>
      <c r="L41" s="636"/>
      <c r="M41" s="636"/>
      <c r="N41" s="10"/>
      <c r="O41" s="636"/>
      <c r="P41" s="236"/>
    </row>
    <row r="42" spans="1:16" s="10" customFormat="1" ht="10" customHeight="1">
      <c r="A42" s="235" t="s">
        <v>32</v>
      </c>
      <c r="B42" s="216">
        <v>102.464</v>
      </c>
      <c r="C42" s="274">
        <f>B42/N42*100</f>
        <v>13.75470173356709</v>
      </c>
      <c r="D42" s="277"/>
      <c r="E42" s="216">
        <v>245.03100000000001</v>
      </c>
      <c r="F42" s="274">
        <f>E42/N42*100</f>
        <v>32.892804501851167</v>
      </c>
      <c r="G42" s="277"/>
      <c r="H42" s="278">
        <v>345.60399999999998</v>
      </c>
      <c r="I42" s="274">
        <f>H42/N42*100</f>
        <v>46.393659606571283</v>
      </c>
      <c r="J42" s="277"/>
      <c r="K42" s="278">
        <v>51.838999999999999</v>
      </c>
      <c r="L42" s="274">
        <f>K42/N42*100</f>
        <v>6.9588341580104656</v>
      </c>
      <c r="M42" s="277"/>
      <c r="N42" s="216">
        <v>744.93799999999999</v>
      </c>
      <c r="O42" s="246">
        <v>100</v>
      </c>
      <c r="P42" s="236"/>
    </row>
    <row r="43" spans="1:16" s="10" customFormat="1" ht="10" customHeight="1">
      <c r="A43" s="237" t="s">
        <v>31</v>
      </c>
      <c r="B43" s="216">
        <v>84.855000000000004</v>
      </c>
      <c r="C43" s="274">
        <f>B43/N43*100</f>
        <v>15.59940657728559</v>
      </c>
      <c r="D43" s="277"/>
      <c r="E43" s="216">
        <v>216.18700000000001</v>
      </c>
      <c r="F43" s="274">
        <f>E43/N43*100</f>
        <v>39.742960458707678</v>
      </c>
      <c r="G43" s="277"/>
      <c r="H43" s="278">
        <v>203.363</v>
      </c>
      <c r="I43" s="274">
        <f>H43/N43*100</f>
        <v>37.38544717195839</v>
      </c>
      <c r="J43" s="277"/>
      <c r="K43" s="278">
        <v>39.558999999999997</v>
      </c>
      <c r="L43" s="274">
        <f>K43/N43*100</f>
        <v>7.2723696280813215</v>
      </c>
      <c r="M43" s="277"/>
      <c r="N43" s="216">
        <v>543.96299999999997</v>
      </c>
      <c r="O43" s="246">
        <v>100</v>
      </c>
      <c r="P43" s="236"/>
    </row>
    <row r="44" spans="1:16" s="10" customFormat="1" ht="10" customHeight="1">
      <c r="A44" s="235" t="s">
        <v>19</v>
      </c>
      <c r="B44" s="216">
        <v>83.733999999999995</v>
      </c>
      <c r="C44" s="274">
        <f>B44/N44*100</f>
        <v>14.144662937955991</v>
      </c>
      <c r="D44" s="277"/>
      <c r="E44" s="216">
        <v>235.99700000000001</v>
      </c>
      <c r="F44" s="274">
        <f>E44/N44*100</f>
        <v>39.865502894508801</v>
      </c>
      <c r="G44" s="277"/>
      <c r="H44" s="278">
        <v>221.06399999999999</v>
      </c>
      <c r="I44" s="274">
        <f>H44/N44*100</f>
        <v>37.342964240527174</v>
      </c>
      <c r="J44" s="277"/>
      <c r="K44" s="278">
        <v>51.188000000000002</v>
      </c>
      <c r="L44" s="274">
        <f>K44/N44*100</f>
        <v>8.6468699270080407</v>
      </c>
      <c r="M44" s="277"/>
      <c r="N44" s="216">
        <v>591.98299999999995</v>
      </c>
      <c r="O44" s="246">
        <v>100</v>
      </c>
      <c r="P44" s="236"/>
    </row>
    <row r="45" spans="1:16" s="10" customFormat="1" ht="10" customHeight="1">
      <c r="A45" s="235" t="s">
        <v>131</v>
      </c>
      <c r="B45" s="216">
        <v>35.363</v>
      </c>
      <c r="C45" s="274">
        <f>B45/N45*100</f>
        <v>9.3066649121652727</v>
      </c>
      <c r="D45" s="277"/>
      <c r="E45" s="216">
        <v>125.245</v>
      </c>
      <c r="F45" s="274">
        <f>E45/N45*100</f>
        <v>32.961379038094613</v>
      </c>
      <c r="G45" s="277"/>
      <c r="H45" s="278">
        <v>160.833</v>
      </c>
      <c r="I45" s="274">
        <f>H45/N45*100</f>
        <v>42.327258372261326</v>
      </c>
      <c r="J45" s="277"/>
      <c r="K45" s="278">
        <v>58.534999999999997</v>
      </c>
      <c r="L45" s="274">
        <f>K45/N45*100</f>
        <v>15.404960852687674</v>
      </c>
      <c r="M45" s="277"/>
      <c r="N45" s="216">
        <v>379.97500000000002</v>
      </c>
      <c r="O45" s="246">
        <v>100</v>
      </c>
      <c r="P45" s="236"/>
    </row>
    <row r="46" spans="1:16" s="10" customFormat="1" ht="10" customHeight="1">
      <c r="A46" s="275" t="s">
        <v>53</v>
      </c>
      <c r="B46" s="218">
        <v>306.41500000000002</v>
      </c>
      <c r="C46" s="276">
        <f>B46/N46*100</f>
        <v>13.553034488218859</v>
      </c>
      <c r="D46" s="243"/>
      <c r="E46" s="218">
        <v>822.45899999999995</v>
      </c>
      <c r="F46" s="276">
        <f>E46/N46*100</f>
        <v>36.378164228728991</v>
      </c>
      <c r="G46" s="243"/>
      <c r="H46" s="279">
        <v>930.86400000000003</v>
      </c>
      <c r="I46" s="276">
        <f>H46/N46*100</f>
        <v>41.173023173935221</v>
      </c>
      <c r="J46" s="243"/>
      <c r="K46" s="279">
        <v>201.12100000000001</v>
      </c>
      <c r="L46" s="276">
        <f>K46/N46*100</f>
        <v>8.8957781091169341</v>
      </c>
      <c r="M46" s="243"/>
      <c r="N46" s="218">
        <v>2260.8589999999999</v>
      </c>
      <c r="O46" s="244">
        <v>100</v>
      </c>
      <c r="P46" s="236"/>
    </row>
    <row r="47" spans="1:16" s="10" customFormat="1" ht="3" customHeight="1">
      <c r="A47" s="235"/>
      <c r="B47" s="216"/>
      <c r="C47" s="246"/>
      <c r="D47" s="223"/>
      <c r="E47" s="216"/>
      <c r="F47" s="246"/>
      <c r="G47" s="223"/>
      <c r="H47" s="216"/>
      <c r="I47" s="246"/>
      <c r="J47" s="223"/>
      <c r="K47" s="216"/>
      <c r="L47" s="246"/>
      <c r="M47" s="223"/>
      <c r="N47" s="216"/>
      <c r="O47" s="246"/>
      <c r="P47" s="236"/>
    </row>
    <row r="48" spans="1:16" s="10" customFormat="1" ht="10" customHeight="1">
      <c r="B48" s="777" t="s">
        <v>123</v>
      </c>
      <c r="C48" s="777"/>
      <c r="D48" s="777"/>
      <c r="E48" s="777"/>
      <c r="F48" s="777"/>
      <c r="G48" s="777"/>
      <c r="H48" s="777"/>
      <c r="I48" s="777"/>
      <c r="J48" s="777"/>
      <c r="K48" s="777"/>
      <c r="L48" s="777"/>
      <c r="M48" s="777"/>
      <c r="N48" s="777"/>
      <c r="O48" s="777"/>
      <c r="P48" s="236"/>
    </row>
    <row r="49" spans="1:17" s="17" customFormat="1" ht="3" customHeight="1">
      <c r="A49" s="636"/>
      <c r="B49" s="636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236"/>
    </row>
    <row r="50" spans="1:17" s="10" customFormat="1" ht="10" customHeight="1">
      <c r="A50" s="234"/>
      <c r="B50" s="782" t="s">
        <v>125</v>
      </c>
      <c r="C50" s="782"/>
      <c r="D50" s="782"/>
      <c r="E50" s="782"/>
      <c r="F50" s="782"/>
      <c r="G50" s="782"/>
      <c r="H50" s="782"/>
      <c r="I50" s="782"/>
      <c r="J50" s="782"/>
      <c r="K50" s="782"/>
      <c r="L50" s="782"/>
      <c r="M50" s="782"/>
      <c r="N50" s="782"/>
      <c r="O50" s="782"/>
      <c r="P50" s="236"/>
    </row>
    <row r="51" spans="1:17" s="17" customFormat="1" ht="3" customHeight="1">
      <c r="A51" s="636"/>
      <c r="B51" s="10"/>
      <c r="C51" s="636"/>
      <c r="D51" s="636"/>
      <c r="E51" s="10"/>
      <c r="F51" s="636"/>
      <c r="G51" s="636"/>
      <c r="H51" s="10"/>
      <c r="I51" s="636"/>
      <c r="J51" s="636"/>
      <c r="K51" s="636"/>
      <c r="L51" s="636"/>
      <c r="M51" s="636"/>
      <c r="N51" s="10"/>
      <c r="O51" s="636"/>
      <c r="P51" s="236"/>
    </row>
    <row r="52" spans="1:17" s="10" customFormat="1" ht="10" customHeight="1">
      <c r="A52" s="235" t="s">
        <v>126</v>
      </c>
      <c r="B52" s="216">
        <v>8.1679999999999993</v>
      </c>
      <c r="C52" s="274">
        <f>B52/N52*100</f>
        <v>1.6285709728358828</v>
      </c>
      <c r="D52" s="277"/>
      <c r="E52" s="216">
        <v>141.54599999999999</v>
      </c>
      <c r="F52" s="274">
        <f>E52/N52*100</f>
        <v>28.222050308646896</v>
      </c>
      <c r="G52" s="277"/>
      <c r="H52" s="216">
        <v>324.56599999999997</v>
      </c>
      <c r="I52" s="274">
        <f>H52/N52*100</f>
        <v>64.713365128483233</v>
      </c>
      <c r="J52" s="277"/>
      <c r="K52" s="216">
        <v>27.263999999999999</v>
      </c>
      <c r="L52" s="274">
        <f>K52/N52*100</f>
        <v>5.4360135900339754</v>
      </c>
      <c r="M52" s="277"/>
      <c r="N52" s="216">
        <v>501.54399999999998</v>
      </c>
      <c r="O52" s="246">
        <v>100</v>
      </c>
      <c r="P52" s="236"/>
    </row>
    <row r="53" spans="1:17" s="10" customFormat="1" ht="10" customHeight="1">
      <c r="A53" s="237" t="s">
        <v>127</v>
      </c>
      <c r="B53" s="216">
        <v>124.71599999999999</v>
      </c>
      <c r="C53" s="274">
        <f>B53/N53*100</f>
        <v>12.354883416365594</v>
      </c>
      <c r="D53" s="277"/>
      <c r="E53" s="216">
        <v>345.15800000000002</v>
      </c>
      <c r="F53" s="274">
        <f>E53/N53*100</f>
        <v>34.192780799784437</v>
      </c>
      <c r="G53" s="277"/>
      <c r="H53" s="216">
        <v>461.608</v>
      </c>
      <c r="I53" s="274">
        <f>H53/N53*100</f>
        <v>45.728800026152932</v>
      </c>
      <c r="J53" s="277"/>
      <c r="K53" s="216">
        <v>77.963999999999999</v>
      </c>
      <c r="L53" s="274">
        <f>K53/N53*100</f>
        <v>7.7234366935559766</v>
      </c>
      <c r="M53" s="277"/>
      <c r="N53" s="216">
        <v>1009.447</v>
      </c>
      <c r="O53" s="246">
        <v>100</v>
      </c>
      <c r="P53" s="236"/>
    </row>
    <row r="54" spans="1:17" s="10" customFormat="1" ht="10" customHeight="1">
      <c r="A54" s="235" t="s">
        <v>128</v>
      </c>
      <c r="B54" s="216">
        <v>297.68099999999998</v>
      </c>
      <c r="C54" s="274">
        <f>B54/N54*100</f>
        <v>11.798935213884709</v>
      </c>
      <c r="D54" s="277"/>
      <c r="E54" s="216">
        <v>900.84199999999998</v>
      </c>
      <c r="F54" s="274">
        <f>E54/N54*100</f>
        <v>35.705928144377133</v>
      </c>
      <c r="G54" s="277"/>
      <c r="H54" s="216">
        <v>1037.652</v>
      </c>
      <c r="I54" s="274">
        <f>H54/N54*100</f>
        <v>41.128552788246139</v>
      </c>
      <c r="J54" s="277"/>
      <c r="K54" s="216">
        <v>286.77300000000002</v>
      </c>
      <c r="L54" s="274">
        <f>K54/N54*100</f>
        <v>11.366583853492028</v>
      </c>
      <c r="M54" s="277"/>
      <c r="N54" s="216">
        <v>2522.9479999999999</v>
      </c>
      <c r="O54" s="246">
        <v>100</v>
      </c>
      <c r="P54" s="236"/>
    </row>
    <row r="55" spans="1:17" s="10" customFormat="1" ht="10" customHeight="1">
      <c r="A55" s="235" t="s">
        <v>129</v>
      </c>
      <c r="B55" s="216">
        <f>B56-B54-B53-B52</f>
        <v>32.71</v>
      </c>
      <c r="C55" s="274">
        <f>B55/N55*100</f>
        <v>19.01600460430312</v>
      </c>
      <c r="D55" s="277"/>
      <c r="E55" s="216">
        <f>E56-E54-E53-E52</f>
        <v>41.020000000000039</v>
      </c>
      <c r="F55" s="274">
        <f>E55/N55*100</f>
        <v>23.847034817135885</v>
      </c>
      <c r="G55" s="277"/>
      <c r="H55" s="216">
        <f>H56-H54-H53-H52</f>
        <v>51.219000000000051</v>
      </c>
      <c r="I55" s="274">
        <f>H55/N55*100</f>
        <v>29.776237842488612</v>
      </c>
      <c r="J55" s="277"/>
      <c r="K55" s="216">
        <f>K56-K54-K53-K52</f>
        <v>47.064999999999955</v>
      </c>
      <c r="L55" s="274">
        <f>K55/N55*100</f>
        <v>27.361304087481674</v>
      </c>
      <c r="M55" s="277"/>
      <c r="N55" s="216">
        <f>N56-N54-N53-N52</f>
        <v>172.01300000000037</v>
      </c>
      <c r="O55" s="246">
        <v>100</v>
      </c>
      <c r="P55" s="236"/>
    </row>
    <row r="56" spans="1:17" s="10" customFormat="1" ht="10" customHeight="1">
      <c r="A56" s="267" t="s">
        <v>28</v>
      </c>
      <c r="B56" s="218">
        <v>463.27499999999998</v>
      </c>
      <c r="C56" s="276">
        <f>B56/N56*100</f>
        <v>11.014747671870721</v>
      </c>
      <c r="D56" s="243"/>
      <c r="E56" s="218">
        <v>1428.566</v>
      </c>
      <c r="F56" s="276">
        <f>E56/N56*100</f>
        <v>33.965342448035543</v>
      </c>
      <c r="G56" s="243"/>
      <c r="H56" s="218">
        <v>1875.0450000000001</v>
      </c>
      <c r="I56" s="276">
        <f>H56/N56*100</f>
        <v>44.580751278188622</v>
      </c>
      <c r="J56" s="243"/>
      <c r="K56" s="218">
        <v>439.06599999999997</v>
      </c>
      <c r="L56" s="276">
        <f>K56/N56*100</f>
        <v>10.43915860190511</v>
      </c>
      <c r="M56" s="243"/>
      <c r="N56" s="218">
        <v>4205.9520000000002</v>
      </c>
      <c r="O56" s="244">
        <v>100</v>
      </c>
      <c r="P56" s="236"/>
    </row>
    <row r="57" spans="1:17" ht="3" customHeight="1">
      <c r="A57" s="234"/>
      <c r="B57" s="13"/>
      <c r="C57" s="13"/>
      <c r="D57" s="9"/>
      <c r="E57" s="13"/>
      <c r="F57" s="13"/>
      <c r="G57" s="9"/>
      <c r="H57" s="13"/>
      <c r="I57" s="13"/>
      <c r="J57" s="9"/>
      <c r="K57" s="13"/>
      <c r="L57" s="13"/>
      <c r="M57" s="9"/>
      <c r="N57" s="13"/>
      <c r="O57" s="13"/>
      <c r="P57" s="236"/>
    </row>
    <row r="58" spans="1:17" s="10" customFormat="1" ht="10" customHeight="1">
      <c r="A58" s="234"/>
      <c r="B58" s="782" t="s">
        <v>130</v>
      </c>
      <c r="C58" s="782"/>
      <c r="D58" s="782"/>
      <c r="E58" s="782"/>
      <c r="F58" s="782"/>
      <c r="G58" s="782"/>
      <c r="H58" s="782"/>
      <c r="I58" s="782"/>
      <c r="J58" s="782"/>
      <c r="K58" s="782"/>
      <c r="L58" s="782"/>
      <c r="M58" s="782"/>
      <c r="N58" s="782"/>
      <c r="O58" s="782"/>
      <c r="P58" s="236"/>
    </row>
    <row r="59" spans="1:17" ht="3" customHeight="1">
      <c r="A59" s="234"/>
      <c r="B59" s="13"/>
      <c r="C59" s="13"/>
      <c r="D59" s="9"/>
      <c r="E59" s="13"/>
      <c r="F59" s="13"/>
      <c r="G59" s="9"/>
      <c r="H59" s="13"/>
      <c r="I59" s="13"/>
      <c r="J59" s="9"/>
      <c r="K59" s="13"/>
      <c r="L59" s="13"/>
      <c r="M59" s="9"/>
      <c r="N59" s="13"/>
      <c r="O59" s="13"/>
      <c r="P59" s="236"/>
    </row>
    <row r="60" spans="1:17" s="10" customFormat="1" ht="10" customHeight="1">
      <c r="A60" s="235" t="s">
        <v>32</v>
      </c>
      <c r="B60" s="216">
        <v>157.70500000000001</v>
      </c>
      <c r="C60" s="274">
        <f>B60/N60*100</f>
        <v>11.376752628040318</v>
      </c>
      <c r="D60" s="280"/>
      <c r="E60" s="216">
        <v>447.19799999999998</v>
      </c>
      <c r="F60" s="274">
        <f>E60/N60*100</f>
        <v>32.260619649055982</v>
      </c>
      <c r="G60" s="277"/>
      <c r="H60" s="216">
        <v>681.06500000000005</v>
      </c>
      <c r="I60" s="274">
        <f>H60/N60*100</f>
        <v>49.131657389532855</v>
      </c>
      <c r="J60" s="277"/>
      <c r="K60" s="216">
        <v>100.23699999999999</v>
      </c>
      <c r="L60" s="274">
        <f>K60/N60*100</f>
        <v>7.2310424728250684</v>
      </c>
      <c r="M60" s="277"/>
      <c r="N60" s="216">
        <v>1386.204</v>
      </c>
      <c r="O60" s="246">
        <v>100</v>
      </c>
      <c r="P60" s="236"/>
    </row>
    <row r="61" spans="1:17" s="10" customFormat="1" ht="10" customHeight="1">
      <c r="A61" s="237" t="s">
        <v>31</v>
      </c>
      <c r="B61" s="216">
        <v>122.00700000000001</v>
      </c>
      <c r="C61" s="274">
        <f>B61/N61*100</f>
        <v>12.274136156625087</v>
      </c>
      <c r="D61" s="280"/>
      <c r="E61" s="216">
        <v>387.60199999999998</v>
      </c>
      <c r="F61" s="274">
        <f>E61/N61*100</f>
        <v>38.993498099127073</v>
      </c>
      <c r="G61" s="277"/>
      <c r="H61" s="216">
        <v>409.02</v>
      </c>
      <c r="I61" s="274">
        <f>H61/N61*100</f>
        <v>41.148189618487407</v>
      </c>
      <c r="J61" s="277"/>
      <c r="K61" s="216">
        <v>75.387</v>
      </c>
      <c r="L61" s="274">
        <f>K61/N61*100</f>
        <v>7.5840755238592488</v>
      </c>
      <c r="M61" s="277"/>
      <c r="N61" s="216">
        <v>994.01700000000005</v>
      </c>
      <c r="O61" s="246">
        <v>100</v>
      </c>
      <c r="P61" s="236"/>
    </row>
    <row r="62" spans="1:17" s="10" customFormat="1" ht="10" customHeight="1">
      <c r="A62" s="235" t="s">
        <v>19</v>
      </c>
      <c r="B62" s="216">
        <v>133.03100000000001</v>
      </c>
      <c r="C62" s="274">
        <f>B62/N62*100</f>
        <v>12.212106997191871</v>
      </c>
      <c r="D62" s="280"/>
      <c r="E62" s="216">
        <v>399.87400000000002</v>
      </c>
      <c r="F62" s="274">
        <f>E62/N62*100</f>
        <v>36.708015976690412</v>
      </c>
      <c r="G62" s="277"/>
      <c r="H62" s="216">
        <v>446.70699999999999</v>
      </c>
      <c r="I62" s="274">
        <f>H62/N62*100</f>
        <v>41.007236511749809</v>
      </c>
      <c r="J62" s="277"/>
      <c r="K62" s="216">
        <v>109.726</v>
      </c>
      <c r="L62" s="274">
        <f>K62/N62*100</f>
        <v>10.072732313324527</v>
      </c>
      <c r="M62" s="277"/>
      <c r="N62" s="216">
        <v>1089.337</v>
      </c>
      <c r="O62" s="246">
        <v>100</v>
      </c>
      <c r="P62" s="236"/>
    </row>
    <row r="63" spans="1:17" s="10" customFormat="1" ht="10" customHeight="1">
      <c r="A63" s="235" t="s">
        <v>131</v>
      </c>
      <c r="B63" s="216">
        <v>50.533000000000001</v>
      </c>
      <c r="C63" s="274">
        <f>B63/N63*100</f>
        <v>6.8622325307274785</v>
      </c>
      <c r="D63" s="280"/>
      <c r="E63" s="216">
        <v>193.892</v>
      </c>
      <c r="F63" s="274">
        <f>E63/N63*100</f>
        <v>26.329962397795743</v>
      </c>
      <c r="G63" s="277"/>
      <c r="H63" s="216">
        <v>338.25299999999999</v>
      </c>
      <c r="I63" s="274">
        <f>H63/N63*100</f>
        <v>45.933760912990749</v>
      </c>
      <c r="J63" s="277"/>
      <c r="K63" s="216">
        <v>153.71600000000001</v>
      </c>
      <c r="L63" s="274">
        <f>K63/N63*100</f>
        <v>20.874179955540047</v>
      </c>
      <c r="M63" s="277"/>
      <c r="N63" s="216">
        <v>736.39300000000003</v>
      </c>
      <c r="O63" s="246">
        <v>100</v>
      </c>
      <c r="P63" s="236"/>
    </row>
    <row r="64" spans="1:17" s="10" customFormat="1" ht="10" customHeight="1">
      <c r="A64" s="275" t="s">
        <v>53</v>
      </c>
      <c r="B64" s="269">
        <v>463.27499999999998</v>
      </c>
      <c r="C64" s="349">
        <f>B64/N64*100</f>
        <v>11.014747671870721</v>
      </c>
      <c r="D64" s="350"/>
      <c r="E64" s="269">
        <v>1428.566</v>
      </c>
      <c r="F64" s="349">
        <f>E64/N64*100</f>
        <v>33.965342448035543</v>
      </c>
      <c r="G64" s="351"/>
      <c r="H64" s="269">
        <v>1875.0450000000001</v>
      </c>
      <c r="I64" s="349">
        <f>H64/N64*100</f>
        <v>44.580751278188622</v>
      </c>
      <c r="J64" s="351"/>
      <c r="K64" s="269">
        <v>439.06599999999997</v>
      </c>
      <c r="L64" s="349">
        <f>K64/N64*100</f>
        <v>10.43915860190511</v>
      </c>
      <c r="M64" s="351"/>
      <c r="N64" s="269">
        <v>4205.9520000000002</v>
      </c>
      <c r="O64" s="348">
        <v>100</v>
      </c>
      <c r="P64" s="236"/>
      <c r="Q64" s="218"/>
    </row>
    <row r="65" spans="1:15" s="255" customFormat="1" ht="3" customHeight="1">
      <c r="A65" s="250"/>
      <c r="B65" s="251"/>
      <c r="C65" s="252"/>
      <c r="D65" s="251"/>
      <c r="E65" s="251"/>
      <c r="F65" s="252"/>
      <c r="G65" s="251"/>
      <c r="H65" s="251"/>
      <c r="I65" s="252"/>
      <c r="J65" s="251"/>
      <c r="K65" s="251"/>
      <c r="L65" s="252"/>
      <c r="M65" s="251"/>
      <c r="N65" s="251"/>
      <c r="O65" s="254"/>
    </row>
    <row r="66" spans="1:15" s="255" customFormat="1" ht="3" customHeight="1">
      <c r="A66" s="14"/>
      <c r="B66" s="256"/>
      <c r="C66" s="257"/>
      <c r="D66" s="256"/>
      <c r="E66" s="256"/>
      <c r="F66" s="257"/>
      <c r="G66" s="256"/>
      <c r="H66" s="256"/>
      <c r="I66" s="257"/>
      <c r="J66" s="256"/>
      <c r="K66" s="256"/>
      <c r="L66" s="257"/>
      <c r="M66" s="256"/>
      <c r="N66" s="256"/>
      <c r="O66" s="258"/>
    </row>
    <row r="67" spans="1:15" s="10" customFormat="1" ht="10" customHeight="1">
      <c r="A67" s="229" t="s">
        <v>117</v>
      </c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</row>
    <row r="68" spans="1:15" s="10" customFormat="1" ht="10" customHeight="1">
      <c r="A68" s="214"/>
      <c r="B68" s="20"/>
      <c r="C68" s="281"/>
      <c r="D68" s="281"/>
      <c r="E68" s="281"/>
      <c r="F68" s="281"/>
      <c r="G68" s="281"/>
      <c r="H68" s="281"/>
      <c r="I68" s="281"/>
      <c r="J68" s="281"/>
      <c r="K68" s="281"/>
      <c r="L68" s="281"/>
      <c r="M68" s="281"/>
      <c r="N68" s="281"/>
      <c r="O68" s="281"/>
    </row>
    <row r="69" spans="1:15">
      <c r="A69" s="235"/>
      <c r="B69" s="282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</row>
    <row r="70" spans="1:15">
      <c r="A70" s="283"/>
      <c r="B70" s="282"/>
      <c r="C70" s="282"/>
      <c r="D70" s="282"/>
      <c r="E70" s="282"/>
      <c r="F70" s="282"/>
      <c r="G70" s="282"/>
      <c r="H70" s="282"/>
      <c r="I70" s="282"/>
      <c r="J70" s="282"/>
      <c r="K70" s="282"/>
      <c r="L70" s="282"/>
      <c r="M70" s="282"/>
      <c r="N70" s="282"/>
      <c r="O70" s="282"/>
    </row>
  </sheetData>
  <mergeCells count="16">
    <mergeCell ref="B48:O48"/>
    <mergeCell ref="B50:O50"/>
    <mergeCell ref="B58:O58"/>
    <mergeCell ref="B11:O11"/>
    <mergeCell ref="B13:O13"/>
    <mergeCell ref="B21:O21"/>
    <mergeCell ref="B29:O29"/>
    <mergeCell ref="B31:O31"/>
    <mergeCell ref="B40:O40"/>
    <mergeCell ref="A5:O5"/>
    <mergeCell ref="A8:A9"/>
    <mergeCell ref="B8:C8"/>
    <mergeCell ref="E8:F8"/>
    <mergeCell ref="H8:I8"/>
    <mergeCell ref="K8:L8"/>
    <mergeCell ref="N8:O8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workbookViewId="0">
      <selection activeCell="A4" sqref="A4"/>
    </sheetView>
  </sheetViews>
  <sheetFormatPr defaultColWidth="9.1796875" defaultRowHeight="12.5"/>
  <cols>
    <col min="1" max="1" width="10.453125" style="317" customWidth="1"/>
    <col min="2" max="2" width="9.453125" style="317" customWidth="1"/>
    <col min="3" max="3" width="7.7265625" style="318" customWidth="1"/>
    <col min="4" max="4" width="9" style="318" customWidth="1"/>
    <col min="5" max="5" width="0.81640625" style="318" customWidth="1"/>
    <col min="6" max="6" width="6.81640625" style="318" customWidth="1"/>
    <col min="7" max="7" width="8.1796875" style="319" customWidth="1"/>
    <col min="8" max="8" width="6.81640625" style="318" customWidth="1"/>
    <col min="9" max="9" width="7.81640625" style="320" customWidth="1"/>
    <col min="10" max="10" width="8.26953125" style="318" customWidth="1"/>
    <col min="11" max="11" width="7.1796875" style="319" customWidth="1"/>
    <col min="12" max="16384" width="9.1796875" style="361"/>
  </cols>
  <sheetData>
    <row r="1" spans="1:11">
      <c r="A1" s="284"/>
      <c r="B1" s="284"/>
      <c r="C1" s="285"/>
      <c r="D1" s="285"/>
      <c r="E1" s="285"/>
      <c r="F1" s="285"/>
      <c r="G1" s="285"/>
      <c r="H1" s="285"/>
      <c r="I1" s="285"/>
      <c r="J1" s="285"/>
      <c r="K1" s="285"/>
    </row>
    <row r="2" spans="1:11">
      <c r="A2" s="284"/>
      <c r="B2" s="284"/>
      <c r="C2" s="285"/>
      <c r="D2" s="285"/>
      <c r="E2" s="285"/>
      <c r="F2" s="285"/>
      <c r="G2" s="285"/>
      <c r="H2" s="285"/>
      <c r="I2" s="285"/>
      <c r="J2" s="285"/>
      <c r="K2" s="285"/>
    </row>
    <row r="3" spans="1:11">
      <c r="A3" s="639"/>
      <c r="B3" s="639"/>
      <c r="C3" s="639"/>
      <c r="D3" s="25"/>
      <c r="E3" s="25"/>
      <c r="F3" s="639"/>
      <c r="G3" s="25"/>
      <c r="H3" s="25"/>
      <c r="I3" s="639"/>
      <c r="J3" s="25"/>
      <c r="K3" s="25"/>
    </row>
    <row r="4" spans="1:11">
      <c r="A4" s="24" t="s">
        <v>51</v>
      </c>
      <c r="B4" s="24"/>
      <c r="C4" s="26"/>
      <c r="D4" s="23"/>
      <c r="E4" s="23"/>
      <c r="F4" s="26"/>
      <c r="G4" s="23"/>
      <c r="H4" s="23"/>
      <c r="I4" s="23"/>
      <c r="J4" s="23"/>
      <c r="K4" s="23"/>
    </row>
    <row r="5" spans="1:11">
      <c r="A5" s="723" t="s">
        <v>52</v>
      </c>
      <c r="B5" s="723"/>
      <c r="C5" s="723"/>
      <c r="D5" s="723"/>
      <c r="E5" s="723"/>
      <c r="F5" s="723"/>
      <c r="G5" s="723"/>
      <c r="H5" s="723"/>
      <c r="I5" s="723"/>
      <c r="J5" s="723"/>
      <c r="K5" s="723"/>
    </row>
    <row r="6" spans="1:11">
      <c r="A6" s="783" t="s">
        <v>182</v>
      </c>
      <c r="B6" s="783"/>
      <c r="C6" s="783"/>
      <c r="D6" s="337"/>
      <c r="E6" s="233"/>
      <c r="F6" s="784"/>
      <c r="G6" s="785"/>
      <c r="H6" s="785"/>
      <c r="I6" s="640"/>
      <c r="J6" s="233"/>
      <c r="K6" s="233"/>
    </row>
    <row r="7" spans="1:11" ht="6" customHeight="1">
      <c r="A7" s="288"/>
      <c r="B7" s="288"/>
      <c r="C7" s="27"/>
      <c r="D7" s="27"/>
      <c r="E7" s="27"/>
      <c r="F7" s="27"/>
      <c r="G7" s="27"/>
      <c r="H7" s="27"/>
      <c r="I7" s="27"/>
      <c r="J7" s="27"/>
      <c r="K7" s="27"/>
    </row>
    <row r="8" spans="1:11" ht="21" customHeight="1">
      <c r="A8" s="786" t="s">
        <v>132</v>
      </c>
      <c r="B8" s="788" t="s">
        <v>133</v>
      </c>
      <c r="C8" s="789" t="s">
        <v>134</v>
      </c>
      <c r="D8" s="789"/>
      <c r="E8" s="289"/>
      <c r="F8" s="789" t="s">
        <v>135</v>
      </c>
      <c r="G8" s="789"/>
      <c r="H8" s="789"/>
      <c r="I8" s="790" t="s">
        <v>136</v>
      </c>
      <c r="J8" s="789" t="s">
        <v>137</v>
      </c>
      <c r="K8" s="789"/>
    </row>
    <row r="9" spans="1:11" ht="42.75" customHeight="1">
      <c r="A9" s="787"/>
      <c r="B9" s="746"/>
      <c r="C9" s="291" t="s">
        <v>138</v>
      </c>
      <c r="D9" s="291" t="s">
        <v>139</v>
      </c>
      <c r="E9" s="292"/>
      <c r="F9" s="291" t="s">
        <v>140</v>
      </c>
      <c r="G9" s="291" t="s">
        <v>141</v>
      </c>
      <c r="H9" s="291" t="s">
        <v>142</v>
      </c>
      <c r="I9" s="791"/>
      <c r="J9" s="291" t="s">
        <v>143</v>
      </c>
      <c r="K9" s="291" t="s">
        <v>144</v>
      </c>
    </row>
    <row r="10" spans="1:11" ht="3" customHeight="1">
      <c r="A10" s="294"/>
      <c r="B10" s="294"/>
      <c r="C10" s="295"/>
      <c r="D10" s="295"/>
      <c r="E10" s="295"/>
      <c r="F10" s="296"/>
      <c r="G10" s="297"/>
      <c r="H10" s="296"/>
      <c r="I10" s="298"/>
      <c r="J10" s="295"/>
      <c r="K10" s="299"/>
    </row>
    <row r="11" spans="1:11">
      <c r="A11" s="300"/>
      <c r="B11" s="300"/>
      <c r="C11" s="792" t="s">
        <v>145</v>
      </c>
      <c r="D11" s="792"/>
      <c r="E11" s="792"/>
      <c r="F11" s="792"/>
      <c r="G11" s="792"/>
      <c r="H11" s="792"/>
      <c r="I11" s="792"/>
      <c r="J11" s="792"/>
      <c r="K11" s="792"/>
    </row>
    <row r="12" spans="1:11" ht="3" customHeight="1">
      <c r="A12" s="641"/>
      <c r="B12" s="641"/>
      <c r="C12" s="290"/>
      <c r="D12" s="301"/>
      <c r="E12" s="301"/>
      <c r="F12" s="301"/>
      <c r="G12" s="301"/>
      <c r="H12" s="301"/>
      <c r="I12" s="302"/>
      <c r="J12" s="301"/>
      <c r="K12" s="301"/>
    </row>
    <row r="13" spans="1:11" ht="9.75" customHeight="1">
      <c r="A13" s="641" t="s">
        <v>146</v>
      </c>
      <c r="B13" s="641">
        <v>2017</v>
      </c>
      <c r="C13" s="302">
        <v>3.3</v>
      </c>
      <c r="D13" s="302">
        <v>0.6</v>
      </c>
      <c r="E13" s="290"/>
      <c r="F13" s="302">
        <v>12</v>
      </c>
      <c r="G13" s="302">
        <v>11</v>
      </c>
      <c r="H13" s="302">
        <v>20</v>
      </c>
      <c r="I13" s="302">
        <v>85</v>
      </c>
      <c r="J13" s="301" t="s">
        <v>147</v>
      </c>
      <c r="K13" s="302">
        <v>33</v>
      </c>
    </row>
    <row r="14" spans="1:11" ht="9.75" customHeight="1">
      <c r="A14" s="641"/>
      <c r="B14" s="641">
        <v>2018</v>
      </c>
      <c r="C14" s="301" t="s">
        <v>147</v>
      </c>
      <c r="D14" s="301" t="s">
        <v>147</v>
      </c>
      <c r="E14" s="290"/>
      <c r="F14" s="302">
        <v>12</v>
      </c>
      <c r="G14" s="302">
        <v>11</v>
      </c>
      <c r="H14" s="302">
        <v>20</v>
      </c>
      <c r="I14" s="302">
        <v>85</v>
      </c>
      <c r="J14" s="301">
        <v>89</v>
      </c>
      <c r="K14" s="301">
        <v>35</v>
      </c>
    </row>
    <row r="15" spans="1:11" ht="9.75" customHeight="1">
      <c r="A15" s="641"/>
      <c r="B15" s="641"/>
      <c r="C15" s="301"/>
      <c r="D15" s="301"/>
      <c r="E15" s="301"/>
      <c r="F15" s="301"/>
      <c r="G15" s="301"/>
      <c r="H15" s="301"/>
      <c r="I15" s="302"/>
      <c r="J15" s="301"/>
      <c r="K15" s="302"/>
    </row>
    <row r="16" spans="1:11" ht="9.75" customHeight="1">
      <c r="A16" s="641" t="s">
        <v>148</v>
      </c>
      <c r="B16" s="641">
        <v>2017</v>
      </c>
      <c r="C16" s="302">
        <v>4.5</v>
      </c>
      <c r="D16" s="302">
        <v>1.6</v>
      </c>
      <c r="E16" s="290"/>
      <c r="F16" s="302">
        <v>11</v>
      </c>
      <c r="G16" s="302">
        <v>9</v>
      </c>
      <c r="H16" s="302">
        <v>14</v>
      </c>
      <c r="I16" s="302">
        <v>78</v>
      </c>
      <c r="J16" s="301">
        <v>79</v>
      </c>
      <c r="K16" s="302">
        <v>41</v>
      </c>
    </row>
    <row r="17" spans="1:11" ht="9.75" customHeight="1">
      <c r="A17" s="641"/>
      <c r="B17" s="641">
        <v>2018</v>
      </c>
      <c r="C17" s="301" t="s">
        <v>147</v>
      </c>
      <c r="D17" s="301" t="s">
        <v>147</v>
      </c>
      <c r="E17" s="290"/>
      <c r="F17" s="302">
        <v>12</v>
      </c>
      <c r="G17" s="302">
        <v>9</v>
      </c>
      <c r="H17" s="302">
        <v>14</v>
      </c>
      <c r="I17" s="302">
        <v>79</v>
      </c>
      <c r="J17" s="301">
        <v>78</v>
      </c>
      <c r="K17" s="301">
        <v>42</v>
      </c>
    </row>
    <row r="18" spans="1:11" ht="9.75" customHeight="1">
      <c r="A18" s="641"/>
      <c r="B18" s="641"/>
      <c r="C18" s="301"/>
      <c r="D18" s="301"/>
      <c r="E18" s="301"/>
      <c r="F18" s="301"/>
      <c r="G18" s="301"/>
      <c r="H18" s="301"/>
      <c r="I18" s="302"/>
      <c r="J18" s="301"/>
      <c r="K18" s="302"/>
    </row>
    <row r="19" spans="1:11" ht="9.75" customHeight="1">
      <c r="A19" s="641" t="s">
        <v>149</v>
      </c>
      <c r="B19" s="641">
        <v>2017</v>
      </c>
      <c r="C19" s="302">
        <v>5.2</v>
      </c>
      <c r="D19" s="302">
        <v>1.2</v>
      </c>
      <c r="E19" s="290"/>
      <c r="F19" s="302">
        <v>13</v>
      </c>
      <c r="G19" s="302">
        <v>9</v>
      </c>
      <c r="H19" s="302">
        <v>21</v>
      </c>
      <c r="I19" s="302">
        <v>95</v>
      </c>
      <c r="J19" s="301" t="s">
        <v>147</v>
      </c>
      <c r="K19" s="301" t="s">
        <v>147</v>
      </c>
    </row>
    <row r="20" spans="1:11" ht="9.75" customHeight="1">
      <c r="A20" s="641"/>
      <c r="B20" s="641">
        <v>2018</v>
      </c>
      <c r="C20" s="301" t="s">
        <v>147</v>
      </c>
      <c r="D20" s="301" t="s">
        <v>147</v>
      </c>
      <c r="E20" s="290"/>
      <c r="F20" s="302">
        <v>13</v>
      </c>
      <c r="G20" s="302">
        <v>9</v>
      </c>
      <c r="H20" s="302">
        <v>21</v>
      </c>
      <c r="I20" s="302">
        <v>94</v>
      </c>
      <c r="J20" s="301">
        <v>31</v>
      </c>
      <c r="K20" s="301">
        <v>37</v>
      </c>
    </row>
    <row r="21" spans="1:11" ht="9.75" customHeight="1">
      <c r="A21" s="641"/>
      <c r="B21" s="641"/>
      <c r="C21" s="301"/>
      <c r="D21" s="301"/>
      <c r="E21" s="301"/>
      <c r="F21" s="301"/>
      <c r="G21" s="301"/>
      <c r="H21" s="301"/>
      <c r="I21" s="302"/>
      <c r="J21" s="301"/>
      <c r="K21" s="302"/>
    </row>
    <row r="22" spans="1:11" ht="9.75" customHeight="1">
      <c r="A22" s="641" t="s">
        <v>150</v>
      </c>
      <c r="B22" s="641">
        <v>2017</v>
      </c>
      <c r="C22" s="302">
        <v>5.4</v>
      </c>
      <c r="D22" s="302">
        <v>1.6</v>
      </c>
      <c r="E22" s="290"/>
      <c r="F22" s="301" t="s">
        <v>147</v>
      </c>
      <c r="G22" s="301" t="s">
        <v>147</v>
      </c>
      <c r="H22" s="301" t="s">
        <v>147</v>
      </c>
      <c r="I22" s="302">
        <v>86</v>
      </c>
      <c r="J22" s="301">
        <v>80</v>
      </c>
      <c r="K22" s="301">
        <v>50</v>
      </c>
    </row>
    <row r="23" spans="1:11" ht="9.75" customHeight="1">
      <c r="A23" s="641"/>
      <c r="B23" s="641">
        <v>2018</v>
      </c>
      <c r="C23" s="301" t="s">
        <v>147</v>
      </c>
      <c r="D23" s="301" t="s">
        <v>147</v>
      </c>
      <c r="E23" s="290"/>
      <c r="F23" s="302">
        <v>12</v>
      </c>
      <c r="G23" s="302">
        <v>11</v>
      </c>
      <c r="H23" s="302">
        <v>16</v>
      </c>
      <c r="I23" s="302">
        <v>86</v>
      </c>
      <c r="J23" s="301">
        <v>82</v>
      </c>
      <c r="K23" s="301">
        <v>50</v>
      </c>
    </row>
    <row r="24" spans="1:11" ht="9.75" customHeight="1">
      <c r="A24" s="641"/>
      <c r="B24" s="641"/>
      <c r="C24" s="301"/>
      <c r="D24" s="301"/>
      <c r="E24" s="301"/>
      <c r="F24" s="301"/>
      <c r="G24" s="301"/>
      <c r="H24" s="301"/>
      <c r="I24" s="302"/>
      <c r="J24" s="301"/>
      <c r="K24" s="302"/>
    </row>
    <row r="25" spans="1:11" ht="9.75" customHeight="1">
      <c r="A25" s="641" t="s">
        <v>151</v>
      </c>
      <c r="B25" s="641">
        <v>2017</v>
      </c>
      <c r="C25" s="302">
        <v>5</v>
      </c>
      <c r="D25" s="302">
        <v>1.4</v>
      </c>
      <c r="E25" s="290"/>
      <c r="F25" s="302">
        <v>14</v>
      </c>
      <c r="G25" s="302">
        <v>14</v>
      </c>
      <c r="H25" s="302">
        <v>16</v>
      </c>
      <c r="I25" s="302">
        <v>86</v>
      </c>
      <c r="J25" s="301">
        <v>89</v>
      </c>
      <c r="K25" s="302">
        <v>41</v>
      </c>
    </row>
    <row r="26" spans="1:11" ht="9.75" customHeight="1">
      <c r="A26" s="641"/>
      <c r="B26" s="641">
        <v>2018</v>
      </c>
      <c r="C26" s="301" t="s">
        <v>147</v>
      </c>
      <c r="D26" s="301" t="s">
        <v>147</v>
      </c>
      <c r="E26" s="290"/>
      <c r="F26" s="302">
        <v>14</v>
      </c>
      <c r="G26" s="302">
        <v>14</v>
      </c>
      <c r="H26" s="302">
        <v>15</v>
      </c>
      <c r="I26" s="302">
        <v>87</v>
      </c>
      <c r="J26" s="301">
        <v>89</v>
      </c>
      <c r="K26" s="301">
        <v>41</v>
      </c>
    </row>
    <row r="27" spans="1:11" ht="9.75" customHeight="1">
      <c r="A27" s="641"/>
      <c r="B27" s="641"/>
      <c r="C27" s="301"/>
      <c r="D27" s="301"/>
      <c r="E27" s="301"/>
      <c r="F27" s="301"/>
      <c r="G27" s="301"/>
      <c r="H27" s="301"/>
      <c r="I27" s="302"/>
      <c r="J27" s="301"/>
      <c r="K27" s="302"/>
    </row>
    <row r="28" spans="1:11" ht="9.75" customHeight="1">
      <c r="A28" s="641" t="s">
        <v>152</v>
      </c>
      <c r="B28" s="641">
        <v>2017</v>
      </c>
      <c r="C28" s="302">
        <v>4.5</v>
      </c>
      <c r="D28" s="302">
        <v>1.1000000000000001</v>
      </c>
      <c r="E28" s="290"/>
      <c r="F28" s="302">
        <v>20</v>
      </c>
      <c r="G28" s="302">
        <v>13</v>
      </c>
      <c r="H28" s="301" t="s">
        <v>147</v>
      </c>
      <c r="I28" s="302">
        <v>86</v>
      </c>
      <c r="J28" s="301" t="s">
        <v>147</v>
      </c>
      <c r="K28" s="301" t="s">
        <v>147</v>
      </c>
    </row>
    <row r="29" spans="1:11" ht="9.75" customHeight="1">
      <c r="A29" s="641"/>
      <c r="B29" s="641">
        <v>2018</v>
      </c>
      <c r="C29" s="301" t="s">
        <v>147</v>
      </c>
      <c r="D29" s="301" t="s">
        <v>147</v>
      </c>
      <c r="E29" s="290"/>
      <c r="F29" s="302">
        <v>19</v>
      </c>
      <c r="G29" s="302">
        <v>13</v>
      </c>
      <c r="H29" s="302">
        <v>17</v>
      </c>
      <c r="I29" s="302">
        <v>87</v>
      </c>
      <c r="J29" s="301" t="s">
        <v>147</v>
      </c>
      <c r="K29" s="301" t="s">
        <v>147</v>
      </c>
    </row>
    <row r="30" spans="1:11" ht="9.75" customHeight="1">
      <c r="A30" s="641"/>
      <c r="B30" s="641"/>
      <c r="C30" s="301"/>
      <c r="D30" s="301"/>
      <c r="E30" s="301"/>
      <c r="F30" s="301"/>
      <c r="G30" s="301"/>
      <c r="H30" s="301"/>
      <c r="I30" s="302"/>
      <c r="J30" s="301"/>
      <c r="K30" s="302"/>
    </row>
    <row r="31" spans="1:11" ht="9.75" customHeight="1">
      <c r="A31" s="641" t="s">
        <v>153</v>
      </c>
      <c r="B31" s="641">
        <v>2017</v>
      </c>
      <c r="C31" s="302">
        <v>3.6</v>
      </c>
      <c r="D31" s="302">
        <v>1</v>
      </c>
      <c r="E31" s="290"/>
      <c r="F31" s="302">
        <v>15</v>
      </c>
      <c r="G31" s="302">
        <v>13</v>
      </c>
      <c r="H31" s="302">
        <v>12</v>
      </c>
      <c r="I31" s="302">
        <v>87</v>
      </c>
      <c r="J31" s="301">
        <v>76</v>
      </c>
      <c r="K31" s="302">
        <v>34</v>
      </c>
    </row>
    <row r="32" spans="1:11" ht="9.75" customHeight="1">
      <c r="A32" s="641"/>
      <c r="B32" s="641">
        <v>2018</v>
      </c>
      <c r="C32" s="301" t="s">
        <v>147</v>
      </c>
      <c r="D32" s="301" t="s">
        <v>147</v>
      </c>
      <c r="E32" s="290"/>
      <c r="F32" s="302">
        <v>15</v>
      </c>
      <c r="G32" s="302">
        <v>13</v>
      </c>
      <c r="H32" s="302">
        <v>12</v>
      </c>
      <c r="I32" s="302">
        <v>86</v>
      </c>
      <c r="J32" s="301">
        <v>74</v>
      </c>
      <c r="K32" s="301">
        <v>33</v>
      </c>
    </row>
    <row r="33" spans="1:11" ht="9.75" customHeight="1">
      <c r="A33" s="641"/>
      <c r="B33" s="641"/>
      <c r="C33" s="301"/>
      <c r="D33" s="301"/>
      <c r="E33" s="301"/>
      <c r="F33" s="301"/>
      <c r="G33" s="301"/>
      <c r="H33" s="301"/>
      <c r="I33" s="302"/>
      <c r="J33" s="301"/>
      <c r="K33" s="302"/>
    </row>
    <row r="34" spans="1:11" ht="9.75" customHeight="1">
      <c r="A34" s="641" t="s">
        <v>154</v>
      </c>
      <c r="B34" s="641">
        <v>2017</v>
      </c>
      <c r="C34" s="302">
        <v>3.1</v>
      </c>
      <c r="D34" s="302">
        <v>0.6</v>
      </c>
      <c r="E34" s="290"/>
      <c r="F34" s="301" t="s">
        <v>147</v>
      </c>
      <c r="G34" s="301" t="s">
        <v>147</v>
      </c>
      <c r="H34" s="301" t="s">
        <v>147</v>
      </c>
      <c r="I34" s="302">
        <v>86</v>
      </c>
      <c r="J34" s="301">
        <v>93</v>
      </c>
      <c r="K34" s="302">
        <v>40</v>
      </c>
    </row>
    <row r="35" spans="1:11" ht="9.75" customHeight="1">
      <c r="A35" s="641"/>
      <c r="B35" s="641">
        <v>2018</v>
      </c>
      <c r="C35" s="301" t="s">
        <v>147</v>
      </c>
      <c r="D35" s="301" t="s">
        <v>147</v>
      </c>
      <c r="E35" s="290"/>
      <c r="F35" s="302">
        <v>9</v>
      </c>
      <c r="G35" s="302">
        <v>9</v>
      </c>
      <c r="H35" s="302" t="s">
        <v>147</v>
      </c>
      <c r="I35" s="302">
        <v>86</v>
      </c>
      <c r="J35" s="301">
        <v>93</v>
      </c>
      <c r="K35" s="301">
        <v>38</v>
      </c>
    </row>
    <row r="36" spans="1:11" ht="9.75" customHeight="1">
      <c r="A36" s="641"/>
      <c r="B36" s="303"/>
      <c r="C36" s="301"/>
      <c r="D36" s="301"/>
      <c r="E36" s="301"/>
      <c r="F36" s="301"/>
      <c r="G36" s="301"/>
      <c r="H36" s="301"/>
      <c r="I36" s="302"/>
      <c r="J36" s="301"/>
      <c r="K36" s="302"/>
    </row>
    <row r="37" spans="1:11" ht="9.75" customHeight="1">
      <c r="A37" s="641" t="s">
        <v>155</v>
      </c>
      <c r="B37" s="641">
        <v>2017</v>
      </c>
      <c r="C37" s="302">
        <v>2.8</v>
      </c>
      <c r="D37" s="302">
        <v>0.6</v>
      </c>
      <c r="E37" s="290"/>
      <c r="F37" s="302">
        <v>16</v>
      </c>
      <c r="G37" s="302">
        <v>13</v>
      </c>
      <c r="H37" s="302">
        <v>21</v>
      </c>
      <c r="I37" s="302">
        <v>93</v>
      </c>
      <c r="J37" s="301" t="s">
        <v>147</v>
      </c>
      <c r="K37" s="301" t="s">
        <v>147</v>
      </c>
    </row>
    <row r="38" spans="1:11" ht="9.75" customHeight="1">
      <c r="A38" s="641"/>
      <c r="B38" s="641">
        <v>2018</v>
      </c>
      <c r="C38" s="301" t="s">
        <v>147</v>
      </c>
      <c r="D38" s="301" t="s">
        <v>147</v>
      </c>
      <c r="E38" s="290"/>
      <c r="F38" s="302">
        <v>15</v>
      </c>
      <c r="G38" s="302">
        <v>13</v>
      </c>
      <c r="H38" s="302">
        <v>20</v>
      </c>
      <c r="I38" s="302">
        <v>93</v>
      </c>
      <c r="J38" s="301" t="s">
        <v>147</v>
      </c>
      <c r="K38" s="301" t="s">
        <v>147</v>
      </c>
    </row>
    <row r="39" spans="1:11" ht="9.75" customHeight="1">
      <c r="A39" s="641"/>
      <c r="B39" s="303"/>
      <c r="C39" s="301"/>
      <c r="D39" s="301"/>
      <c r="E39" s="301"/>
      <c r="F39" s="301"/>
      <c r="G39" s="301"/>
      <c r="H39" s="301"/>
      <c r="I39" s="302"/>
      <c r="J39" s="301"/>
      <c r="K39" s="302"/>
    </row>
    <row r="40" spans="1:11" ht="9.75" customHeight="1">
      <c r="A40" s="641" t="s">
        <v>156</v>
      </c>
      <c r="B40" s="641">
        <v>2017</v>
      </c>
      <c r="C40" s="302">
        <v>3</v>
      </c>
      <c r="D40" s="302">
        <v>0.4</v>
      </c>
      <c r="E40" s="290"/>
      <c r="F40" s="301" t="s">
        <v>147</v>
      </c>
      <c r="G40" s="301" t="s">
        <v>147</v>
      </c>
      <c r="H40" s="301" t="s">
        <v>147</v>
      </c>
      <c r="I40" s="302">
        <v>76</v>
      </c>
      <c r="J40" s="301">
        <v>78</v>
      </c>
      <c r="K40" s="302">
        <v>15</v>
      </c>
    </row>
    <row r="41" spans="1:11" ht="9.75" customHeight="1">
      <c r="A41" s="641"/>
      <c r="B41" s="641">
        <v>2018</v>
      </c>
      <c r="C41" s="301" t="s">
        <v>147</v>
      </c>
      <c r="D41" s="301" t="s">
        <v>147</v>
      </c>
      <c r="E41" s="290"/>
      <c r="F41" s="302">
        <v>9</v>
      </c>
      <c r="G41" s="302">
        <v>9</v>
      </c>
      <c r="H41" s="302">
        <v>4</v>
      </c>
      <c r="I41" s="302">
        <v>76</v>
      </c>
      <c r="J41" s="301">
        <v>79</v>
      </c>
      <c r="K41" s="301">
        <v>10</v>
      </c>
    </row>
    <row r="42" spans="1:11" ht="9.75" customHeight="1">
      <c r="A42" s="641"/>
      <c r="B42" s="303"/>
      <c r="C42" s="301"/>
      <c r="D42" s="301"/>
      <c r="E42" s="301"/>
      <c r="F42" s="301"/>
      <c r="G42" s="301"/>
      <c r="H42" s="301"/>
      <c r="I42" s="302"/>
      <c r="J42" s="301"/>
      <c r="K42" s="302"/>
    </row>
    <row r="43" spans="1:11" ht="9.75" customHeight="1">
      <c r="A43" s="641" t="s">
        <v>157</v>
      </c>
      <c r="B43" s="641">
        <v>2017</v>
      </c>
      <c r="C43" s="302">
        <v>4.2</v>
      </c>
      <c r="D43" s="302">
        <v>1.1000000000000001</v>
      </c>
      <c r="E43" s="290"/>
      <c r="F43" s="302">
        <v>17</v>
      </c>
      <c r="G43" s="302">
        <v>17</v>
      </c>
      <c r="H43" s="302">
        <v>15</v>
      </c>
      <c r="I43" s="302">
        <v>93</v>
      </c>
      <c r="J43" s="301">
        <v>84</v>
      </c>
      <c r="K43" s="302">
        <v>48</v>
      </c>
    </row>
    <row r="44" spans="1:11" ht="9.75" customHeight="1">
      <c r="A44" s="641"/>
      <c r="B44" s="641">
        <v>2018</v>
      </c>
      <c r="C44" s="301" t="s">
        <v>147</v>
      </c>
      <c r="D44" s="301" t="s">
        <v>147</v>
      </c>
      <c r="E44" s="290"/>
      <c r="F44" s="302">
        <v>16</v>
      </c>
      <c r="G44" s="302">
        <v>17</v>
      </c>
      <c r="H44" s="302">
        <v>15</v>
      </c>
      <c r="I44" s="302">
        <v>92</v>
      </c>
      <c r="J44" s="301">
        <v>82</v>
      </c>
      <c r="K44" s="301">
        <v>45</v>
      </c>
    </row>
    <row r="45" spans="1:11" ht="9.75" customHeight="1">
      <c r="A45" s="641"/>
      <c r="B45" s="303"/>
      <c r="C45" s="301"/>
      <c r="D45" s="301"/>
      <c r="E45" s="301"/>
      <c r="F45" s="301"/>
      <c r="G45" s="301"/>
      <c r="H45" s="301"/>
      <c r="I45" s="302"/>
      <c r="J45" s="301"/>
      <c r="K45" s="302"/>
    </row>
    <row r="46" spans="1:11" ht="9.75" customHeight="1">
      <c r="A46" s="641" t="s">
        <v>158</v>
      </c>
      <c r="B46" s="641">
        <v>2017</v>
      </c>
      <c r="C46" s="302">
        <v>4.2</v>
      </c>
      <c r="D46" s="302">
        <v>0.7</v>
      </c>
      <c r="E46" s="290"/>
      <c r="F46" s="302">
        <v>13</v>
      </c>
      <c r="G46" s="302">
        <v>10</v>
      </c>
      <c r="H46" s="302">
        <v>14</v>
      </c>
      <c r="I46" s="302">
        <v>89</v>
      </c>
      <c r="J46" s="301">
        <v>78</v>
      </c>
      <c r="K46" s="302">
        <v>42</v>
      </c>
    </row>
    <row r="47" spans="1:11" ht="9.75" customHeight="1">
      <c r="A47" s="641"/>
      <c r="B47" s="641">
        <v>2018</v>
      </c>
      <c r="C47" s="301" t="s">
        <v>147</v>
      </c>
      <c r="D47" s="301" t="s">
        <v>147</v>
      </c>
      <c r="E47" s="290"/>
      <c r="F47" s="302">
        <v>12</v>
      </c>
      <c r="G47" s="302">
        <v>9</v>
      </c>
      <c r="H47" s="302">
        <v>14</v>
      </c>
      <c r="I47" s="302">
        <v>89</v>
      </c>
      <c r="J47" s="301">
        <v>76</v>
      </c>
      <c r="K47" s="301">
        <v>44</v>
      </c>
    </row>
    <row r="48" spans="1:11" ht="9.75" customHeight="1">
      <c r="A48" s="641"/>
      <c r="B48" s="303"/>
      <c r="C48" s="301"/>
      <c r="D48" s="301"/>
      <c r="E48" s="301"/>
      <c r="F48" s="301"/>
      <c r="G48" s="301"/>
      <c r="H48" s="301"/>
      <c r="I48" s="302"/>
      <c r="J48" s="301"/>
      <c r="K48" s="302"/>
    </row>
    <row r="49" spans="1:11" ht="9.75" customHeight="1">
      <c r="A49" s="641" t="s">
        <v>159</v>
      </c>
      <c r="B49" s="641">
        <v>2017</v>
      </c>
      <c r="C49" s="302">
        <v>4.0999999999999996</v>
      </c>
      <c r="D49" s="302">
        <v>0.5</v>
      </c>
      <c r="E49" s="290"/>
      <c r="F49" s="302">
        <v>17</v>
      </c>
      <c r="G49" s="302">
        <v>16</v>
      </c>
      <c r="H49" s="302">
        <v>16</v>
      </c>
      <c r="I49" s="302">
        <v>85</v>
      </c>
      <c r="J49" s="301">
        <v>81</v>
      </c>
      <c r="K49" s="302">
        <v>45</v>
      </c>
    </row>
    <row r="50" spans="1:11" ht="9.75" customHeight="1">
      <c r="A50" s="641"/>
      <c r="B50" s="641">
        <v>2018</v>
      </c>
      <c r="C50" s="301" t="s">
        <v>147</v>
      </c>
      <c r="D50" s="301" t="s">
        <v>147</v>
      </c>
      <c r="E50" s="290"/>
      <c r="F50" s="302">
        <v>20</v>
      </c>
      <c r="G50" s="302">
        <v>17</v>
      </c>
      <c r="H50" s="302">
        <v>15</v>
      </c>
      <c r="I50" s="302">
        <v>83</v>
      </c>
      <c r="J50" s="301">
        <v>71</v>
      </c>
      <c r="K50" s="301">
        <v>48</v>
      </c>
    </row>
    <row r="51" spans="1:11" ht="9.75" customHeight="1">
      <c r="A51" s="641"/>
      <c r="B51" s="303"/>
      <c r="C51" s="301"/>
      <c r="D51" s="301"/>
      <c r="E51" s="301"/>
      <c r="F51" s="301"/>
      <c r="G51" s="301"/>
      <c r="H51" s="301"/>
      <c r="I51" s="302"/>
      <c r="J51" s="301"/>
      <c r="K51" s="302"/>
    </row>
    <row r="52" spans="1:11" ht="9.75" customHeight="1">
      <c r="A52" s="641" t="s">
        <v>160</v>
      </c>
      <c r="B52" s="641">
        <v>2017</v>
      </c>
      <c r="C52" s="302">
        <v>3.5</v>
      </c>
      <c r="D52" s="302">
        <v>0.8</v>
      </c>
      <c r="E52" s="290"/>
      <c r="F52" s="302">
        <v>14</v>
      </c>
      <c r="G52" s="302">
        <v>11</v>
      </c>
      <c r="H52" s="302">
        <v>12</v>
      </c>
      <c r="I52" s="302">
        <v>87</v>
      </c>
      <c r="J52" s="301">
        <v>75</v>
      </c>
      <c r="K52" s="302">
        <v>52</v>
      </c>
    </row>
    <row r="53" spans="1:11" ht="9.75" customHeight="1">
      <c r="A53" s="641"/>
      <c r="B53" s="641">
        <v>2018</v>
      </c>
      <c r="C53" s="301" t="s">
        <v>147</v>
      </c>
      <c r="D53" s="301" t="s">
        <v>147</v>
      </c>
      <c r="E53" s="290"/>
      <c r="F53" s="302">
        <v>14</v>
      </c>
      <c r="G53" s="302">
        <v>11</v>
      </c>
      <c r="H53" s="302">
        <v>12</v>
      </c>
      <c r="I53" s="302">
        <v>87</v>
      </c>
      <c r="J53" s="301">
        <v>74</v>
      </c>
      <c r="K53" s="301">
        <v>55</v>
      </c>
    </row>
    <row r="54" spans="1:11" ht="9.75" customHeight="1">
      <c r="A54" s="641"/>
      <c r="B54" s="303"/>
      <c r="C54" s="301"/>
      <c r="D54" s="301"/>
      <c r="E54" s="301"/>
      <c r="F54" s="301"/>
      <c r="G54" s="301"/>
      <c r="H54" s="301"/>
      <c r="I54" s="302"/>
      <c r="J54" s="301"/>
      <c r="K54" s="302"/>
    </row>
    <row r="55" spans="1:11" ht="9.75" customHeight="1">
      <c r="A55" s="641" t="s">
        <v>161</v>
      </c>
      <c r="B55" s="641">
        <v>2017</v>
      </c>
      <c r="C55" s="302">
        <v>5.2</v>
      </c>
      <c r="D55" s="302">
        <v>1.3</v>
      </c>
      <c r="E55" s="290"/>
      <c r="F55" s="302">
        <v>13</v>
      </c>
      <c r="G55" s="302">
        <v>13</v>
      </c>
      <c r="H55" s="302">
        <v>10</v>
      </c>
      <c r="I55" s="302">
        <v>91</v>
      </c>
      <c r="J55" s="301">
        <v>69</v>
      </c>
      <c r="K55" s="301">
        <v>27</v>
      </c>
    </row>
    <row r="56" spans="1:11" ht="9.75" customHeight="1">
      <c r="A56" s="641"/>
      <c r="B56" s="641">
        <v>2018</v>
      </c>
      <c r="C56" s="301" t="s">
        <v>147</v>
      </c>
      <c r="D56" s="301" t="s">
        <v>147</v>
      </c>
      <c r="E56" s="290"/>
      <c r="F56" s="302">
        <v>14</v>
      </c>
      <c r="G56" s="302">
        <v>12</v>
      </c>
      <c r="H56" s="302">
        <v>10</v>
      </c>
      <c r="I56" s="302">
        <v>90</v>
      </c>
      <c r="J56" s="301">
        <v>68</v>
      </c>
      <c r="K56" s="301">
        <v>28</v>
      </c>
    </row>
    <row r="57" spans="1:11" ht="3" customHeight="1">
      <c r="A57" s="641"/>
      <c r="B57" s="641"/>
      <c r="C57" s="301"/>
      <c r="D57" s="301"/>
      <c r="E57" s="301"/>
      <c r="F57" s="301"/>
      <c r="G57" s="301"/>
      <c r="H57" s="301"/>
      <c r="I57" s="302"/>
      <c r="J57" s="301"/>
      <c r="K57" s="301"/>
    </row>
    <row r="58" spans="1:11" ht="12" customHeight="1">
      <c r="A58" s="304"/>
      <c r="C58" s="793" t="s">
        <v>162</v>
      </c>
      <c r="D58" s="793"/>
      <c r="E58" s="793"/>
      <c r="F58" s="793"/>
      <c r="G58" s="793"/>
      <c r="H58" s="793"/>
      <c r="I58" s="793"/>
      <c r="J58" s="793"/>
      <c r="K58" s="793"/>
    </row>
    <row r="59" spans="1:11" ht="3" customHeight="1">
      <c r="A59" s="304"/>
      <c r="B59" s="638"/>
      <c r="C59" s="638"/>
      <c r="D59" s="638"/>
      <c r="E59" s="638"/>
      <c r="F59" s="638"/>
      <c r="G59" s="638"/>
      <c r="H59" s="638"/>
      <c r="I59" s="638"/>
      <c r="J59" s="638"/>
      <c r="K59" s="638"/>
    </row>
    <row r="60" spans="1:11" ht="9.75" customHeight="1">
      <c r="A60" s="641" t="s">
        <v>163</v>
      </c>
      <c r="B60" s="641">
        <v>2017</v>
      </c>
      <c r="C60" s="302">
        <v>4.5</v>
      </c>
      <c r="D60" s="302">
        <v>1.2</v>
      </c>
      <c r="E60" s="290"/>
      <c r="F60" s="301" t="s">
        <v>147</v>
      </c>
      <c r="G60" s="301" t="s">
        <v>147</v>
      </c>
      <c r="H60" s="301" t="s">
        <v>147</v>
      </c>
      <c r="I60" s="302">
        <v>78</v>
      </c>
      <c r="J60" s="301">
        <v>85</v>
      </c>
      <c r="K60" s="301" t="s">
        <v>147</v>
      </c>
    </row>
    <row r="61" spans="1:11" ht="9.75" customHeight="1">
      <c r="A61" s="305"/>
      <c r="B61" s="641">
        <v>2018</v>
      </c>
      <c r="C61" s="301" t="s">
        <v>147</v>
      </c>
      <c r="D61" s="301" t="s">
        <v>147</v>
      </c>
      <c r="E61" s="290"/>
      <c r="F61" s="302">
        <v>17</v>
      </c>
      <c r="G61" s="301" t="s">
        <v>147</v>
      </c>
      <c r="H61" s="301" t="s">
        <v>147</v>
      </c>
      <c r="I61" s="302">
        <v>77</v>
      </c>
      <c r="J61" s="301">
        <v>85</v>
      </c>
      <c r="K61" s="301" t="s">
        <v>147</v>
      </c>
    </row>
    <row r="62" spans="1:11" ht="9.75" customHeight="1">
      <c r="A62" s="641"/>
      <c r="B62" s="303"/>
      <c r="C62" s="302"/>
      <c r="D62" s="302"/>
      <c r="E62" s="301"/>
      <c r="F62" s="302"/>
      <c r="G62" s="302"/>
      <c r="H62" s="302"/>
      <c r="I62" s="302"/>
      <c r="J62" s="301"/>
      <c r="K62" s="302"/>
    </row>
    <row r="63" spans="1:11" ht="9.75" customHeight="1">
      <c r="A63" s="641" t="s">
        <v>164</v>
      </c>
      <c r="B63" s="641">
        <v>2017</v>
      </c>
      <c r="C63" s="302">
        <v>4.2</v>
      </c>
      <c r="D63" s="302">
        <v>0.9</v>
      </c>
      <c r="E63" s="290"/>
      <c r="F63" s="301" t="s">
        <v>147</v>
      </c>
      <c r="G63" s="302">
        <v>15</v>
      </c>
      <c r="H63" s="302">
        <v>14</v>
      </c>
      <c r="I63" s="302">
        <v>83</v>
      </c>
      <c r="J63" s="301">
        <v>85</v>
      </c>
      <c r="K63" s="301" t="s">
        <v>147</v>
      </c>
    </row>
    <row r="64" spans="1:11" ht="9.75" customHeight="1">
      <c r="A64" s="641"/>
      <c r="B64" s="641">
        <v>2018</v>
      </c>
      <c r="C64" s="301" t="s">
        <v>147</v>
      </c>
      <c r="D64" s="301" t="s">
        <v>147</v>
      </c>
      <c r="E64" s="290"/>
      <c r="F64" s="302">
        <v>15</v>
      </c>
      <c r="G64" s="302">
        <v>15</v>
      </c>
      <c r="H64" s="302">
        <v>14</v>
      </c>
      <c r="I64" s="302">
        <v>84</v>
      </c>
      <c r="J64" s="301">
        <v>86</v>
      </c>
      <c r="K64" s="301" t="s">
        <v>147</v>
      </c>
    </row>
    <row r="65" spans="1:11" ht="9.75" customHeight="1">
      <c r="A65" s="641"/>
      <c r="B65" s="303"/>
      <c r="C65" s="302"/>
      <c r="D65" s="302"/>
      <c r="E65" s="301"/>
      <c r="F65" s="302"/>
      <c r="G65" s="302"/>
      <c r="H65" s="302"/>
      <c r="I65" s="302"/>
      <c r="J65" s="301"/>
      <c r="K65" s="302"/>
    </row>
    <row r="66" spans="1:11" ht="9.75" customHeight="1">
      <c r="A66" s="641" t="s">
        <v>165</v>
      </c>
      <c r="B66" s="641">
        <v>2017</v>
      </c>
      <c r="C66" s="302">
        <v>3.9</v>
      </c>
      <c r="D66" s="302">
        <v>0.7</v>
      </c>
      <c r="E66" s="290"/>
      <c r="F66" s="301" t="s">
        <v>147</v>
      </c>
      <c r="G66" s="301" t="s">
        <v>147</v>
      </c>
      <c r="H66" s="301" t="s">
        <v>147</v>
      </c>
      <c r="I66" s="302">
        <v>90</v>
      </c>
      <c r="J66" s="301" t="s">
        <v>147</v>
      </c>
      <c r="K66" s="302">
        <v>66</v>
      </c>
    </row>
    <row r="67" spans="1:11" ht="9.75" customHeight="1">
      <c r="A67" s="641"/>
      <c r="B67" s="641">
        <v>2018</v>
      </c>
      <c r="C67" s="301" t="s">
        <v>147</v>
      </c>
      <c r="D67" s="301" t="s">
        <v>147</v>
      </c>
      <c r="E67" s="290"/>
      <c r="F67" s="302">
        <v>15</v>
      </c>
      <c r="G67" s="301" t="s">
        <v>147</v>
      </c>
      <c r="H67" s="301" t="s">
        <v>147</v>
      </c>
      <c r="I67" s="302">
        <v>84</v>
      </c>
      <c r="J67" s="301" t="s">
        <v>147</v>
      </c>
      <c r="K67" s="301">
        <v>70</v>
      </c>
    </row>
    <row r="68" spans="1:11" ht="9.75" customHeight="1">
      <c r="A68" s="641"/>
      <c r="B68" s="303"/>
      <c r="C68" s="302"/>
      <c r="D68" s="302"/>
      <c r="E68" s="301"/>
      <c r="F68" s="302"/>
      <c r="G68" s="302"/>
      <c r="H68" s="302"/>
      <c r="I68" s="302"/>
      <c r="J68" s="301"/>
      <c r="K68" s="302"/>
    </row>
    <row r="69" spans="1:11" ht="9.75" customHeight="1">
      <c r="A69" s="641" t="s">
        <v>166</v>
      </c>
      <c r="B69" s="641">
        <v>2017</v>
      </c>
      <c r="C69" s="302">
        <v>2.9</v>
      </c>
      <c r="D69" s="302">
        <v>0.4</v>
      </c>
      <c r="E69" s="290"/>
      <c r="F69" s="301" t="s">
        <v>147</v>
      </c>
      <c r="G69" s="301">
        <v>12</v>
      </c>
      <c r="H69" s="301" t="s">
        <v>147</v>
      </c>
      <c r="I69" s="301" t="s">
        <v>147</v>
      </c>
      <c r="J69" s="301" t="s">
        <v>147</v>
      </c>
      <c r="K69" s="301" t="s">
        <v>147</v>
      </c>
    </row>
    <row r="70" spans="1:11" ht="9.75" customHeight="1">
      <c r="A70" s="641"/>
      <c r="B70" s="641">
        <v>2018</v>
      </c>
      <c r="C70" s="301" t="s">
        <v>147</v>
      </c>
      <c r="D70" s="301" t="s">
        <v>147</v>
      </c>
      <c r="E70" s="290"/>
      <c r="F70" s="302">
        <v>16</v>
      </c>
      <c r="G70" s="302">
        <v>12</v>
      </c>
      <c r="H70" s="301" t="s">
        <v>147</v>
      </c>
      <c r="I70" s="301" t="s">
        <v>147</v>
      </c>
      <c r="J70" s="301" t="s">
        <v>147</v>
      </c>
      <c r="K70" s="301" t="s">
        <v>147</v>
      </c>
    </row>
    <row r="71" spans="1:11" ht="3" customHeight="1">
      <c r="A71" s="306"/>
      <c r="B71" s="306"/>
      <c r="C71" s="307"/>
      <c r="D71" s="307"/>
      <c r="E71" s="307"/>
      <c r="F71" s="307"/>
      <c r="G71" s="307"/>
      <c r="H71" s="307"/>
      <c r="I71" s="308"/>
      <c r="J71" s="309"/>
      <c r="K71" s="310"/>
    </row>
    <row r="72" spans="1:11" ht="3" customHeight="1">
      <c r="A72" s="294"/>
      <c r="B72" s="294"/>
      <c r="C72" s="298"/>
      <c r="D72" s="298"/>
      <c r="E72" s="298"/>
      <c r="F72" s="298"/>
      <c r="G72" s="311"/>
      <c r="H72" s="298"/>
      <c r="I72" s="298"/>
      <c r="J72" s="298"/>
      <c r="K72" s="311"/>
    </row>
    <row r="73" spans="1:11">
      <c r="A73" s="795" t="s">
        <v>192</v>
      </c>
      <c r="B73" s="795"/>
      <c r="C73" s="795"/>
      <c r="D73" s="795"/>
      <c r="E73" s="795"/>
      <c r="F73" s="795"/>
      <c r="G73" s="795"/>
      <c r="H73" s="795"/>
      <c r="I73" s="795"/>
      <c r="J73" s="795"/>
      <c r="K73" s="795"/>
    </row>
    <row r="74" spans="1:11" ht="20.25" customHeight="1">
      <c r="A74" s="794" t="s">
        <v>171</v>
      </c>
      <c r="B74" s="794"/>
      <c r="C74" s="794"/>
      <c r="D74" s="794"/>
      <c r="E74" s="794"/>
      <c r="F74" s="794"/>
      <c r="G74" s="794"/>
      <c r="H74" s="794"/>
      <c r="I74" s="794"/>
      <c r="J74" s="794"/>
      <c r="K74" s="794"/>
    </row>
    <row r="75" spans="1:11">
      <c r="A75" s="796" t="s">
        <v>167</v>
      </c>
      <c r="B75" s="796"/>
      <c r="C75" s="796"/>
      <c r="D75" s="796"/>
      <c r="E75" s="796"/>
      <c r="F75" s="796"/>
      <c r="G75" s="796"/>
      <c r="H75" s="796"/>
      <c r="I75" s="796"/>
      <c r="J75" s="796"/>
      <c r="K75" s="796"/>
    </row>
    <row r="76" spans="1:11" ht="18.75" customHeight="1">
      <c r="A76" s="794" t="s">
        <v>168</v>
      </c>
      <c r="B76" s="794"/>
      <c r="C76" s="794"/>
      <c r="D76" s="794"/>
      <c r="E76" s="794"/>
      <c r="F76" s="794"/>
      <c r="G76" s="794"/>
      <c r="H76" s="794"/>
      <c r="I76" s="794"/>
      <c r="J76" s="794"/>
      <c r="K76" s="794"/>
    </row>
    <row r="77" spans="1:11" ht="29.25" customHeight="1">
      <c r="A77" s="794" t="s">
        <v>193</v>
      </c>
      <c r="B77" s="794"/>
      <c r="C77" s="794"/>
      <c r="D77" s="794"/>
      <c r="E77" s="794"/>
      <c r="F77" s="794"/>
      <c r="G77" s="794"/>
      <c r="H77" s="794"/>
      <c r="I77" s="794"/>
      <c r="J77" s="794"/>
      <c r="K77" s="794"/>
    </row>
    <row r="78" spans="1:11" ht="24" customHeight="1">
      <c r="A78" s="795" t="s">
        <v>169</v>
      </c>
      <c r="B78" s="795"/>
      <c r="C78" s="795"/>
      <c r="D78" s="795"/>
      <c r="E78" s="795"/>
      <c r="F78" s="795"/>
      <c r="G78" s="795"/>
      <c r="H78" s="795"/>
      <c r="I78" s="795"/>
      <c r="J78" s="795"/>
      <c r="K78" s="795"/>
    </row>
    <row r="79" spans="1:11">
      <c r="A79" s="312"/>
      <c r="B79" s="313"/>
      <c r="C79" s="314"/>
      <c r="D79" s="314"/>
      <c r="E79" s="293"/>
      <c r="F79" s="293"/>
      <c r="G79" s="315"/>
      <c r="H79" s="293"/>
      <c r="I79" s="316"/>
      <c r="J79" s="293"/>
      <c r="K79" s="315"/>
    </row>
  </sheetData>
  <mergeCells count="17">
    <mergeCell ref="C11:K11"/>
    <mergeCell ref="C58:K58"/>
    <mergeCell ref="A77:K77"/>
    <mergeCell ref="A78:K78"/>
    <mergeCell ref="A73:K73"/>
    <mergeCell ref="A74:K74"/>
    <mergeCell ref="A75:K75"/>
    <mergeCell ref="A76:K76"/>
    <mergeCell ref="A5:K5"/>
    <mergeCell ref="A6:C6"/>
    <mergeCell ref="F6:H6"/>
    <mergeCell ref="A8:A9"/>
    <mergeCell ref="B8:B9"/>
    <mergeCell ref="C8:D8"/>
    <mergeCell ref="F8:H8"/>
    <mergeCell ref="I8:I9"/>
    <mergeCell ref="J8:K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57" customWidth="1"/>
    <col min="2" max="2" width="7.7265625" style="46" customWidth="1"/>
    <col min="3" max="3" width="8.54296875" style="46" customWidth="1"/>
    <col min="4" max="4" width="7.7265625" style="46" customWidth="1"/>
    <col min="5" max="5" width="0.81640625" style="46" customWidth="1"/>
    <col min="6" max="6" width="8" style="46" customWidth="1"/>
    <col min="7" max="7" width="8.453125" style="46" customWidth="1"/>
    <col min="8" max="8" width="7.7265625" style="46" customWidth="1"/>
    <col min="9" max="9" width="0.81640625" style="46" customWidth="1"/>
    <col min="10" max="10" width="7.7265625" style="46" customWidth="1"/>
    <col min="11" max="11" width="8.81640625" style="46" customWidth="1"/>
    <col min="12" max="12" width="7.7265625" style="46" customWidth="1"/>
    <col min="13" max="16384" width="11.453125" style="46"/>
  </cols>
  <sheetData>
    <row r="1" spans="1:12" s="30" customFormat="1" ht="12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30" customFormat="1" ht="12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</row>
    <row r="4" spans="1:12" s="287" customFormat="1" ht="12" customHeight="1">
      <c r="A4" s="41" t="s">
        <v>37</v>
      </c>
      <c r="B4" s="124"/>
      <c r="C4" s="124"/>
    </row>
    <row r="5" spans="1:12" s="43" customFormat="1" ht="12" customHeight="1">
      <c r="A5" s="26" t="s">
        <v>38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</row>
    <row r="6" spans="1:12" s="43" customFormat="1" ht="12" customHeight="1">
      <c r="A6" s="639" t="s">
        <v>185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8"/>
    </row>
    <row r="7" spans="1:12" s="18" customFormat="1" ht="6" customHeight="1">
      <c r="A7" s="27"/>
      <c r="B7" s="28"/>
      <c r="C7" s="27"/>
      <c r="D7" s="27"/>
      <c r="E7" s="27"/>
      <c r="F7" s="27"/>
      <c r="G7" s="27"/>
      <c r="H7" s="27"/>
      <c r="I7" s="27"/>
      <c r="J7" s="27"/>
      <c r="K7" s="27"/>
      <c r="L7" s="28"/>
    </row>
    <row r="8" spans="1:12" ht="12" customHeight="1">
      <c r="A8" s="671" t="s">
        <v>54</v>
      </c>
      <c r="B8" s="673" t="s">
        <v>55</v>
      </c>
      <c r="C8" s="674"/>
      <c r="D8" s="674"/>
      <c r="E8" s="44"/>
      <c r="F8" s="674" t="s">
        <v>56</v>
      </c>
      <c r="G8" s="674"/>
      <c r="H8" s="674"/>
      <c r="I8" s="45"/>
      <c r="J8" s="674" t="s">
        <v>57</v>
      </c>
      <c r="K8" s="674"/>
      <c r="L8" s="673"/>
    </row>
    <row r="9" spans="1:12" ht="30" customHeight="1">
      <c r="A9" s="672"/>
      <c r="B9" s="643" t="s">
        <v>58</v>
      </c>
      <c r="C9" s="47" t="s">
        <v>59</v>
      </c>
      <c r="D9" s="47" t="s">
        <v>60</v>
      </c>
      <c r="E9" s="48"/>
      <c r="F9" s="643" t="s">
        <v>58</v>
      </c>
      <c r="G9" s="643" t="s">
        <v>61</v>
      </c>
      <c r="H9" s="643" t="s">
        <v>62</v>
      </c>
      <c r="I9" s="48"/>
      <c r="J9" s="643" t="s">
        <v>58</v>
      </c>
      <c r="K9" s="643" t="s">
        <v>61</v>
      </c>
      <c r="L9" s="643" t="s">
        <v>62</v>
      </c>
    </row>
    <row r="10" spans="1:12" ht="3" customHeight="1">
      <c r="A10" s="49"/>
      <c r="B10" s="44"/>
      <c r="C10" s="44"/>
      <c r="D10" s="44"/>
      <c r="E10" s="44"/>
      <c r="F10" s="44"/>
      <c r="G10" s="50"/>
      <c r="H10" s="50"/>
      <c r="I10" s="44"/>
      <c r="J10" s="50"/>
      <c r="K10" s="44"/>
      <c r="L10" s="44"/>
    </row>
    <row r="11" spans="1:12" s="54" customFormat="1" ht="10" customHeight="1">
      <c r="A11" s="51" t="s">
        <v>33</v>
      </c>
      <c r="B11" s="55">
        <v>23724</v>
      </c>
      <c r="C11" s="52">
        <v>1637110</v>
      </c>
      <c r="D11" s="53">
        <v>22.719652497328504</v>
      </c>
      <c r="E11" s="55"/>
      <c r="F11" s="55">
        <v>17256</v>
      </c>
      <c r="G11" s="55">
        <v>2820696</v>
      </c>
      <c r="H11" s="53">
        <v>19.187102918168833</v>
      </c>
      <c r="I11" s="55"/>
      <c r="J11" s="55">
        <v>8112</v>
      </c>
      <c r="K11" s="55">
        <v>1738729</v>
      </c>
      <c r="L11" s="53">
        <v>21.2</v>
      </c>
    </row>
    <row r="12" spans="1:12" s="54" customFormat="1" ht="10" customHeight="1">
      <c r="A12" s="51" t="s">
        <v>34</v>
      </c>
      <c r="B12" s="55">
        <v>23576</v>
      </c>
      <c r="C12" s="55">
        <v>1599777</v>
      </c>
      <c r="D12" s="53">
        <v>22.432860307933925</v>
      </c>
      <c r="E12" s="56"/>
      <c r="F12" s="55">
        <v>17137</v>
      </c>
      <c r="G12" s="55">
        <v>2805761</v>
      </c>
      <c r="H12" s="53">
        <v>19.206753741049546</v>
      </c>
      <c r="I12" s="56"/>
      <c r="J12" s="55">
        <v>8083</v>
      </c>
      <c r="K12" s="55">
        <v>1735404</v>
      </c>
      <c r="L12" s="53">
        <v>21.078122722635186</v>
      </c>
    </row>
    <row r="13" spans="1:12" s="54" customFormat="1" ht="10" customHeight="1">
      <c r="A13" s="51" t="s">
        <v>35</v>
      </c>
      <c r="B13" s="55">
        <v>23332</v>
      </c>
      <c r="C13" s="55">
        <v>1535493</v>
      </c>
      <c r="D13" s="53">
        <v>21.8</v>
      </c>
      <c r="F13" s="55">
        <v>17030</v>
      </c>
      <c r="G13" s="55">
        <v>2792414</v>
      </c>
      <c r="H13" s="53">
        <v>18.8</v>
      </c>
      <c r="J13" s="55">
        <v>8076</v>
      </c>
      <c r="K13" s="55">
        <v>1729226</v>
      </c>
      <c r="L13" s="53">
        <v>20.997219355230406</v>
      </c>
    </row>
    <row r="14" spans="1:12" s="54" customFormat="1" ht="10" customHeight="1">
      <c r="A14" s="51" t="s">
        <v>190</v>
      </c>
      <c r="B14" s="55">
        <v>23066</v>
      </c>
      <c r="C14" s="55">
        <v>1491290</v>
      </c>
      <c r="D14" s="53">
        <v>21.412121125102303</v>
      </c>
      <c r="E14" s="55"/>
      <c r="F14" s="55">
        <v>16948</v>
      </c>
      <c r="G14" s="55">
        <v>2754057</v>
      </c>
      <c r="H14" s="53">
        <v>18.975306430387423</v>
      </c>
      <c r="I14" s="55"/>
      <c r="J14" s="55">
        <v>8064</v>
      </c>
      <c r="K14" s="55">
        <v>1731272</v>
      </c>
      <c r="L14" s="53">
        <v>20.911860271292081</v>
      </c>
    </row>
    <row r="15" spans="1:12" ht="3" customHeight="1"/>
    <row r="16" spans="1:12" s="58" customFormat="1" ht="10" customHeight="1">
      <c r="B16" s="675" t="s">
        <v>186</v>
      </c>
      <c r="C16" s="675"/>
      <c r="D16" s="675"/>
      <c r="E16" s="675"/>
      <c r="F16" s="675"/>
      <c r="G16" s="675"/>
      <c r="H16" s="675"/>
      <c r="I16" s="675"/>
      <c r="J16" s="675"/>
      <c r="K16" s="675"/>
      <c r="L16" s="675"/>
    </row>
    <row r="17" spans="1:13" ht="3" customHeight="1">
      <c r="A17" s="59"/>
      <c r="B17" s="60"/>
      <c r="C17" s="60"/>
      <c r="D17" s="60"/>
      <c r="E17" s="60"/>
      <c r="F17" s="60"/>
      <c r="G17" s="59"/>
      <c r="H17" s="59"/>
      <c r="I17" s="60"/>
      <c r="J17" s="60"/>
      <c r="K17" s="61"/>
      <c r="L17" s="61"/>
    </row>
    <row r="18" spans="1:13" s="54" customFormat="1" ht="10" customHeight="1">
      <c r="A18" s="62" t="s">
        <v>0</v>
      </c>
      <c r="B18" s="63">
        <v>1639</v>
      </c>
      <c r="C18" s="63">
        <v>101081</v>
      </c>
      <c r="D18" s="53">
        <v>21.770622442386387</v>
      </c>
      <c r="E18" s="64"/>
      <c r="F18" s="65">
        <v>1341</v>
      </c>
      <c r="G18" s="65">
        <v>185943</v>
      </c>
      <c r="H18" s="66">
        <v>18.667101696616804</v>
      </c>
      <c r="I18" s="64"/>
      <c r="J18" s="65">
        <v>575</v>
      </c>
      <c r="K18" s="65">
        <v>117185</v>
      </c>
      <c r="L18" s="53">
        <v>20.899768146959158</v>
      </c>
    </row>
    <row r="19" spans="1:13" s="54" customFormat="1" ht="10" customHeight="1">
      <c r="A19" s="62" t="s">
        <v>22</v>
      </c>
      <c r="B19" s="63">
        <v>91</v>
      </c>
      <c r="C19" s="63">
        <v>2995</v>
      </c>
      <c r="D19" s="53">
        <v>17.114285714285714</v>
      </c>
      <c r="E19" s="65"/>
      <c r="F19" s="65">
        <v>82</v>
      </c>
      <c r="G19" s="65">
        <v>5789</v>
      </c>
      <c r="H19" s="66">
        <v>14.618686868686869</v>
      </c>
      <c r="I19" s="65"/>
      <c r="J19" s="65">
        <v>21</v>
      </c>
      <c r="K19" s="65">
        <v>3610</v>
      </c>
      <c r="L19" s="53">
        <v>20.280898876404493</v>
      </c>
    </row>
    <row r="20" spans="1:13" s="54" customFormat="1" ht="10" customHeight="1">
      <c r="A20" s="67" t="s">
        <v>4</v>
      </c>
      <c r="B20" s="63">
        <v>533</v>
      </c>
      <c r="C20" s="63">
        <v>31568</v>
      </c>
      <c r="D20" s="53">
        <v>21.816171389080857</v>
      </c>
      <c r="E20" s="65"/>
      <c r="F20" s="65">
        <v>463</v>
      </c>
      <c r="G20" s="65">
        <v>59281</v>
      </c>
      <c r="H20" s="66">
        <v>18.536898061288305</v>
      </c>
      <c r="I20" s="65"/>
      <c r="J20" s="65">
        <v>192</v>
      </c>
      <c r="K20" s="65">
        <v>38247</v>
      </c>
      <c r="L20" s="53">
        <v>21.450925406618058</v>
      </c>
    </row>
    <row r="21" spans="1:13" s="54" customFormat="1" ht="10" customHeight="1">
      <c r="A21" s="62" t="s">
        <v>1</v>
      </c>
      <c r="B21" s="63">
        <v>3062</v>
      </c>
      <c r="C21" s="63">
        <v>246109</v>
      </c>
      <c r="D21" s="53">
        <v>22.960070902136394</v>
      </c>
      <c r="E21" s="64"/>
      <c r="F21" s="65">
        <v>2399</v>
      </c>
      <c r="G21" s="65">
        <v>467791</v>
      </c>
      <c r="H21" s="66">
        <v>20.325483380404084</v>
      </c>
      <c r="I21" s="64"/>
      <c r="J21" s="65">
        <v>1289</v>
      </c>
      <c r="K21" s="65">
        <v>290789</v>
      </c>
      <c r="L21" s="53">
        <v>21.737983105330045</v>
      </c>
    </row>
    <row r="22" spans="1:13" s="58" customFormat="1" ht="10" customHeight="1">
      <c r="A22" s="68" t="s">
        <v>23</v>
      </c>
      <c r="B22" s="69">
        <v>610</v>
      </c>
      <c r="C22" s="69">
        <v>31400</v>
      </c>
      <c r="D22" s="53">
        <v>20.576671035386632</v>
      </c>
      <c r="E22" s="70"/>
      <c r="F22" s="52">
        <v>540</v>
      </c>
      <c r="G22" s="52">
        <v>54774</v>
      </c>
      <c r="H22" s="71">
        <v>16.243772241992882</v>
      </c>
      <c r="I22" s="70"/>
      <c r="J22" s="69">
        <v>175</v>
      </c>
      <c r="K22" s="69">
        <v>33977</v>
      </c>
      <c r="L22" s="53">
        <v>20.468072289156627</v>
      </c>
      <c r="M22" s="54"/>
    </row>
    <row r="23" spans="1:13" s="54" customFormat="1" ht="10" customHeight="1">
      <c r="A23" s="72" t="s">
        <v>20</v>
      </c>
      <c r="B23" s="73">
        <v>343</v>
      </c>
      <c r="C23" s="73">
        <v>16623</v>
      </c>
      <c r="D23" s="74">
        <v>20.027710843373494</v>
      </c>
      <c r="E23" s="75"/>
      <c r="F23" s="76">
        <v>329</v>
      </c>
      <c r="G23" s="76">
        <v>27774</v>
      </c>
      <c r="H23" s="77">
        <v>14.940290478752017</v>
      </c>
      <c r="I23" s="75"/>
      <c r="J23" s="76">
        <v>91</v>
      </c>
      <c r="K23" s="76">
        <v>17421</v>
      </c>
      <c r="L23" s="74">
        <v>19.751700680272108</v>
      </c>
    </row>
    <row r="24" spans="1:13" s="79" customFormat="1" ht="10" customHeight="1">
      <c r="A24" s="78" t="s">
        <v>2</v>
      </c>
      <c r="B24" s="73">
        <v>267</v>
      </c>
      <c r="C24" s="73">
        <v>14777</v>
      </c>
      <c r="D24" s="74">
        <v>21.231321839080461</v>
      </c>
      <c r="E24" s="76"/>
      <c r="F24" s="76">
        <v>211</v>
      </c>
      <c r="G24" s="76">
        <v>27000</v>
      </c>
      <c r="H24" s="74">
        <v>17.84534038334435</v>
      </c>
      <c r="I24" s="75"/>
      <c r="J24" s="76">
        <v>84</v>
      </c>
      <c r="K24" s="76">
        <v>16556</v>
      </c>
      <c r="L24" s="74">
        <v>21.280205655526991</v>
      </c>
      <c r="M24" s="54"/>
    </row>
    <row r="25" spans="1:13" s="79" customFormat="1" ht="10" customHeight="1">
      <c r="A25" s="67" t="s">
        <v>3</v>
      </c>
      <c r="B25" s="63">
        <v>1727</v>
      </c>
      <c r="C25" s="63">
        <v>117782</v>
      </c>
      <c r="D25" s="53">
        <v>21.888496561977327</v>
      </c>
      <c r="E25" s="55"/>
      <c r="F25" s="55">
        <v>1459</v>
      </c>
      <c r="G25" s="55">
        <v>224711</v>
      </c>
      <c r="H25" s="53">
        <v>19.178202611589999</v>
      </c>
      <c r="I25" s="75"/>
      <c r="J25" s="55">
        <v>651</v>
      </c>
      <c r="K25" s="55">
        <v>142107</v>
      </c>
      <c r="L25" s="53">
        <v>21.382335239241648</v>
      </c>
      <c r="M25" s="54"/>
    </row>
    <row r="26" spans="1:13" s="54" customFormat="1" ht="10" customHeight="1">
      <c r="A26" s="67" t="s">
        <v>21</v>
      </c>
      <c r="B26" s="63">
        <v>477</v>
      </c>
      <c r="C26" s="63">
        <v>27018</v>
      </c>
      <c r="D26" s="53">
        <v>20.483699772554967</v>
      </c>
      <c r="E26" s="56"/>
      <c r="F26" s="55">
        <v>387</v>
      </c>
      <c r="G26" s="55">
        <v>50342</v>
      </c>
      <c r="H26" s="53">
        <v>17.738548273431995</v>
      </c>
      <c r="I26" s="56"/>
      <c r="J26" s="55">
        <v>169</v>
      </c>
      <c r="K26" s="55">
        <v>32134</v>
      </c>
      <c r="L26" s="53">
        <v>20.235516372795971</v>
      </c>
    </row>
    <row r="27" spans="1:13" s="54" customFormat="1" ht="10" customHeight="1">
      <c r="A27" s="68" t="s">
        <v>5</v>
      </c>
      <c r="B27" s="63">
        <v>1537</v>
      </c>
      <c r="C27" s="63">
        <v>104673</v>
      </c>
      <c r="D27" s="53">
        <v>22.909389363099148</v>
      </c>
      <c r="E27" s="56"/>
      <c r="F27" s="55">
        <v>1011</v>
      </c>
      <c r="G27" s="55">
        <v>200875</v>
      </c>
      <c r="H27" s="53">
        <v>20.638549265385802</v>
      </c>
      <c r="I27" s="56"/>
      <c r="J27" s="55">
        <v>480</v>
      </c>
      <c r="K27" s="55">
        <v>123501</v>
      </c>
      <c r="L27" s="53">
        <v>22.413974591651542</v>
      </c>
    </row>
    <row r="28" spans="1:13" s="54" customFormat="1" ht="10" customHeight="1">
      <c r="A28" s="67" t="s">
        <v>6</v>
      </c>
      <c r="B28" s="63">
        <v>1339</v>
      </c>
      <c r="C28" s="63">
        <v>84484</v>
      </c>
      <c r="D28" s="53">
        <v>22.197582764056751</v>
      </c>
      <c r="E28" s="56"/>
      <c r="F28" s="55">
        <v>1009</v>
      </c>
      <c r="G28" s="55">
        <v>159478</v>
      </c>
      <c r="H28" s="53">
        <v>20.050037716872016</v>
      </c>
      <c r="I28" s="56"/>
      <c r="J28" s="55">
        <v>426</v>
      </c>
      <c r="K28" s="55">
        <v>100877</v>
      </c>
      <c r="L28" s="53">
        <v>21.853769497400346</v>
      </c>
    </row>
    <row r="29" spans="1:13" s="54" customFormat="1" ht="10" customHeight="1">
      <c r="A29" s="67" t="s">
        <v>7</v>
      </c>
      <c r="B29" s="63">
        <v>389</v>
      </c>
      <c r="C29" s="63">
        <v>20571</v>
      </c>
      <c r="D29" s="53">
        <v>22.001069518716577</v>
      </c>
      <c r="E29" s="56"/>
      <c r="F29" s="55">
        <v>293</v>
      </c>
      <c r="G29" s="55">
        <v>37838</v>
      </c>
      <c r="H29" s="53">
        <v>17.697848456501404</v>
      </c>
      <c r="I29" s="56"/>
      <c r="J29" s="55">
        <v>116</v>
      </c>
      <c r="K29" s="55">
        <v>24126</v>
      </c>
      <c r="L29" s="53">
        <v>21.015679442508709</v>
      </c>
    </row>
    <row r="30" spans="1:13" s="54" customFormat="1" ht="10" customHeight="1">
      <c r="A30" s="67" t="s">
        <v>8</v>
      </c>
      <c r="B30" s="63">
        <v>586</v>
      </c>
      <c r="C30" s="63">
        <v>36342</v>
      </c>
      <c r="D30" s="53">
        <v>22.186813186813186</v>
      </c>
      <c r="E30" s="56"/>
      <c r="F30" s="55">
        <v>453</v>
      </c>
      <c r="G30" s="55">
        <v>66870</v>
      </c>
      <c r="H30" s="53">
        <v>18.538952037704462</v>
      </c>
      <c r="I30" s="56"/>
      <c r="J30" s="55">
        <v>228</v>
      </c>
      <c r="K30" s="55">
        <v>41551</v>
      </c>
      <c r="L30" s="53">
        <v>21.473385012919895</v>
      </c>
    </row>
    <row r="31" spans="1:13" s="54" customFormat="1" ht="10" customHeight="1">
      <c r="A31" s="67" t="s">
        <v>9</v>
      </c>
      <c r="B31" s="63">
        <v>1797</v>
      </c>
      <c r="C31" s="63">
        <v>134363</v>
      </c>
      <c r="D31" s="53">
        <v>21.522184847028672</v>
      </c>
      <c r="E31" s="56"/>
      <c r="F31" s="55">
        <v>1325</v>
      </c>
      <c r="G31" s="55">
        <v>264607</v>
      </c>
      <c r="H31" s="53">
        <v>19.65730629225169</v>
      </c>
      <c r="I31" s="56"/>
      <c r="J31" s="55">
        <v>656</v>
      </c>
      <c r="K31" s="55">
        <v>164074</v>
      </c>
      <c r="L31" s="53">
        <v>21.195452783878054</v>
      </c>
    </row>
    <row r="32" spans="1:13" s="54" customFormat="1" ht="10" customHeight="1">
      <c r="A32" s="67" t="s">
        <v>10</v>
      </c>
      <c r="B32" s="63">
        <v>576</v>
      </c>
      <c r="C32" s="63">
        <v>31767</v>
      </c>
      <c r="D32" s="53">
        <v>21.624914908100749</v>
      </c>
      <c r="E32" s="56"/>
      <c r="F32" s="55">
        <v>410</v>
      </c>
      <c r="G32" s="55">
        <v>55242</v>
      </c>
      <c r="H32" s="53">
        <v>17.797036082474225</v>
      </c>
      <c r="I32" s="56"/>
      <c r="J32" s="55">
        <v>218</v>
      </c>
      <c r="K32" s="55">
        <v>34620</v>
      </c>
      <c r="L32" s="53">
        <v>19.726495726495727</v>
      </c>
    </row>
    <row r="33" spans="1:16" s="54" customFormat="1" ht="10" customHeight="1">
      <c r="A33" s="67" t="s">
        <v>11</v>
      </c>
      <c r="B33" s="63">
        <v>152</v>
      </c>
      <c r="C33" s="63">
        <v>6466</v>
      </c>
      <c r="D33" s="53">
        <v>18.634005763688762</v>
      </c>
      <c r="E33" s="56"/>
      <c r="F33" s="55">
        <v>125</v>
      </c>
      <c r="G33" s="55">
        <v>11373</v>
      </c>
      <c r="H33" s="53">
        <v>14.9251968503937</v>
      </c>
      <c r="I33" s="56"/>
      <c r="J33" s="55">
        <v>73</v>
      </c>
      <c r="K33" s="55">
        <v>7530</v>
      </c>
      <c r="L33" s="53">
        <v>18.14457831325301</v>
      </c>
    </row>
    <row r="34" spans="1:16" s="54" customFormat="1" ht="10" customHeight="1">
      <c r="A34" s="67" t="s">
        <v>12</v>
      </c>
      <c r="B34" s="63">
        <v>2563</v>
      </c>
      <c r="C34" s="63">
        <v>155715</v>
      </c>
      <c r="D34" s="53">
        <v>18.715745192307693</v>
      </c>
      <c r="E34" s="56"/>
      <c r="F34" s="55">
        <v>1783</v>
      </c>
      <c r="G34" s="55">
        <v>286330</v>
      </c>
      <c r="H34" s="53">
        <v>17.664877537170707</v>
      </c>
      <c r="I34" s="56"/>
      <c r="J34" s="55">
        <v>782</v>
      </c>
      <c r="K34" s="55">
        <v>189073</v>
      </c>
      <c r="L34" s="53">
        <v>19.705367378843146</v>
      </c>
    </row>
    <row r="35" spans="1:16" s="54" customFormat="1" ht="10" customHeight="1">
      <c r="A35" s="67" t="s">
        <v>13</v>
      </c>
      <c r="B35" s="63">
        <v>1416</v>
      </c>
      <c r="C35" s="63">
        <v>97917</v>
      </c>
      <c r="D35" s="53">
        <v>20.820114820327451</v>
      </c>
      <c r="E35" s="56"/>
      <c r="F35" s="55">
        <v>764</v>
      </c>
      <c r="G35" s="55">
        <v>180455</v>
      </c>
      <c r="H35" s="53">
        <v>19.601890071692374</v>
      </c>
      <c r="I35" s="56"/>
      <c r="J35" s="55">
        <v>424</v>
      </c>
      <c r="K35" s="55">
        <v>118217</v>
      </c>
      <c r="L35" s="53">
        <v>21.350370236590212</v>
      </c>
    </row>
    <row r="36" spans="1:16" s="54" customFormat="1" ht="10" customHeight="1">
      <c r="A36" s="67" t="s">
        <v>14</v>
      </c>
      <c r="B36" s="63">
        <v>254</v>
      </c>
      <c r="C36" s="63">
        <v>12437</v>
      </c>
      <c r="D36" s="53">
        <v>19.372274143302182</v>
      </c>
      <c r="E36" s="56"/>
      <c r="F36" s="55">
        <v>198</v>
      </c>
      <c r="G36" s="55">
        <v>22414</v>
      </c>
      <c r="H36" s="53">
        <v>16.336734693877553</v>
      </c>
      <c r="I36" s="56"/>
      <c r="J36" s="55">
        <v>135</v>
      </c>
      <c r="K36" s="55">
        <v>15027</v>
      </c>
      <c r="L36" s="53">
        <v>18.126658624849217</v>
      </c>
    </row>
    <row r="37" spans="1:16" s="54" customFormat="1" ht="10" customHeight="1">
      <c r="A37" s="67" t="s">
        <v>15</v>
      </c>
      <c r="B37" s="63">
        <v>1192</v>
      </c>
      <c r="C37" s="63">
        <v>49387</v>
      </c>
      <c r="D37" s="53">
        <v>18.756931257121156</v>
      </c>
      <c r="E37" s="56"/>
      <c r="F37" s="55">
        <v>827</v>
      </c>
      <c r="G37" s="55">
        <v>84815</v>
      </c>
      <c r="H37" s="53">
        <v>15.738541473371683</v>
      </c>
      <c r="I37" s="56"/>
      <c r="J37" s="55">
        <v>449</v>
      </c>
      <c r="K37" s="55">
        <v>55363</v>
      </c>
      <c r="L37" s="53">
        <v>18.151803278688526</v>
      </c>
    </row>
    <row r="38" spans="1:16" s="54" customFormat="1" ht="10" customHeight="1">
      <c r="A38" s="67" t="s">
        <v>16</v>
      </c>
      <c r="B38" s="63">
        <v>2206</v>
      </c>
      <c r="C38" s="63">
        <v>124418</v>
      </c>
      <c r="D38" s="53">
        <v>19.519610919359899</v>
      </c>
      <c r="E38" s="56"/>
      <c r="F38" s="55">
        <v>1476</v>
      </c>
      <c r="G38" s="55">
        <v>230417</v>
      </c>
      <c r="H38" s="53">
        <v>18.224867515621291</v>
      </c>
      <c r="I38" s="56"/>
      <c r="J38" s="55">
        <v>670</v>
      </c>
      <c r="K38" s="55">
        <v>151877</v>
      </c>
      <c r="L38" s="53">
        <v>19.785956227201666</v>
      </c>
    </row>
    <row r="39" spans="1:16" s="54" customFormat="1" ht="10" customHeight="1">
      <c r="A39" s="67" t="s">
        <v>17</v>
      </c>
      <c r="B39" s="63">
        <v>717</v>
      </c>
      <c r="C39" s="63">
        <v>34300</v>
      </c>
      <c r="D39" s="53">
        <v>19.577625570776256</v>
      </c>
      <c r="E39" s="56"/>
      <c r="F39" s="55">
        <v>495</v>
      </c>
      <c r="G39" s="55">
        <v>64028</v>
      </c>
      <c r="H39" s="53">
        <v>17.248922413793103</v>
      </c>
      <c r="I39" s="56"/>
      <c r="J39" s="55">
        <v>319</v>
      </c>
      <c r="K39" s="55">
        <v>41152</v>
      </c>
      <c r="L39" s="53">
        <v>18.104707435107787</v>
      </c>
    </row>
    <row r="40" spans="1:16" s="54" customFormat="1" ht="10" customHeight="1">
      <c r="A40" s="80" t="s">
        <v>32</v>
      </c>
      <c r="B40" s="81">
        <v>5325</v>
      </c>
      <c r="C40" s="81">
        <v>381753</v>
      </c>
      <c r="D40" s="82">
        <v>22.477213848327839</v>
      </c>
      <c r="F40" s="81">
        <v>4285</v>
      </c>
      <c r="G40" s="81">
        <v>718804</v>
      </c>
      <c r="H40" s="82">
        <v>19.65556467049494</v>
      </c>
      <c r="J40" s="81">
        <v>2077</v>
      </c>
      <c r="K40" s="81">
        <v>449831</v>
      </c>
      <c r="L40" s="82">
        <v>21.4767724994032</v>
      </c>
    </row>
    <row r="41" spans="1:16" s="84" customFormat="1" ht="10" customHeight="1">
      <c r="A41" s="80" t="s">
        <v>31</v>
      </c>
      <c r="B41" s="81">
        <v>4351</v>
      </c>
      <c r="C41" s="81">
        <v>280873</v>
      </c>
      <c r="D41" s="82">
        <v>21.951778038296208</v>
      </c>
      <c r="E41" s="83"/>
      <c r="F41" s="81">
        <v>3397</v>
      </c>
      <c r="G41" s="81">
        <v>530702</v>
      </c>
      <c r="H41" s="82">
        <v>19.186623282718728</v>
      </c>
      <c r="I41" s="81"/>
      <c r="J41" s="81">
        <v>1475</v>
      </c>
      <c r="K41" s="81">
        <v>331719</v>
      </c>
      <c r="L41" s="82">
        <v>21.534601402233186</v>
      </c>
      <c r="M41" s="54"/>
    </row>
    <row r="42" spans="1:16" s="84" customFormat="1" ht="10" customHeight="1">
      <c r="A42" s="80" t="s">
        <v>19</v>
      </c>
      <c r="B42" s="81">
        <v>4111</v>
      </c>
      <c r="C42" s="81">
        <v>275760</v>
      </c>
      <c r="D42" s="82">
        <v>21.847567738868641</v>
      </c>
      <c r="E42" s="83"/>
      <c r="F42" s="81">
        <v>3080</v>
      </c>
      <c r="G42" s="81">
        <v>528793</v>
      </c>
      <c r="H42" s="82">
        <v>19.469550810014727</v>
      </c>
      <c r="I42" s="81"/>
      <c r="J42" s="81">
        <v>1426</v>
      </c>
      <c r="K42" s="81">
        <v>330628</v>
      </c>
      <c r="L42" s="82">
        <v>21.413730569948186</v>
      </c>
      <c r="M42" s="54"/>
    </row>
    <row r="43" spans="1:16" s="84" customFormat="1" ht="10" customHeight="1">
      <c r="A43" s="80" t="s">
        <v>30</v>
      </c>
      <c r="B43" s="81">
        <v>6153</v>
      </c>
      <c r="C43" s="81">
        <v>353689</v>
      </c>
      <c r="D43" s="82">
        <v>19.525725957822679</v>
      </c>
      <c r="E43" s="83"/>
      <c r="F43" s="81">
        <v>4107</v>
      </c>
      <c r="G43" s="81">
        <v>640629</v>
      </c>
      <c r="H43" s="82">
        <v>17.774513068087231</v>
      </c>
      <c r="I43" s="81"/>
      <c r="J43" s="81">
        <v>2081</v>
      </c>
      <c r="K43" s="81">
        <v>419830</v>
      </c>
      <c r="L43" s="82">
        <v>19.82106604976158</v>
      </c>
      <c r="M43" s="54"/>
    </row>
    <row r="44" spans="1:16" s="84" customFormat="1" ht="10" customHeight="1">
      <c r="A44" s="85" t="s">
        <v>29</v>
      </c>
      <c r="B44" s="81">
        <v>2923</v>
      </c>
      <c r="C44" s="81">
        <v>158718</v>
      </c>
      <c r="D44" s="82">
        <v>19.532119123800147</v>
      </c>
      <c r="E44" s="83"/>
      <c r="F44" s="81">
        <v>1971</v>
      </c>
      <c r="G44" s="81">
        <v>294445</v>
      </c>
      <c r="H44" s="82">
        <v>18.003362885967594</v>
      </c>
      <c r="I44" s="81"/>
      <c r="J44" s="81">
        <v>989</v>
      </c>
      <c r="K44" s="81">
        <v>193029</v>
      </c>
      <c r="L44" s="82">
        <v>19.401849432103727</v>
      </c>
      <c r="M44" s="54"/>
    </row>
    <row r="45" spans="1:16" s="84" customFormat="1" ht="10" customHeight="1">
      <c r="A45" s="80" t="s">
        <v>18</v>
      </c>
      <c r="B45" s="81">
        <v>22863</v>
      </c>
      <c r="C45" s="81">
        <v>1450793</v>
      </c>
      <c r="D45" s="82">
        <v>21.135953730277823</v>
      </c>
      <c r="F45" s="81">
        <v>16840</v>
      </c>
      <c r="G45" s="81">
        <v>2713373</v>
      </c>
      <c r="H45" s="82">
        <v>18.870781085911801</v>
      </c>
      <c r="J45" s="81">
        <v>8048</v>
      </c>
      <c r="K45" s="81">
        <v>1725037</v>
      </c>
      <c r="L45" s="82">
        <v>20.803880895813986</v>
      </c>
      <c r="M45" s="54"/>
      <c r="P45" s="81"/>
    </row>
    <row r="46" spans="1:16" ht="3" customHeight="1">
      <c r="A46" s="86"/>
      <c r="B46" s="87"/>
      <c r="C46" s="88"/>
      <c r="D46" s="88"/>
      <c r="E46" s="87"/>
      <c r="F46" s="87"/>
      <c r="G46" s="87"/>
      <c r="H46" s="87"/>
      <c r="I46" s="87"/>
      <c r="J46" s="87"/>
      <c r="K46" s="87"/>
      <c r="L46" s="87"/>
    </row>
    <row r="47" spans="1:16" ht="3" customHeight="1">
      <c r="A47" s="89"/>
      <c r="C47" s="90"/>
      <c r="D47" s="90"/>
      <c r="E47" s="90"/>
      <c r="F47" s="90"/>
      <c r="G47" s="90"/>
      <c r="H47" s="90"/>
      <c r="I47" s="90"/>
      <c r="J47" s="90"/>
      <c r="K47" s="90"/>
      <c r="L47" s="90"/>
    </row>
    <row r="48" spans="1:16" s="54" customFormat="1" ht="9.75" customHeight="1">
      <c r="A48" s="670" t="s">
        <v>63</v>
      </c>
      <c r="B48" s="670"/>
      <c r="C48" s="670"/>
      <c r="D48" s="670"/>
      <c r="E48" s="670"/>
      <c r="F48" s="670"/>
      <c r="G48" s="670"/>
      <c r="H48" s="670"/>
      <c r="I48" s="670"/>
      <c r="J48" s="670"/>
      <c r="K48" s="670"/>
      <c r="L48" s="670"/>
    </row>
  </sheetData>
  <mergeCells count="6">
    <mergeCell ref="A48:L48"/>
    <mergeCell ref="A8:A9"/>
    <mergeCell ref="B8:D8"/>
    <mergeCell ref="F8:H8"/>
    <mergeCell ref="J8:L8"/>
    <mergeCell ref="B16:L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57" customWidth="1"/>
    <col min="2" max="7" width="7.7265625" style="46" customWidth="1"/>
    <col min="8" max="8" width="0.81640625" style="46" customWidth="1"/>
    <col min="9" max="12" width="7.7265625" style="158" customWidth="1"/>
    <col min="13" max="13" width="0.81640625" style="90" customWidth="1"/>
    <col min="14" max="256" width="11.453125" style="46"/>
    <col min="257" max="257" width="20.81640625" style="46" customWidth="1"/>
    <col min="258" max="263" width="7.7265625" style="46" customWidth="1"/>
    <col min="264" max="264" width="0.81640625" style="46" customWidth="1"/>
    <col min="265" max="268" width="7.7265625" style="46" customWidth="1"/>
    <col min="269" max="269" width="0.81640625" style="46" customWidth="1"/>
    <col min="270" max="512" width="11.453125" style="46"/>
    <col min="513" max="513" width="20.81640625" style="46" customWidth="1"/>
    <col min="514" max="519" width="7.7265625" style="46" customWidth="1"/>
    <col min="520" max="520" width="0.81640625" style="46" customWidth="1"/>
    <col min="521" max="524" width="7.7265625" style="46" customWidth="1"/>
    <col min="525" max="525" width="0.81640625" style="46" customWidth="1"/>
    <col min="526" max="768" width="11.453125" style="46"/>
    <col min="769" max="769" width="20.81640625" style="46" customWidth="1"/>
    <col min="770" max="775" width="7.7265625" style="46" customWidth="1"/>
    <col min="776" max="776" width="0.81640625" style="46" customWidth="1"/>
    <col min="777" max="780" width="7.7265625" style="46" customWidth="1"/>
    <col min="781" max="781" width="0.81640625" style="46" customWidth="1"/>
    <col min="782" max="1024" width="11.453125" style="46"/>
    <col min="1025" max="1025" width="20.81640625" style="46" customWidth="1"/>
    <col min="1026" max="1031" width="7.7265625" style="46" customWidth="1"/>
    <col min="1032" max="1032" width="0.81640625" style="46" customWidth="1"/>
    <col min="1033" max="1036" width="7.7265625" style="46" customWidth="1"/>
    <col min="1037" max="1037" width="0.81640625" style="46" customWidth="1"/>
    <col min="1038" max="1280" width="11.453125" style="46"/>
    <col min="1281" max="1281" width="20.81640625" style="46" customWidth="1"/>
    <col min="1282" max="1287" width="7.7265625" style="46" customWidth="1"/>
    <col min="1288" max="1288" width="0.81640625" style="46" customWidth="1"/>
    <col min="1289" max="1292" width="7.7265625" style="46" customWidth="1"/>
    <col min="1293" max="1293" width="0.81640625" style="46" customWidth="1"/>
    <col min="1294" max="1536" width="11.453125" style="46"/>
    <col min="1537" max="1537" width="20.81640625" style="46" customWidth="1"/>
    <col min="1538" max="1543" width="7.7265625" style="46" customWidth="1"/>
    <col min="1544" max="1544" width="0.81640625" style="46" customWidth="1"/>
    <col min="1545" max="1548" width="7.7265625" style="46" customWidth="1"/>
    <col min="1549" max="1549" width="0.81640625" style="46" customWidth="1"/>
    <col min="1550" max="1792" width="11.453125" style="46"/>
    <col min="1793" max="1793" width="20.81640625" style="46" customWidth="1"/>
    <col min="1794" max="1799" width="7.7265625" style="46" customWidth="1"/>
    <col min="1800" max="1800" width="0.81640625" style="46" customWidth="1"/>
    <col min="1801" max="1804" width="7.7265625" style="46" customWidth="1"/>
    <col min="1805" max="1805" width="0.81640625" style="46" customWidth="1"/>
    <col min="1806" max="2048" width="11.453125" style="46"/>
    <col min="2049" max="2049" width="20.81640625" style="46" customWidth="1"/>
    <col min="2050" max="2055" width="7.7265625" style="46" customWidth="1"/>
    <col min="2056" max="2056" width="0.81640625" style="46" customWidth="1"/>
    <col min="2057" max="2060" width="7.7265625" style="46" customWidth="1"/>
    <col min="2061" max="2061" width="0.81640625" style="46" customWidth="1"/>
    <col min="2062" max="2304" width="11.453125" style="46"/>
    <col min="2305" max="2305" width="20.81640625" style="46" customWidth="1"/>
    <col min="2306" max="2311" width="7.7265625" style="46" customWidth="1"/>
    <col min="2312" max="2312" width="0.81640625" style="46" customWidth="1"/>
    <col min="2313" max="2316" width="7.7265625" style="46" customWidth="1"/>
    <col min="2317" max="2317" width="0.81640625" style="46" customWidth="1"/>
    <col min="2318" max="2560" width="11.453125" style="46"/>
    <col min="2561" max="2561" width="20.81640625" style="46" customWidth="1"/>
    <col min="2562" max="2567" width="7.7265625" style="46" customWidth="1"/>
    <col min="2568" max="2568" width="0.81640625" style="46" customWidth="1"/>
    <col min="2569" max="2572" width="7.7265625" style="46" customWidth="1"/>
    <col min="2573" max="2573" width="0.81640625" style="46" customWidth="1"/>
    <col min="2574" max="2816" width="11.453125" style="46"/>
    <col min="2817" max="2817" width="20.81640625" style="46" customWidth="1"/>
    <col min="2818" max="2823" width="7.7265625" style="46" customWidth="1"/>
    <col min="2824" max="2824" width="0.81640625" style="46" customWidth="1"/>
    <col min="2825" max="2828" width="7.7265625" style="46" customWidth="1"/>
    <col min="2829" max="2829" width="0.81640625" style="46" customWidth="1"/>
    <col min="2830" max="3072" width="11.453125" style="46"/>
    <col min="3073" max="3073" width="20.81640625" style="46" customWidth="1"/>
    <col min="3074" max="3079" width="7.7265625" style="46" customWidth="1"/>
    <col min="3080" max="3080" width="0.81640625" style="46" customWidth="1"/>
    <col min="3081" max="3084" width="7.7265625" style="46" customWidth="1"/>
    <col min="3085" max="3085" width="0.81640625" style="46" customWidth="1"/>
    <col min="3086" max="3328" width="11.453125" style="46"/>
    <col min="3329" max="3329" width="20.81640625" style="46" customWidth="1"/>
    <col min="3330" max="3335" width="7.7265625" style="46" customWidth="1"/>
    <col min="3336" max="3336" width="0.81640625" style="46" customWidth="1"/>
    <col min="3337" max="3340" width="7.7265625" style="46" customWidth="1"/>
    <col min="3341" max="3341" width="0.81640625" style="46" customWidth="1"/>
    <col min="3342" max="3584" width="11.453125" style="46"/>
    <col min="3585" max="3585" width="20.81640625" style="46" customWidth="1"/>
    <col min="3586" max="3591" width="7.7265625" style="46" customWidth="1"/>
    <col min="3592" max="3592" width="0.81640625" style="46" customWidth="1"/>
    <col min="3593" max="3596" width="7.7265625" style="46" customWidth="1"/>
    <col min="3597" max="3597" width="0.81640625" style="46" customWidth="1"/>
    <col min="3598" max="3840" width="11.453125" style="46"/>
    <col min="3841" max="3841" width="20.81640625" style="46" customWidth="1"/>
    <col min="3842" max="3847" width="7.7265625" style="46" customWidth="1"/>
    <col min="3848" max="3848" width="0.81640625" style="46" customWidth="1"/>
    <col min="3849" max="3852" width="7.7265625" style="46" customWidth="1"/>
    <col min="3853" max="3853" width="0.81640625" style="46" customWidth="1"/>
    <col min="3854" max="4096" width="11.453125" style="46"/>
    <col min="4097" max="4097" width="20.81640625" style="46" customWidth="1"/>
    <col min="4098" max="4103" width="7.7265625" style="46" customWidth="1"/>
    <col min="4104" max="4104" width="0.81640625" style="46" customWidth="1"/>
    <col min="4105" max="4108" width="7.7265625" style="46" customWidth="1"/>
    <col min="4109" max="4109" width="0.81640625" style="46" customWidth="1"/>
    <col min="4110" max="4352" width="11.453125" style="46"/>
    <col min="4353" max="4353" width="20.81640625" style="46" customWidth="1"/>
    <col min="4354" max="4359" width="7.7265625" style="46" customWidth="1"/>
    <col min="4360" max="4360" width="0.81640625" style="46" customWidth="1"/>
    <col min="4361" max="4364" width="7.7265625" style="46" customWidth="1"/>
    <col min="4365" max="4365" width="0.81640625" style="46" customWidth="1"/>
    <col min="4366" max="4608" width="11.453125" style="46"/>
    <col min="4609" max="4609" width="20.81640625" style="46" customWidth="1"/>
    <col min="4610" max="4615" width="7.7265625" style="46" customWidth="1"/>
    <col min="4616" max="4616" width="0.81640625" style="46" customWidth="1"/>
    <col min="4617" max="4620" width="7.7265625" style="46" customWidth="1"/>
    <col min="4621" max="4621" width="0.81640625" style="46" customWidth="1"/>
    <col min="4622" max="4864" width="11.453125" style="46"/>
    <col min="4865" max="4865" width="20.81640625" style="46" customWidth="1"/>
    <col min="4866" max="4871" width="7.7265625" style="46" customWidth="1"/>
    <col min="4872" max="4872" width="0.81640625" style="46" customWidth="1"/>
    <col min="4873" max="4876" width="7.7265625" style="46" customWidth="1"/>
    <col min="4877" max="4877" width="0.81640625" style="46" customWidth="1"/>
    <col min="4878" max="5120" width="11.453125" style="46"/>
    <col min="5121" max="5121" width="20.81640625" style="46" customWidth="1"/>
    <col min="5122" max="5127" width="7.7265625" style="46" customWidth="1"/>
    <col min="5128" max="5128" width="0.81640625" style="46" customWidth="1"/>
    <col min="5129" max="5132" width="7.7265625" style="46" customWidth="1"/>
    <col min="5133" max="5133" width="0.81640625" style="46" customWidth="1"/>
    <col min="5134" max="5376" width="11.453125" style="46"/>
    <col min="5377" max="5377" width="20.81640625" style="46" customWidth="1"/>
    <col min="5378" max="5383" width="7.7265625" style="46" customWidth="1"/>
    <col min="5384" max="5384" width="0.81640625" style="46" customWidth="1"/>
    <col min="5385" max="5388" width="7.7265625" style="46" customWidth="1"/>
    <col min="5389" max="5389" width="0.81640625" style="46" customWidth="1"/>
    <col min="5390" max="5632" width="11.453125" style="46"/>
    <col min="5633" max="5633" width="20.81640625" style="46" customWidth="1"/>
    <col min="5634" max="5639" width="7.7265625" style="46" customWidth="1"/>
    <col min="5640" max="5640" width="0.81640625" style="46" customWidth="1"/>
    <col min="5641" max="5644" width="7.7265625" style="46" customWidth="1"/>
    <col min="5645" max="5645" width="0.81640625" style="46" customWidth="1"/>
    <col min="5646" max="5888" width="11.453125" style="46"/>
    <col min="5889" max="5889" width="20.81640625" style="46" customWidth="1"/>
    <col min="5890" max="5895" width="7.7265625" style="46" customWidth="1"/>
    <col min="5896" max="5896" width="0.81640625" style="46" customWidth="1"/>
    <col min="5897" max="5900" width="7.7265625" style="46" customWidth="1"/>
    <col min="5901" max="5901" width="0.81640625" style="46" customWidth="1"/>
    <col min="5902" max="6144" width="11.453125" style="46"/>
    <col min="6145" max="6145" width="20.81640625" style="46" customWidth="1"/>
    <col min="6146" max="6151" width="7.7265625" style="46" customWidth="1"/>
    <col min="6152" max="6152" width="0.81640625" style="46" customWidth="1"/>
    <col min="6153" max="6156" width="7.7265625" style="46" customWidth="1"/>
    <col min="6157" max="6157" width="0.81640625" style="46" customWidth="1"/>
    <col min="6158" max="6400" width="11.453125" style="46"/>
    <col min="6401" max="6401" width="20.81640625" style="46" customWidth="1"/>
    <col min="6402" max="6407" width="7.7265625" style="46" customWidth="1"/>
    <col min="6408" max="6408" width="0.81640625" style="46" customWidth="1"/>
    <col min="6409" max="6412" width="7.7265625" style="46" customWidth="1"/>
    <col min="6413" max="6413" width="0.81640625" style="46" customWidth="1"/>
    <col min="6414" max="6656" width="11.453125" style="46"/>
    <col min="6657" max="6657" width="20.81640625" style="46" customWidth="1"/>
    <col min="6658" max="6663" width="7.7265625" style="46" customWidth="1"/>
    <col min="6664" max="6664" width="0.81640625" style="46" customWidth="1"/>
    <col min="6665" max="6668" width="7.7265625" style="46" customWidth="1"/>
    <col min="6669" max="6669" width="0.81640625" style="46" customWidth="1"/>
    <col min="6670" max="6912" width="11.453125" style="46"/>
    <col min="6913" max="6913" width="20.81640625" style="46" customWidth="1"/>
    <col min="6914" max="6919" width="7.7265625" style="46" customWidth="1"/>
    <col min="6920" max="6920" width="0.81640625" style="46" customWidth="1"/>
    <col min="6921" max="6924" width="7.7265625" style="46" customWidth="1"/>
    <col min="6925" max="6925" width="0.81640625" style="46" customWidth="1"/>
    <col min="6926" max="7168" width="11.453125" style="46"/>
    <col min="7169" max="7169" width="20.81640625" style="46" customWidth="1"/>
    <col min="7170" max="7175" width="7.7265625" style="46" customWidth="1"/>
    <col min="7176" max="7176" width="0.81640625" style="46" customWidth="1"/>
    <col min="7177" max="7180" width="7.7265625" style="46" customWidth="1"/>
    <col min="7181" max="7181" width="0.81640625" style="46" customWidth="1"/>
    <col min="7182" max="7424" width="11.453125" style="46"/>
    <col min="7425" max="7425" width="20.81640625" style="46" customWidth="1"/>
    <col min="7426" max="7431" width="7.7265625" style="46" customWidth="1"/>
    <col min="7432" max="7432" width="0.81640625" style="46" customWidth="1"/>
    <col min="7433" max="7436" width="7.7265625" style="46" customWidth="1"/>
    <col min="7437" max="7437" width="0.81640625" style="46" customWidth="1"/>
    <col min="7438" max="7680" width="11.453125" style="46"/>
    <col min="7681" max="7681" width="20.81640625" style="46" customWidth="1"/>
    <col min="7682" max="7687" width="7.7265625" style="46" customWidth="1"/>
    <col min="7688" max="7688" width="0.81640625" style="46" customWidth="1"/>
    <col min="7689" max="7692" width="7.7265625" style="46" customWidth="1"/>
    <col min="7693" max="7693" width="0.81640625" style="46" customWidth="1"/>
    <col min="7694" max="7936" width="11.453125" style="46"/>
    <col min="7937" max="7937" width="20.81640625" style="46" customWidth="1"/>
    <col min="7938" max="7943" width="7.7265625" style="46" customWidth="1"/>
    <col min="7944" max="7944" width="0.81640625" style="46" customWidth="1"/>
    <col min="7945" max="7948" width="7.7265625" style="46" customWidth="1"/>
    <col min="7949" max="7949" width="0.81640625" style="46" customWidth="1"/>
    <col min="7950" max="8192" width="11.453125" style="46"/>
    <col min="8193" max="8193" width="20.81640625" style="46" customWidth="1"/>
    <col min="8194" max="8199" width="7.7265625" style="46" customWidth="1"/>
    <col min="8200" max="8200" width="0.81640625" style="46" customWidth="1"/>
    <col min="8201" max="8204" width="7.7265625" style="46" customWidth="1"/>
    <col min="8205" max="8205" width="0.81640625" style="46" customWidth="1"/>
    <col min="8206" max="8448" width="11.453125" style="46"/>
    <col min="8449" max="8449" width="20.81640625" style="46" customWidth="1"/>
    <col min="8450" max="8455" width="7.7265625" style="46" customWidth="1"/>
    <col min="8456" max="8456" width="0.81640625" style="46" customWidth="1"/>
    <col min="8457" max="8460" width="7.7265625" style="46" customWidth="1"/>
    <col min="8461" max="8461" width="0.81640625" style="46" customWidth="1"/>
    <col min="8462" max="8704" width="11.453125" style="46"/>
    <col min="8705" max="8705" width="20.81640625" style="46" customWidth="1"/>
    <col min="8706" max="8711" width="7.7265625" style="46" customWidth="1"/>
    <col min="8712" max="8712" width="0.81640625" style="46" customWidth="1"/>
    <col min="8713" max="8716" width="7.7265625" style="46" customWidth="1"/>
    <col min="8717" max="8717" width="0.81640625" style="46" customWidth="1"/>
    <col min="8718" max="8960" width="11.453125" style="46"/>
    <col min="8961" max="8961" width="20.81640625" style="46" customWidth="1"/>
    <col min="8962" max="8967" width="7.7265625" style="46" customWidth="1"/>
    <col min="8968" max="8968" width="0.81640625" style="46" customWidth="1"/>
    <col min="8969" max="8972" width="7.7265625" style="46" customWidth="1"/>
    <col min="8973" max="8973" width="0.81640625" style="46" customWidth="1"/>
    <col min="8974" max="9216" width="11.453125" style="46"/>
    <col min="9217" max="9217" width="20.81640625" style="46" customWidth="1"/>
    <col min="9218" max="9223" width="7.7265625" style="46" customWidth="1"/>
    <col min="9224" max="9224" width="0.81640625" style="46" customWidth="1"/>
    <col min="9225" max="9228" width="7.7265625" style="46" customWidth="1"/>
    <col min="9229" max="9229" width="0.81640625" style="46" customWidth="1"/>
    <col min="9230" max="9472" width="11.453125" style="46"/>
    <col min="9473" max="9473" width="20.81640625" style="46" customWidth="1"/>
    <col min="9474" max="9479" width="7.7265625" style="46" customWidth="1"/>
    <col min="9480" max="9480" width="0.81640625" style="46" customWidth="1"/>
    <col min="9481" max="9484" width="7.7265625" style="46" customWidth="1"/>
    <col min="9485" max="9485" width="0.81640625" style="46" customWidth="1"/>
    <col min="9486" max="9728" width="11.453125" style="46"/>
    <col min="9729" max="9729" width="20.81640625" style="46" customWidth="1"/>
    <col min="9730" max="9735" width="7.7265625" style="46" customWidth="1"/>
    <col min="9736" max="9736" width="0.81640625" style="46" customWidth="1"/>
    <col min="9737" max="9740" width="7.7265625" style="46" customWidth="1"/>
    <col min="9741" max="9741" width="0.81640625" style="46" customWidth="1"/>
    <col min="9742" max="9984" width="11.453125" style="46"/>
    <col min="9985" max="9985" width="20.81640625" style="46" customWidth="1"/>
    <col min="9986" max="9991" width="7.7265625" style="46" customWidth="1"/>
    <col min="9992" max="9992" width="0.81640625" style="46" customWidth="1"/>
    <col min="9993" max="9996" width="7.7265625" style="46" customWidth="1"/>
    <col min="9997" max="9997" width="0.81640625" style="46" customWidth="1"/>
    <col min="9998" max="10240" width="11.453125" style="46"/>
    <col min="10241" max="10241" width="20.81640625" style="46" customWidth="1"/>
    <col min="10242" max="10247" width="7.7265625" style="46" customWidth="1"/>
    <col min="10248" max="10248" width="0.81640625" style="46" customWidth="1"/>
    <col min="10249" max="10252" width="7.7265625" style="46" customWidth="1"/>
    <col min="10253" max="10253" width="0.81640625" style="46" customWidth="1"/>
    <col min="10254" max="10496" width="11.453125" style="46"/>
    <col min="10497" max="10497" width="20.81640625" style="46" customWidth="1"/>
    <col min="10498" max="10503" width="7.7265625" style="46" customWidth="1"/>
    <col min="10504" max="10504" width="0.81640625" style="46" customWidth="1"/>
    <col min="10505" max="10508" width="7.7265625" style="46" customWidth="1"/>
    <col min="10509" max="10509" width="0.81640625" style="46" customWidth="1"/>
    <col min="10510" max="10752" width="11.453125" style="46"/>
    <col min="10753" max="10753" width="20.81640625" style="46" customWidth="1"/>
    <col min="10754" max="10759" width="7.7265625" style="46" customWidth="1"/>
    <col min="10760" max="10760" width="0.81640625" style="46" customWidth="1"/>
    <col min="10761" max="10764" width="7.7265625" style="46" customWidth="1"/>
    <col min="10765" max="10765" width="0.81640625" style="46" customWidth="1"/>
    <col min="10766" max="11008" width="11.453125" style="46"/>
    <col min="11009" max="11009" width="20.81640625" style="46" customWidth="1"/>
    <col min="11010" max="11015" width="7.7265625" style="46" customWidth="1"/>
    <col min="11016" max="11016" width="0.81640625" style="46" customWidth="1"/>
    <col min="11017" max="11020" width="7.7265625" style="46" customWidth="1"/>
    <col min="11021" max="11021" width="0.81640625" style="46" customWidth="1"/>
    <col min="11022" max="11264" width="11.453125" style="46"/>
    <col min="11265" max="11265" width="20.81640625" style="46" customWidth="1"/>
    <col min="11266" max="11271" width="7.7265625" style="46" customWidth="1"/>
    <col min="11272" max="11272" width="0.81640625" style="46" customWidth="1"/>
    <col min="11273" max="11276" width="7.7265625" style="46" customWidth="1"/>
    <col min="11277" max="11277" width="0.81640625" style="46" customWidth="1"/>
    <col min="11278" max="11520" width="11.453125" style="46"/>
    <col min="11521" max="11521" width="20.81640625" style="46" customWidth="1"/>
    <col min="11522" max="11527" width="7.7265625" style="46" customWidth="1"/>
    <col min="11528" max="11528" width="0.81640625" style="46" customWidth="1"/>
    <col min="11529" max="11532" width="7.7265625" style="46" customWidth="1"/>
    <col min="11533" max="11533" width="0.81640625" style="46" customWidth="1"/>
    <col min="11534" max="11776" width="11.453125" style="46"/>
    <col min="11777" max="11777" width="20.81640625" style="46" customWidth="1"/>
    <col min="11778" max="11783" width="7.7265625" style="46" customWidth="1"/>
    <col min="11784" max="11784" width="0.81640625" style="46" customWidth="1"/>
    <col min="11785" max="11788" width="7.7265625" style="46" customWidth="1"/>
    <col min="11789" max="11789" width="0.81640625" style="46" customWidth="1"/>
    <col min="11790" max="12032" width="11.453125" style="46"/>
    <col min="12033" max="12033" width="20.81640625" style="46" customWidth="1"/>
    <col min="12034" max="12039" width="7.7265625" style="46" customWidth="1"/>
    <col min="12040" max="12040" width="0.81640625" style="46" customWidth="1"/>
    <col min="12041" max="12044" width="7.7265625" style="46" customWidth="1"/>
    <col min="12045" max="12045" width="0.81640625" style="46" customWidth="1"/>
    <col min="12046" max="12288" width="11.453125" style="46"/>
    <col min="12289" max="12289" width="20.81640625" style="46" customWidth="1"/>
    <col min="12290" max="12295" width="7.7265625" style="46" customWidth="1"/>
    <col min="12296" max="12296" width="0.81640625" style="46" customWidth="1"/>
    <col min="12297" max="12300" width="7.7265625" style="46" customWidth="1"/>
    <col min="12301" max="12301" width="0.81640625" style="46" customWidth="1"/>
    <col min="12302" max="12544" width="11.453125" style="46"/>
    <col min="12545" max="12545" width="20.81640625" style="46" customWidth="1"/>
    <col min="12546" max="12551" width="7.7265625" style="46" customWidth="1"/>
    <col min="12552" max="12552" width="0.81640625" style="46" customWidth="1"/>
    <col min="12553" max="12556" width="7.7265625" style="46" customWidth="1"/>
    <col min="12557" max="12557" width="0.81640625" style="46" customWidth="1"/>
    <col min="12558" max="12800" width="11.453125" style="46"/>
    <col min="12801" max="12801" width="20.81640625" style="46" customWidth="1"/>
    <col min="12802" max="12807" width="7.7265625" style="46" customWidth="1"/>
    <col min="12808" max="12808" width="0.81640625" style="46" customWidth="1"/>
    <col min="12809" max="12812" width="7.7265625" style="46" customWidth="1"/>
    <col min="12813" max="12813" width="0.81640625" style="46" customWidth="1"/>
    <col min="12814" max="13056" width="11.453125" style="46"/>
    <col min="13057" max="13057" width="20.81640625" style="46" customWidth="1"/>
    <col min="13058" max="13063" width="7.7265625" style="46" customWidth="1"/>
    <col min="13064" max="13064" width="0.81640625" style="46" customWidth="1"/>
    <col min="13065" max="13068" width="7.7265625" style="46" customWidth="1"/>
    <col min="13069" max="13069" width="0.81640625" style="46" customWidth="1"/>
    <col min="13070" max="13312" width="11.453125" style="46"/>
    <col min="13313" max="13313" width="20.81640625" style="46" customWidth="1"/>
    <col min="13314" max="13319" width="7.7265625" style="46" customWidth="1"/>
    <col min="13320" max="13320" width="0.81640625" style="46" customWidth="1"/>
    <col min="13321" max="13324" width="7.7265625" style="46" customWidth="1"/>
    <col min="13325" max="13325" width="0.81640625" style="46" customWidth="1"/>
    <col min="13326" max="13568" width="11.453125" style="46"/>
    <col min="13569" max="13569" width="20.81640625" style="46" customWidth="1"/>
    <col min="13570" max="13575" width="7.7265625" style="46" customWidth="1"/>
    <col min="13576" max="13576" width="0.81640625" style="46" customWidth="1"/>
    <col min="13577" max="13580" width="7.7265625" style="46" customWidth="1"/>
    <col min="13581" max="13581" width="0.81640625" style="46" customWidth="1"/>
    <col min="13582" max="13824" width="11.453125" style="46"/>
    <col min="13825" max="13825" width="20.81640625" style="46" customWidth="1"/>
    <col min="13826" max="13831" width="7.7265625" style="46" customWidth="1"/>
    <col min="13832" max="13832" width="0.81640625" style="46" customWidth="1"/>
    <col min="13833" max="13836" width="7.7265625" style="46" customWidth="1"/>
    <col min="13837" max="13837" width="0.81640625" style="46" customWidth="1"/>
    <col min="13838" max="14080" width="11.453125" style="46"/>
    <col min="14081" max="14081" width="20.81640625" style="46" customWidth="1"/>
    <col min="14082" max="14087" width="7.7265625" style="46" customWidth="1"/>
    <col min="14088" max="14088" width="0.81640625" style="46" customWidth="1"/>
    <col min="14089" max="14092" width="7.7265625" style="46" customWidth="1"/>
    <col min="14093" max="14093" width="0.81640625" style="46" customWidth="1"/>
    <col min="14094" max="14336" width="11.453125" style="46"/>
    <col min="14337" max="14337" width="20.81640625" style="46" customWidth="1"/>
    <col min="14338" max="14343" width="7.7265625" style="46" customWidth="1"/>
    <col min="14344" max="14344" width="0.81640625" style="46" customWidth="1"/>
    <col min="14345" max="14348" width="7.7265625" style="46" customWidth="1"/>
    <col min="14349" max="14349" width="0.81640625" style="46" customWidth="1"/>
    <col min="14350" max="14592" width="11.453125" style="46"/>
    <col min="14593" max="14593" width="20.81640625" style="46" customWidth="1"/>
    <col min="14594" max="14599" width="7.7265625" style="46" customWidth="1"/>
    <col min="14600" max="14600" width="0.81640625" style="46" customWidth="1"/>
    <col min="14601" max="14604" width="7.7265625" style="46" customWidth="1"/>
    <col min="14605" max="14605" width="0.81640625" style="46" customWidth="1"/>
    <col min="14606" max="14848" width="11.453125" style="46"/>
    <col min="14849" max="14849" width="20.81640625" style="46" customWidth="1"/>
    <col min="14850" max="14855" width="7.7265625" style="46" customWidth="1"/>
    <col min="14856" max="14856" width="0.81640625" style="46" customWidth="1"/>
    <col min="14857" max="14860" width="7.7265625" style="46" customWidth="1"/>
    <col min="14861" max="14861" width="0.81640625" style="46" customWidth="1"/>
    <col min="14862" max="15104" width="11.453125" style="46"/>
    <col min="15105" max="15105" width="20.81640625" style="46" customWidth="1"/>
    <col min="15106" max="15111" width="7.7265625" style="46" customWidth="1"/>
    <col min="15112" max="15112" width="0.81640625" style="46" customWidth="1"/>
    <col min="15113" max="15116" width="7.7265625" style="46" customWidth="1"/>
    <col min="15117" max="15117" width="0.81640625" style="46" customWidth="1"/>
    <col min="15118" max="15360" width="11.453125" style="46"/>
    <col min="15361" max="15361" width="20.81640625" style="46" customWidth="1"/>
    <col min="15362" max="15367" width="7.7265625" style="46" customWidth="1"/>
    <col min="15368" max="15368" width="0.81640625" style="46" customWidth="1"/>
    <col min="15369" max="15372" width="7.7265625" style="46" customWidth="1"/>
    <col min="15373" max="15373" width="0.81640625" style="46" customWidth="1"/>
    <col min="15374" max="15616" width="11.453125" style="46"/>
    <col min="15617" max="15617" width="20.81640625" style="46" customWidth="1"/>
    <col min="15618" max="15623" width="7.7265625" style="46" customWidth="1"/>
    <col min="15624" max="15624" width="0.81640625" style="46" customWidth="1"/>
    <col min="15625" max="15628" width="7.7265625" style="46" customWidth="1"/>
    <col min="15629" max="15629" width="0.81640625" style="46" customWidth="1"/>
    <col min="15630" max="15872" width="11.453125" style="46"/>
    <col min="15873" max="15873" width="20.81640625" style="46" customWidth="1"/>
    <col min="15874" max="15879" width="7.7265625" style="46" customWidth="1"/>
    <col min="15880" max="15880" width="0.81640625" style="46" customWidth="1"/>
    <col min="15881" max="15884" width="7.7265625" style="46" customWidth="1"/>
    <col min="15885" max="15885" width="0.81640625" style="46" customWidth="1"/>
    <col min="15886" max="16128" width="11.453125" style="46"/>
    <col min="16129" max="16129" width="20.81640625" style="46" customWidth="1"/>
    <col min="16130" max="16135" width="7.7265625" style="46" customWidth="1"/>
    <col min="16136" max="16136" width="0.81640625" style="46" customWidth="1"/>
    <col min="16137" max="16140" width="7.7265625" style="46" customWidth="1"/>
    <col min="16141" max="16141" width="0.81640625" style="46" customWidth="1"/>
    <col min="16142" max="16384" width="11.453125" style="46"/>
  </cols>
  <sheetData>
    <row r="1" spans="1:13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31"/>
      <c r="J3" s="331"/>
      <c r="K3" s="331"/>
      <c r="L3" s="331"/>
      <c r="M3" s="587"/>
    </row>
    <row r="4" spans="1:13" s="287" customFormat="1" ht="12" customHeight="1">
      <c r="A4" s="41" t="s">
        <v>208</v>
      </c>
      <c r="B4" s="124"/>
      <c r="C4" s="124"/>
      <c r="D4" s="124"/>
      <c r="E4" s="124"/>
      <c r="F4" s="124"/>
      <c r="M4" s="286"/>
    </row>
    <row r="5" spans="1:13" s="43" customFormat="1" ht="22.5" customHeight="1">
      <c r="A5" s="797" t="s">
        <v>342</v>
      </c>
      <c r="B5" s="798"/>
      <c r="C5" s="798"/>
      <c r="D5" s="798"/>
      <c r="E5" s="798"/>
      <c r="F5" s="798"/>
      <c r="G5" s="798"/>
      <c r="H5" s="798"/>
      <c r="I5" s="798"/>
      <c r="J5" s="798"/>
      <c r="K5" s="798"/>
      <c r="L5" s="798"/>
      <c r="M5" s="588"/>
    </row>
    <row r="6" spans="1:13" s="43" customFormat="1" ht="12" customHeight="1">
      <c r="A6" s="639" t="s">
        <v>343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s="18" customFormat="1" ht="6" customHeight="1">
      <c r="A7" s="27"/>
      <c r="B7" s="28"/>
      <c r="C7" s="27"/>
      <c r="D7" s="27"/>
      <c r="E7" s="27"/>
      <c r="F7" s="27"/>
      <c r="G7" s="27"/>
      <c r="H7" s="27"/>
      <c r="I7" s="27"/>
      <c r="J7" s="27"/>
      <c r="K7" s="27"/>
      <c r="L7" s="27"/>
      <c r="M7" s="145"/>
    </row>
    <row r="8" spans="1:13" ht="12" customHeight="1">
      <c r="A8" s="671" t="s">
        <v>344</v>
      </c>
      <c r="B8" s="673" t="s">
        <v>345</v>
      </c>
      <c r="C8" s="674"/>
      <c r="D8" s="674"/>
      <c r="E8" s="674"/>
      <c r="F8" s="674"/>
      <c r="G8" s="674"/>
      <c r="H8" s="590"/>
      <c r="I8" s="674" t="s">
        <v>346</v>
      </c>
      <c r="J8" s="674"/>
      <c r="K8" s="674"/>
      <c r="L8" s="674"/>
      <c r="M8" s="45"/>
    </row>
    <row r="9" spans="1:13" ht="12" customHeight="1">
      <c r="A9" s="709"/>
      <c r="B9" s="801">
        <v>2008</v>
      </c>
      <c r="C9" s="801">
        <v>2014</v>
      </c>
      <c r="D9" s="801">
        <v>2018</v>
      </c>
      <c r="E9" s="799">
        <v>2019</v>
      </c>
      <c r="F9" s="800"/>
      <c r="G9" s="800"/>
      <c r="H9" s="606"/>
      <c r="I9" s="801">
        <v>2008</v>
      </c>
      <c r="J9" s="801">
        <v>2014</v>
      </c>
      <c r="K9" s="801">
        <v>2018</v>
      </c>
      <c r="L9" s="801">
        <v>2019</v>
      </c>
      <c r="M9" s="589"/>
    </row>
    <row r="10" spans="1:13" ht="12" customHeight="1">
      <c r="A10" s="672"/>
      <c r="B10" s="802"/>
      <c r="C10" s="802"/>
      <c r="D10" s="802"/>
      <c r="E10" s="604" t="s">
        <v>28</v>
      </c>
      <c r="F10" s="604" t="s">
        <v>26</v>
      </c>
      <c r="G10" s="604" t="s">
        <v>27</v>
      </c>
      <c r="H10" s="607"/>
      <c r="I10" s="802"/>
      <c r="J10" s="802"/>
      <c r="K10" s="802"/>
      <c r="L10" s="802"/>
      <c r="M10" s="44"/>
    </row>
    <row r="11" spans="1:13" ht="3" customHeight="1">
      <c r="E11" s="603"/>
      <c r="F11" s="603"/>
      <c r="G11" s="603"/>
    </row>
    <row r="12" spans="1:13" s="54" customFormat="1" ht="10" customHeight="1">
      <c r="A12" s="540" t="s">
        <v>347</v>
      </c>
      <c r="B12" s="541">
        <v>82</v>
      </c>
      <c r="C12" s="541">
        <v>76</v>
      </c>
      <c r="D12" s="541">
        <v>81.599999999999994</v>
      </c>
      <c r="E12" s="542">
        <v>81.5</v>
      </c>
      <c r="F12" s="542">
        <v>83.5</v>
      </c>
      <c r="G12" s="542">
        <v>79.5</v>
      </c>
      <c r="H12" s="543"/>
      <c r="I12" s="544">
        <v>10.7</v>
      </c>
      <c r="J12" s="545">
        <v>16.399999999999999</v>
      </c>
      <c r="K12" s="545">
        <v>10.5</v>
      </c>
      <c r="L12" s="545">
        <v>10.199999999999999</v>
      </c>
      <c r="M12" s="575"/>
    </row>
    <row r="13" spans="1:13" s="54" customFormat="1" ht="10" customHeight="1">
      <c r="A13" s="62" t="s">
        <v>348</v>
      </c>
      <c r="B13" s="546">
        <v>83.9</v>
      </c>
      <c r="C13" s="546">
        <v>79</v>
      </c>
      <c r="D13" s="546">
        <v>83.4</v>
      </c>
      <c r="E13" s="66">
        <v>83.5</v>
      </c>
      <c r="F13" s="66">
        <v>83.1</v>
      </c>
      <c r="G13" s="66">
        <v>84</v>
      </c>
      <c r="H13" s="65"/>
      <c r="I13" s="547">
        <v>10.5</v>
      </c>
      <c r="J13" s="547">
        <v>14</v>
      </c>
      <c r="K13" s="548">
        <v>8.3000000000000007</v>
      </c>
      <c r="L13" s="548">
        <v>8</v>
      </c>
      <c r="M13" s="575"/>
    </row>
    <row r="14" spans="1:13" s="54" customFormat="1" ht="10" customHeight="1">
      <c r="A14" s="67" t="s">
        <v>349</v>
      </c>
      <c r="B14" s="546">
        <v>79.599999999999994</v>
      </c>
      <c r="C14" s="546">
        <v>65.400000000000006</v>
      </c>
      <c r="D14" s="546">
        <v>78.599999999999994</v>
      </c>
      <c r="E14" s="66">
        <v>80.7</v>
      </c>
      <c r="F14" s="66">
        <v>85.8</v>
      </c>
      <c r="G14" s="66">
        <v>76.3</v>
      </c>
      <c r="H14" s="65"/>
      <c r="I14" s="547" t="s">
        <v>350</v>
      </c>
      <c r="J14" s="547">
        <v>19.899999999999999</v>
      </c>
      <c r="K14" s="548" t="s">
        <v>351</v>
      </c>
      <c r="L14" s="548" t="s">
        <v>352</v>
      </c>
      <c r="M14" s="575"/>
    </row>
    <row r="15" spans="1:13" s="54" customFormat="1" ht="10" customHeight="1">
      <c r="A15" s="62" t="s">
        <v>353</v>
      </c>
      <c r="B15" s="546">
        <v>87.9</v>
      </c>
      <c r="C15" s="546">
        <v>81.3</v>
      </c>
      <c r="D15" s="546">
        <v>89.6</v>
      </c>
      <c r="E15" s="66">
        <v>87.3</v>
      </c>
      <c r="F15" s="66">
        <v>95.3</v>
      </c>
      <c r="G15" s="66">
        <v>79.5</v>
      </c>
      <c r="H15" s="65"/>
      <c r="I15" s="547">
        <v>5.9</v>
      </c>
      <c r="J15" s="548">
        <v>10.5</v>
      </c>
      <c r="K15" s="548" t="s">
        <v>354</v>
      </c>
      <c r="L15" s="548" t="s">
        <v>355</v>
      </c>
      <c r="M15" s="575"/>
    </row>
    <row r="16" spans="1:13" s="58" customFormat="1" ht="10" customHeight="1">
      <c r="A16" s="68" t="s">
        <v>356</v>
      </c>
      <c r="B16" s="549">
        <v>89.1</v>
      </c>
      <c r="C16" s="549">
        <v>82.5</v>
      </c>
      <c r="D16" s="549">
        <v>84.7</v>
      </c>
      <c r="E16" s="71">
        <v>85.1</v>
      </c>
      <c r="F16" s="71">
        <v>87.8</v>
      </c>
      <c r="G16" s="71">
        <v>82.4</v>
      </c>
      <c r="H16" s="52"/>
      <c r="I16" s="71">
        <v>4.9000000000000004</v>
      </c>
      <c r="J16" s="550">
        <v>9.9</v>
      </c>
      <c r="K16" s="548">
        <v>7.9</v>
      </c>
      <c r="L16" s="548">
        <v>7.1</v>
      </c>
      <c r="M16" s="590"/>
    </row>
    <row r="17" spans="1:15" s="54" customFormat="1" ht="10" customHeight="1">
      <c r="A17" s="68" t="s">
        <v>153</v>
      </c>
      <c r="B17" s="546">
        <v>86.5</v>
      </c>
      <c r="C17" s="546">
        <v>90</v>
      </c>
      <c r="D17" s="546">
        <v>92.1</v>
      </c>
      <c r="E17" s="53">
        <v>92.7</v>
      </c>
      <c r="F17" s="53">
        <v>94.4</v>
      </c>
      <c r="G17" s="53">
        <v>90.9</v>
      </c>
      <c r="H17" s="55"/>
      <c r="I17" s="71">
        <v>8</v>
      </c>
      <c r="J17" s="550">
        <v>5.5</v>
      </c>
      <c r="K17" s="548">
        <v>3.3</v>
      </c>
      <c r="L17" s="548">
        <v>2.9</v>
      </c>
      <c r="M17" s="575"/>
    </row>
    <row r="18" spans="1:15" s="54" customFormat="1" ht="10" customHeight="1">
      <c r="A18" s="67" t="s">
        <v>357</v>
      </c>
      <c r="B18" s="546">
        <v>82.3</v>
      </c>
      <c r="C18" s="546">
        <v>80.900000000000006</v>
      </c>
      <c r="D18" s="546">
        <v>81.7</v>
      </c>
      <c r="E18" s="53">
        <v>83.3</v>
      </c>
      <c r="F18" s="53">
        <v>90.2</v>
      </c>
      <c r="G18" s="53">
        <v>76.2</v>
      </c>
      <c r="H18" s="55"/>
      <c r="I18" s="71">
        <v>6.2</v>
      </c>
      <c r="J18" s="550">
        <v>10.3</v>
      </c>
      <c r="K18" s="548">
        <v>6.7</v>
      </c>
      <c r="L18" s="548" t="s">
        <v>147</v>
      </c>
      <c r="M18" s="575"/>
    </row>
    <row r="19" spans="1:15" s="54" customFormat="1" ht="10" customHeight="1">
      <c r="A19" s="67" t="s">
        <v>155</v>
      </c>
      <c r="B19" s="546">
        <v>86.6</v>
      </c>
      <c r="C19" s="546">
        <v>76</v>
      </c>
      <c r="D19" s="546">
        <v>84.3</v>
      </c>
      <c r="E19" s="53">
        <v>84.5</v>
      </c>
      <c r="F19" s="53">
        <v>86.6</v>
      </c>
      <c r="G19" s="53">
        <v>82.5</v>
      </c>
      <c r="H19" s="55"/>
      <c r="I19" s="71" t="s">
        <v>358</v>
      </c>
      <c r="J19" s="550">
        <v>18.2</v>
      </c>
      <c r="K19" s="548" t="s">
        <v>359</v>
      </c>
      <c r="L19" s="548" t="s">
        <v>360</v>
      </c>
      <c r="M19" s="575"/>
    </row>
    <row r="20" spans="1:15" s="54" customFormat="1" ht="10" customHeight="1">
      <c r="A20" s="67" t="s">
        <v>154</v>
      </c>
      <c r="B20" s="546">
        <v>68.3</v>
      </c>
      <c r="C20" s="546">
        <v>44.3</v>
      </c>
      <c r="D20" s="546">
        <v>55.3</v>
      </c>
      <c r="E20" s="53">
        <v>59.4</v>
      </c>
      <c r="F20" s="53">
        <v>58.9</v>
      </c>
      <c r="G20" s="53">
        <v>59.8</v>
      </c>
      <c r="H20" s="55"/>
      <c r="I20" s="71">
        <v>25.5</v>
      </c>
      <c r="J20" s="550">
        <v>51.8</v>
      </c>
      <c r="K20" s="548">
        <v>38.6</v>
      </c>
      <c r="L20" s="548">
        <v>34</v>
      </c>
      <c r="M20" s="575"/>
    </row>
    <row r="21" spans="1:15" s="54" customFormat="1" ht="10" customHeight="1">
      <c r="A21" s="68" t="s">
        <v>160</v>
      </c>
      <c r="B21" s="546">
        <v>82.1</v>
      </c>
      <c r="C21" s="546">
        <v>65.099999999999994</v>
      </c>
      <c r="D21" s="546">
        <v>75.400000000000006</v>
      </c>
      <c r="E21" s="53">
        <v>73</v>
      </c>
      <c r="F21" s="53">
        <v>74</v>
      </c>
      <c r="G21" s="53">
        <v>72.2</v>
      </c>
      <c r="H21" s="55"/>
      <c r="I21" s="71">
        <v>12.6</v>
      </c>
      <c r="J21" s="550">
        <v>31</v>
      </c>
      <c r="K21" s="548">
        <v>17.399999999999999</v>
      </c>
      <c r="L21" s="548">
        <v>20.2</v>
      </c>
      <c r="M21" s="575"/>
    </row>
    <row r="22" spans="1:15" s="54" customFormat="1" ht="10" customHeight="1">
      <c r="A22" s="67" t="s">
        <v>361</v>
      </c>
      <c r="B22" s="546">
        <v>83.1</v>
      </c>
      <c r="C22" s="546">
        <v>75.5</v>
      </c>
      <c r="D22" s="546">
        <v>77.900000000000006</v>
      </c>
      <c r="E22" s="53">
        <v>75.7</v>
      </c>
      <c r="F22" s="53">
        <v>77.2</v>
      </c>
      <c r="G22" s="53">
        <v>74.400000000000006</v>
      </c>
      <c r="H22" s="55"/>
      <c r="I22" s="71">
        <v>11.8</v>
      </c>
      <c r="J22" s="550">
        <v>18.399999999999999</v>
      </c>
      <c r="K22" s="548">
        <v>16</v>
      </c>
      <c r="L22" s="548">
        <v>16.600000000000001</v>
      </c>
      <c r="M22" s="575"/>
    </row>
    <row r="23" spans="1:15" s="54" customFormat="1" ht="10" customHeight="1">
      <c r="A23" s="67" t="s">
        <v>362</v>
      </c>
      <c r="B23" s="546">
        <v>77.900000000000006</v>
      </c>
      <c r="C23" s="546">
        <v>62</v>
      </c>
      <c r="D23" s="546">
        <v>71.2</v>
      </c>
      <c r="E23" s="53">
        <v>75.8</v>
      </c>
      <c r="F23" s="53">
        <v>75.5</v>
      </c>
      <c r="G23" s="53">
        <v>75.900000000000006</v>
      </c>
      <c r="H23" s="55"/>
      <c r="I23" s="71">
        <v>19.2</v>
      </c>
      <c r="J23" s="550">
        <v>33.299999999999997</v>
      </c>
      <c r="K23" s="548">
        <v>21.5</v>
      </c>
      <c r="L23" s="548">
        <v>15.9</v>
      </c>
      <c r="M23" s="575"/>
    </row>
    <row r="24" spans="1:15" s="54" customFormat="1" ht="10" customHeight="1">
      <c r="A24" s="80" t="s">
        <v>18</v>
      </c>
      <c r="B24" s="541">
        <v>65.2</v>
      </c>
      <c r="C24" s="541">
        <v>45</v>
      </c>
      <c r="D24" s="541">
        <v>56.5</v>
      </c>
      <c r="E24" s="82">
        <v>58.7</v>
      </c>
      <c r="F24" s="82">
        <v>61.7</v>
      </c>
      <c r="G24" s="82">
        <v>55.8</v>
      </c>
      <c r="H24" s="81"/>
      <c r="I24" s="551">
        <v>18.8</v>
      </c>
      <c r="J24" s="552">
        <v>39.799999999999997</v>
      </c>
      <c r="K24" s="545">
        <v>26.4</v>
      </c>
      <c r="L24" s="545">
        <v>22.7</v>
      </c>
      <c r="M24" s="575"/>
      <c r="N24" s="553"/>
      <c r="O24" s="553"/>
    </row>
    <row r="25" spans="1:15" s="54" customFormat="1" ht="10" customHeight="1">
      <c r="A25" s="67" t="s">
        <v>363</v>
      </c>
      <c r="B25" s="546">
        <v>85.8</v>
      </c>
      <c r="C25" s="546">
        <v>68.7</v>
      </c>
      <c r="D25" s="546">
        <v>78.900000000000006</v>
      </c>
      <c r="E25" s="53">
        <v>81.7</v>
      </c>
      <c r="F25" s="53">
        <v>85.3</v>
      </c>
      <c r="G25" s="53">
        <v>79.099999999999994</v>
      </c>
      <c r="H25" s="55"/>
      <c r="I25" s="71">
        <v>8.4</v>
      </c>
      <c r="J25" s="550">
        <v>27</v>
      </c>
      <c r="K25" s="548">
        <v>15.4</v>
      </c>
      <c r="L25" s="548">
        <v>11.2</v>
      </c>
      <c r="M25" s="575"/>
    </row>
    <row r="26" spans="1:15" s="54" customFormat="1" ht="10" customHeight="1">
      <c r="A26" s="67" t="s">
        <v>364</v>
      </c>
      <c r="B26" s="546">
        <v>83.1</v>
      </c>
      <c r="C26" s="546">
        <v>77</v>
      </c>
      <c r="D26" s="546">
        <v>84.1</v>
      </c>
      <c r="E26" s="53">
        <v>84.1</v>
      </c>
      <c r="F26" s="53">
        <v>81.2</v>
      </c>
      <c r="G26" s="53">
        <v>87.1</v>
      </c>
      <c r="H26" s="55"/>
      <c r="I26" s="71">
        <v>6.5</v>
      </c>
      <c r="J26" s="550">
        <v>13</v>
      </c>
      <c r="K26" s="548">
        <v>11.9</v>
      </c>
      <c r="L26" s="548">
        <v>7.7</v>
      </c>
      <c r="M26" s="575"/>
    </row>
    <row r="27" spans="1:15" s="54" customFormat="1" ht="10" customHeight="1">
      <c r="A27" s="67" t="s">
        <v>365</v>
      </c>
      <c r="B27" s="546">
        <v>79.3</v>
      </c>
      <c r="C27" s="546">
        <v>80.7</v>
      </c>
      <c r="D27" s="546">
        <v>84.7</v>
      </c>
      <c r="E27" s="53">
        <v>80.099999999999994</v>
      </c>
      <c r="F27" s="53">
        <v>80.099999999999994</v>
      </c>
      <c r="G27" s="53">
        <v>80.099999999999994</v>
      </c>
      <c r="H27" s="55"/>
      <c r="I27" s="71">
        <v>7.5</v>
      </c>
      <c r="J27" s="550">
        <v>11.6</v>
      </c>
      <c r="K27" s="548">
        <v>8.4</v>
      </c>
      <c r="L27" s="548">
        <v>11.6</v>
      </c>
      <c r="M27" s="575"/>
    </row>
    <row r="28" spans="1:15" s="54" customFormat="1" ht="10" customHeight="1">
      <c r="A28" s="67" t="s">
        <v>156</v>
      </c>
      <c r="B28" s="546">
        <v>86.9</v>
      </c>
      <c r="C28" s="546">
        <v>83.8</v>
      </c>
      <c r="D28" s="546">
        <v>87.9</v>
      </c>
      <c r="E28" s="53">
        <v>89.4</v>
      </c>
      <c r="F28" s="53">
        <v>89.7</v>
      </c>
      <c r="G28" s="53">
        <v>89.1</v>
      </c>
      <c r="H28" s="55"/>
      <c r="I28" s="71">
        <v>10.5</v>
      </c>
      <c r="J28" s="550">
        <v>10.4</v>
      </c>
      <c r="K28" s="548" t="s">
        <v>366</v>
      </c>
      <c r="L28" s="548" t="s">
        <v>367</v>
      </c>
      <c r="M28" s="575"/>
    </row>
    <row r="29" spans="1:15" s="54" customFormat="1" ht="10" customHeight="1">
      <c r="A29" s="67" t="s">
        <v>368</v>
      </c>
      <c r="B29" s="546">
        <v>80.2</v>
      </c>
      <c r="C29" s="546">
        <v>78.5</v>
      </c>
      <c r="D29" s="546">
        <v>87.5</v>
      </c>
      <c r="E29" s="53">
        <v>85.6</v>
      </c>
      <c r="F29" s="53">
        <v>89.8</v>
      </c>
      <c r="G29" s="53">
        <v>81.099999999999994</v>
      </c>
      <c r="H29" s="55"/>
      <c r="I29" s="71">
        <v>11.3</v>
      </c>
      <c r="J29" s="550">
        <v>12.3</v>
      </c>
      <c r="K29" s="548">
        <v>4.5</v>
      </c>
      <c r="L29" s="548">
        <v>6.4</v>
      </c>
      <c r="M29" s="575"/>
    </row>
    <row r="30" spans="1:15" s="54" customFormat="1" ht="10" customHeight="1">
      <c r="A30" s="67" t="s">
        <v>369</v>
      </c>
      <c r="B30" s="546">
        <v>95.7</v>
      </c>
      <c r="C30" s="546">
        <v>93.6</v>
      </c>
      <c r="D30" s="546">
        <v>94.8</v>
      </c>
      <c r="E30" s="53">
        <v>93.1</v>
      </c>
      <c r="F30" s="53">
        <v>92.8</v>
      </c>
      <c r="G30" s="53">
        <v>93.5</v>
      </c>
      <c r="H30" s="55"/>
      <c r="I30" s="71" t="s">
        <v>147</v>
      </c>
      <c r="J30" s="550" t="s">
        <v>370</v>
      </c>
      <c r="K30" s="548" t="s">
        <v>147</v>
      </c>
      <c r="L30" s="548" t="s">
        <v>147</v>
      </c>
      <c r="M30" s="575"/>
    </row>
    <row r="31" spans="1:15" s="54" customFormat="1" ht="10" customHeight="1">
      <c r="A31" s="67" t="s">
        <v>157</v>
      </c>
      <c r="B31" s="546">
        <v>92.8</v>
      </c>
      <c r="C31" s="546">
        <v>86.2</v>
      </c>
      <c r="D31" s="546">
        <v>92</v>
      </c>
      <c r="E31" s="53">
        <v>91.9</v>
      </c>
      <c r="F31" s="53">
        <v>92</v>
      </c>
      <c r="G31" s="53">
        <v>91.8</v>
      </c>
      <c r="H31" s="55"/>
      <c r="I31" s="71">
        <v>2.8</v>
      </c>
      <c r="J31" s="550">
        <v>6.7</v>
      </c>
      <c r="K31" s="548">
        <v>2.9</v>
      </c>
      <c r="L31" s="548">
        <v>3</v>
      </c>
      <c r="M31" s="575"/>
    </row>
    <row r="32" spans="1:15" s="54" customFormat="1" ht="10" customHeight="1">
      <c r="A32" s="67" t="s">
        <v>371</v>
      </c>
      <c r="B32" s="546">
        <v>90.1</v>
      </c>
      <c r="C32" s="546">
        <v>87.2</v>
      </c>
      <c r="D32" s="546">
        <v>88.6</v>
      </c>
      <c r="E32" s="53">
        <v>89</v>
      </c>
      <c r="F32" s="53">
        <v>90.5</v>
      </c>
      <c r="G32" s="53">
        <v>87.4</v>
      </c>
      <c r="H32" s="55"/>
      <c r="I32" s="71">
        <v>4.8</v>
      </c>
      <c r="J32" s="550">
        <v>8.1</v>
      </c>
      <c r="K32" s="548">
        <v>6.2</v>
      </c>
      <c r="L32" s="548">
        <v>5.9</v>
      </c>
      <c r="M32" s="575"/>
    </row>
    <row r="33" spans="1:13" s="54" customFormat="1" ht="10" customHeight="1">
      <c r="A33" s="67" t="s">
        <v>372</v>
      </c>
      <c r="B33" s="546">
        <v>79.3</v>
      </c>
      <c r="C33" s="546">
        <v>75.599999999999994</v>
      </c>
      <c r="D33" s="546">
        <v>83.1</v>
      </c>
      <c r="E33" s="53">
        <v>84</v>
      </c>
      <c r="F33" s="53">
        <v>87.5</v>
      </c>
      <c r="G33" s="53">
        <v>80.900000000000006</v>
      </c>
      <c r="H33" s="55"/>
      <c r="I33" s="71">
        <v>11.3</v>
      </c>
      <c r="J33" s="550">
        <v>16.8</v>
      </c>
      <c r="K33" s="548">
        <v>8.3000000000000007</v>
      </c>
      <c r="L33" s="548">
        <v>7.8</v>
      </c>
      <c r="M33" s="575"/>
    </row>
    <row r="34" spans="1:13" s="54" customFormat="1" ht="10" customHeight="1">
      <c r="A34" s="67" t="s">
        <v>158</v>
      </c>
      <c r="B34" s="546">
        <v>82.8</v>
      </c>
      <c r="C34" s="546">
        <v>69.400000000000006</v>
      </c>
      <c r="D34" s="546">
        <v>80.599999999999994</v>
      </c>
      <c r="E34" s="53">
        <v>80.3</v>
      </c>
      <c r="F34" s="53">
        <v>81.5</v>
      </c>
      <c r="G34" s="53">
        <v>79.2</v>
      </c>
      <c r="H34" s="81"/>
      <c r="I34" s="71">
        <v>14.5</v>
      </c>
      <c r="J34" s="548">
        <v>25.3</v>
      </c>
      <c r="K34" s="548">
        <v>14</v>
      </c>
      <c r="L34" s="548">
        <v>12.8</v>
      </c>
      <c r="M34" s="575"/>
    </row>
    <row r="35" spans="1:13" s="84" customFormat="1" ht="10" customHeight="1">
      <c r="A35" s="67" t="s">
        <v>373</v>
      </c>
      <c r="B35" s="546">
        <v>84.8</v>
      </c>
      <c r="C35" s="546">
        <v>66.2</v>
      </c>
      <c r="D35" s="546">
        <v>77.400000000000006</v>
      </c>
      <c r="E35" s="53">
        <v>76.099999999999994</v>
      </c>
      <c r="F35" s="53">
        <v>80.599999999999994</v>
      </c>
      <c r="G35" s="53">
        <v>71.5</v>
      </c>
      <c r="H35" s="81"/>
      <c r="I35" s="71">
        <v>11.4</v>
      </c>
      <c r="J35" s="71">
        <v>25</v>
      </c>
      <c r="K35" s="548">
        <v>12.9</v>
      </c>
      <c r="L35" s="548">
        <v>12</v>
      </c>
      <c r="M35" s="136"/>
    </row>
    <row r="36" spans="1:13" s="84" customFormat="1" ht="10" customHeight="1">
      <c r="A36" s="67" t="s">
        <v>374</v>
      </c>
      <c r="B36" s="546">
        <v>83.4</v>
      </c>
      <c r="C36" s="546">
        <v>70.099999999999994</v>
      </c>
      <c r="D36" s="546">
        <v>84.2</v>
      </c>
      <c r="E36" s="53">
        <v>86</v>
      </c>
      <c r="F36" s="53">
        <v>88.8</v>
      </c>
      <c r="G36" s="53">
        <v>82.5</v>
      </c>
      <c r="H36" s="81"/>
      <c r="I36" s="71">
        <v>11.4</v>
      </c>
      <c r="J36" s="71">
        <v>22</v>
      </c>
      <c r="K36" s="548" t="s">
        <v>375</v>
      </c>
      <c r="L36" s="548" t="s">
        <v>376</v>
      </c>
      <c r="M36" s="136"/>
    </row>
    <row r="37" spans="1:13" s="84" customFormat="1" ht="10" customHeight="1">
      <c r="A37" s="67" t="s">
        <v>377</v>
      </c>
      <c r="B37" s="546">
        <v>81.400000000000006</v>
      </c>
      <c r="C37" s="546">
        <v>72.7</v>
      </c>
      <c r="D37" s="546">
        <v>83.4</v>
      </c>
      <c r="E37" s="53">
        <v>83.9</v>
      </c>
      <c r="F37" s="53">
        <v>91.2</v>
      </c>
      <c r="G37" s="53">
        <v>76.900000000000006</v>
      </c>
      <c r="H37" s="81"/>
      <c r="I37" s="71">
        <v>12.1</v>
      </c>
      <c r="J37" s="71">
        <v>21.3</v>
      </c>
      <c r="K37" s="548">
        <v>8.1999999999999993</v>
      </c>
      <c r="L37" s="548">
        <v>7</v>
      </c>
      <c r="M37" s="136"/>
    </row>
    <row r="38" spans="1:13" s="84" customFormat="1" ht="10" customHeight="1">
      <c r="A38" s="554" t="s">
        <v>378</v>
      </c>
      <c r="B38" s="546">
        <v>82.3</v>
      </c>
      <c r="C38" s="546">
        <v>77</v>
      </c>
      <c r="D38" s="546">
        <v>81.7</v>
      </c>
      <c r="E38" s="53">
        <v>84.4</v>
      </c>
      <c r="F38" s="53">
        <v>85.8</v>
      </c>
      <c r="G38" s="53">
        <v>83</v>
      </c>
      <c r="H38" s="81"/>
      <c r="I38" s="71">
        <v>8.6</v>
      </c>
      <c r="J38" s="71">
        <v>13.5</v>
      </c>
      <c r="K38" s="548">
        <v>10.8</v>
      </c>
      <c r="L38" s="548">
        <v>7.7</v>
      </c>
      <c r="M38" s="136"/>
    </row>
    <row r="39" spans="1:13" s="84" customFormat="1" ht="9.75" customHeight="1">
      <c r="A39" s="67" t="s">
        <v>161</v>
      </c>
      <c r="B39" s="546">
        <v>85.7</v>
      </c>
      <c r="C39" s="546">
        <v>85</v>
      </c>
      <c r="D39" s="546">
        <v>88.1</v>
      </c>
      <c r="E39" s="53">
        <v>88.7</v>
      </c>
      <c r="F39" s="53">
        <v>89.6</v>
      </c>
      <c r="G39" s="53">
        <v>87.7</v>
      </c>
      <c r="H39" s="81"/>
      <c r="I39" s="71">
        <v>8.4</v>
      </c>
      <c r="J39" s="548">
        <v>9.1999999999999993</v>
      </c>
      <c r="K39" s="548">
        <v>5.9</v>
      </c>
      <c r="L39" s="548">
        <v>5.4</v>
      </c>
      <c r="M39" s="136"/>
    </row>
    <row r="40" spans="1:13" ht="9" customHeight="1">
      <c r="A40" s="67" t="s">
        <v>159</v>
      </c>
      <c r="B40" s="574">
        <v>83.6</v>
      </c>
      <c r="C40" s="574">
        <v>83.2</v>
      </c>
      <c r="D40" s="574">
        <v>86.7</v>
      </c>
      <c r="E40" s="53">
        <v>85.4</v>
      </c>
      <c r="F40" s="585">
        <v>85.3</v>
      </c>
      <c r="G40" s="585">
        <v>85.5</v>
      </c>
      <c r="H40" s="44"/>
      <c r="I40" s="586">
        <v>8.8000000000000007</v>
      </c>
      <c r="J40" s="586">
        <v>9.1999999999999993</v>
      </c>
      <c r="K40" s="586">
        <v>6.1</v>
      </c>
      <c r="L40" s="586">
        <v>7.4</v>
      </c>
      <c r="M40" s="44"/>
    </row>
    <row r="41" spans="1:13" ht="3" customHeight="1">
      <c r="A41" s="555"/>
      <c r="B41" s="556"/>
      <c r="C41" s="556"/>
      <c r="D41" s="556"/>
      <c r="E41" s="557"/>
      <c r="F41" s="558"/>
      <c r="G41" s="558"/>
      <c r="H41" s="87"/>
      <c r="I41" s="559"/>
      <c r="J41" s="559"/>
      <c r="K41" s="559"/>
      <c r="L41" s="559"/>
      <c r="M41" s="44"/>
    </row>
    <row r="42" spans="1:13" ht="3" customHeight="1">
      <c r="A42" s="49"/>
      <c r="B42" s="574"/>
      <c r="C42" s="574"/>
      <c r="D42" s="574"/>
      <c r="E42" s="53"/>
      <c r="F42" s="585"/>
      <c r="G42" s="585"/>
      <c r="H42" s="44"/>
      <c r="I42" s="586"/>
      <c r="J42" s="586"/>
      <c r="K42" s="586"/>
      <c r="L42" s="586"/>
      <c r="M42" s="44"/>
    </row>
    <row r="43" spans="1:13" ht="11.25" customHeight="1">
      <c r="A43" s="670" t="s">
        <v>379</v>
      </c>
      <c r="B43" s="670"/>
      <c r="C43" s="670"/>
      <c r="D43" s="670"/>
      <c r="E43" s="670"/>
      <c r="F43" s="670"/>
      <c r="G43" s="670"/>
      <c r="H43" s="670"/>
      <c r="I43" s="670"/>
      <c r="J43" s="670"/>
      <c r="K43" s="670"/>
      <c r="L43" s="670"/>
      <c r="M43" s="670"/>
    </row>
    <row r="44" spans="1:13" s="54" customFormat="1" ht="9.75" customHeight="1">
      <c r="A44" s="670" t="s">
        <v>430</v>
      </c>
      <c r="B44" s="670"/>
      <c r="C44" s="670"/>
      <c r="D44" s="670"/>
      <c r="E44" s="670"/>
      <c r="F44" s="670"/>
      <c r="G44" s="670"/>
      <c r="H44" s="670"/>
      <c r="I44" s="670"/>
      <c r="J44" s="670"/>
      <c r="K44" s="670"/>
      <c r="L44" s="670"/>
      <c r="M44" s="670"/>
    </row>
  </sheetData>
  <mergeCells count="14">
    <mergeCell ref="A44:M44"/>
    <mergeCell ref="A5:L5"/>
    <mergeCell ref="B8:G8"/>
    <mergeCell ref="I8:L8"/>
    <mergeCell ref="E9:G9"/>
    <mergeCell ref="A43:M43"/>
    <mergeCell ref="A8:A10"/>
    <mergeCell ref="B9:B10"/>
    <mergeCell ref="C9:C10"/>
    <mergeCell ref="D9:D10"/>
    <mergeCell ref="I9:I10"/>
    <mergeCell ref="J9:J10"/>
    <mergeCell ref="K9:K10"/>
    <mergeCell ref="L9:L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57" customWidth="1"/>
    <col min="2" max="7" width="7.7265625" style="46" customWidth="1"/>
    <col min="8" max="8" width="0.81640625" style="46" customWidth="1"/>
    <col min="9" max="12" width="7.7265625" style="158" customWidth="1"/>
    <col min="13" max="13" width="0.81640625" style="90" customWidth="1"/>
    <col min="14" max="256" width="11.453125" style="46"/>
    <col min="257" max="257" width="20.81640625" style="46" customWidth="1"/>
    <col min="258" max="263" width="7.7265625" style="46" customWidth="1"/>
    <col min="264" max="264" width="0.81640625" style="46" customWidth="1"/>
    <col min="265" max="268" width="7.7265625" style="46" customWidth="1"/>
    <col min="269" max="269" width="0.81640625" style="46" customWidth="1"/>
    <col min="270" max="512" width="11.453125" style="46"/>
    <col min="513" max="513" width="20.81640625" style="46" customWidth="1"/>
    <col min="514" max="519" width="7.7265625" style="46" customWidth="1"/>
    <col min="520" max="520" width="0.81640625" style="46" customWidth="1"/>
    <col min="521" max="524" width="7.7265625" style="46" customWidth="1"/>
    <col min="525" max="525" width="0.81640625" style="46" customWidth="1"/>
    <col min="526" max="768" width="11.453125" style="46"/>
    <col min="769" max="769" width="20.81640625" style="46" customWidth="1"/>
    <col min="770" max="775" width="7.7265625" style="46" customWidth="1"/>
    <col min="776" max="776" width="0.81640625" style="46" customWidth="1"/>
    <col min="777" max="780" width="7.7265625" style="46" customWidth="1"/>
    <col min="781" max="781" width="0.81640625" style="46" customWidth="1"/>
    <col min="782" max="1024" width="11.453125" style="46"/>
    <col min="1025" max="1025" width="20.81640625" style="46" customWidth="1"/>
    <col min="1026" max="1031" width="7.7265625" style="46" customWidth="1"/>
    <col min="1032" max="1032" width="0.81640625" style="46" customWidth="1"/>
    <col min="1033" max="1036" width="7.7265625" style="46" customWidth="1"/>
    <col min="1037" max="1037" width="0.81640625" style="46" customWidth="1"/>
    <col min="1038" max="1280" width="11.453125" style="46"/>
    <col min="1281" max="1281" width="20.81640625" style="46" customWidth="1"/>
    <col min="1282" max="1287" width="7.7265625" style="46" customWidth="1"/>
    <col min="1288" max="1288" width="0.81640625" style="46" customWidth="1"/>
    <col min="1289" max="1292" width="7.7265625" style="46" customWidth="1"/>
    <col min="1293" max="1293" width="0.81640625" style="46" customWidth="1"/>
    <col min="1294" max="1536" width="11.453125" style="46"/>
    <col min="1537" max="1537" width="20.81640625" style="46" customWidth="1"/>
    <col min="1538" max="1543" width="7.7265625" style="46" customWidth="1"/>
    <col min="1544" max="1544" width="0.81640625" style="46" customWidth="1"/>
    <col min="1545" max="1548" width="7.7265625" style="46" customWidth="1"/>
    <col min="1549" max="1549" width="0.81640625" style="46" customWidth="1"/>
    <col min="1550" max="1792" width="11.453125" style="46"/>
    <col min="1793" max="1793" width="20.81640625" style="46" customWidth="1"/>
    <col min="1794" max="1799" width="7.7265625" style="46" customWidth="1"/>
    <col min="1800" max="1800" width="0.81640625" style="46" customWidth="1"/>
    <col min="1801" max="1804" width="7.7265625" style="46" customWidth="1"/>
    <col min="1805" max="1805" width="0.81640625" style="46" customWidth="1"/>
    <col min="1806" max="2048" width="11.453125" style="46"/>
    <col min="2049" max="2049" width="20.81640625" style="46" customWidth="1"/>
    <col min="2050" max="2055" width="7.7265625" style="46" customWidth="1"/>
    <col min="2056" max="2056" width="0.81640625" style="46" customWidth="1"/>
    <col min="2057" max="2060" width="7.7265625" style="46" customWidth="1"/>
    <col min="2061" max="2061" width="0.81640625" style="46" customWidth="1"/>
    <col min="2062" max="2304" width="11.453125" style="46"/>
    <col min="2305" max="2305" width="20.81640625" style="46" customWidth="1"/>
    <col min="2306" max="2311" width="7.7265625" style="46" customWidth="1"/>
    <col min="2312" max="2312" width="0.81640625" style="46" customWidth="1"/>
    <col min="2313" max="2316" width="7.7265625" style="46" customWidth="1"/>
    <col min="2317" max="2317" width="0.81640625" style="46" customWidth="1"/>
    <col min="2318" max="2560" width="11.453125" style="46"/>
    <col min="2561" max="2561" width="20.81640625" style="46" customWidth="1"/>
    <col min="2562" max="2567" width="7.7265625" style="46" customWidth="1"/>
    <col min="2568" max="2568" width="0.81640625" style="46" customWidth="1"/>
    <col min="2569" max="2572" width="7.7265625" style="46" customWidth="1"/>
    <col min="2573" max="2573" width="0.81640625" style="46" customWidth="1"/>
    <col min="2574" max="2816" width="11.453125" style="46"/>
    <col min="2817" max="2817" width="20.81640625" style="46" customWidth="1"/>
    <col min="2818" max="2823" width="7.7265625" style="46" customWidth="1"/>
    <col min="2824" max="2824" width="0.81640625" style="46" customWidth="1"/>
    <col min="2825" max="2828" width="7.7265625" style="46" customWidth="1"/>
    <col min="2829" max="2829" width="0.81640625" style="46" customWidth="1"/>
    <col min="2830" max="3072" width="11.453125" style="46"/>
    <col min="3073" max="3073" width="20.81640625" style="46" customWidth="1"/>
    <col min="3074" max="3079" width="7.7265625" style="46" customWidth="1"/>
    <col min="3080" max="3080" width="0.81640625" style="46" customWidth="1"/>
    <col min="3081" max="3084" width="7.7265625" style="46" customWidth="1"/>
    <col min="3085" max="3085" width="0.81640625" style="46" customWidth="1"/>
    <col min="3086" max="3328" width="11.453125" style="46"/>
    <col min="3329" max="3329" width="20.81640625" style="46" customWidth="1"/>
    <col min="3330" max="3335" width="7.7265625" style="46" customWidth="1"/>
    <col min="3336" max="3336" width="0.81640625" style="46" customWidth="1"/>
    <col min="3337" max="3340" width="7.7265625" style="46" customWidth="1"/>
    <col min="3341" max="3341" width="0.81640625" style="46" customWidth="1"/>
    <col min="3342" max="3584" width="11.453125" style="46"/>
    <col min="3585" max="3585" width="20.81640625" style="46" customWidth="1"/>
    <col min="3586" max="3591" width="7.7265625" style="46" customWidth="1"/>
    <col min="3592" max="3592" width="0.81640625" style="46" customWidth="1"/>
    <col min="3593" max="3596" width="7.7265625" style="46" customWidth="1"/>
    <col min="3597" max="3597" width="0.81640625" style="46" customWidth="1"/>
    <col min="3598" max="3840" width="11.453125" style="46"/>
    <col min="3841" max="3841" width="20.81640625" style="46" customWidth="1"/>
    <col min="3842" max="3847" width="7.7265625" style="46" customWidth="1"/>
    <col min="3848" max="3848" width="0.81640625" style="46" customWidth="1"/>
    <col min="3849" max="3852" width="7.7265625" style="46" customWidth="1"/>
    <col min="3853" max="3853" width="0.81640625" style="46" customWidth="1"/>
    <col min="3854" max="4096" width="11.453125" style="46"/>
    <col min="4097" max="4097" width="20.81640625" style="46" customWidth="1"/>
    <col min="4098" max="4103" width="7.7265625" style="46" customWidth="1"/>
    <col min="4104" max="4104" width="0.81640625" style="46" customWidth="1"/>
    <col min="4105" max="4108" width="7.7265625" style="46" customWidth="1"/>
    <col min="4109" max="4109" width="0.81640625" style="46" customWidth="1"/>
    <col min="4110" max="4352" width="11.453125" style="46"/>
    <col min="4353" max="4353" width="20.81640625" style="46" customWidth="1"/>
    <col min="4354" max="4359" width="7.7265625" style="46" customWidth="1"/>
    <col min="4360" max="4360" width="0.81640625" style="46" customWidth="1"/>
    <col min="4361" max="4364" width="7.7265625" style="46" customWidth="1"/>
    <col min="4365" max="4365" width="0.81640625" style="46" customWidth="1"/>
    <col min="4366" max="4608" width="11.453125" style="46"/>
    <col min="4609" max="4609" width="20.81640625" style="46" customWidth="1"/>
    <col min="4610" max="4615" width="7.7265625" style="46" customWidth="1"/>
    <col min="4616" max="4616" width="0.81640625" style="46" customWidth="1"/>
    <col min="4617" max="4620" width="7.7265625" style="46" customWidth="1"/>
    <col min="4621" max="4621" width="0.81640625" style="46" customWidth="1"/>
    <col min="4622" max="4864" width="11.453125" style="46"/>
    <col min="4865" max="4865" width="20.81640625" style="46" customWidth="1"/>
    <col min="4866" max="4871" width="7.7265625" style="46" customWidth="1"/>
    <col min="4872" max="4872" width="0.81640625" style="46" customWidth="1"/>
    <col min="4873" max="4876" width="7.7265625" style="46" customWidth="1"/>
    <col min="4877" max="4877" width="0.81640625" style="46" customWidth="1"/>
    <col min="4878" max="5120" width="11.453125" style="46"/>
    <col min="5121" max="5121" width="20.81640625" style="46" customWidth="1"/>
    <col min="5122" max="5127" width="7.7265625" style="46" customWidth="1"/>
    <col min="5128" max="5128" width="0.81640625" style="46" customWidth="1"/>
    <col min="5129" max="5132" width="7.7265625" style="46" customWidth="1"/>
    <col min="5133" max="5133" width="0.81640625" style="46" customWidth="1"/>
    <col min="5134" max="5376" width="11.453125" style="46"/>
    <col min="5377" max="5377" width="20.81640625" style="46" customWidth="1"/>
    <col min="5378" max="5383" width="7.7265625" style="46" customWidth="1"/>
    <col min="5384" max="5384" width="0.81640625" style="46" customWidth="1"/>
    <col min="5385" max="5388" width="7.7265625" style="46" customWidth="1"/>
    <col min="5389" max="5389" width="0.81640625" style="46" customWidth="1"/>
    <col min="5390" max="5632" width="11.453125" style="46"/>
    <col min="5633" max="5633" width="20.81640625" style="46" customWidth="1"/>
    <col min="5634" max="5639" width="7.7265625" style="46" customWidth="1"/>
    <col min="5640" max="5640" width="0.81640625" style="46" customWidth="1"/>
    <col min="5641" max="5644" width="7.7265625" style="46" customWidth="1"/>
    <col min="5645" max="5645" width="0.81640625" style="46" customWidth="1"/>
    <col min="5646" max="5888" width="11.453125" style="46"/>
    <col min="5889" max="5889" width="20.81640625" style="46" customWidth="1"/>
    <col min="5890" max="5895" width="7.7265625" style="46" customWidth="1"/>
    <col min="5896" max="5896" width="0.81640625" style="46" customWidth="1"/>
    <col min="5897" max="5900" width="7.7265625" style="46" customWidth="1"/>
    <col min="5901" max="5901" width="0.81640625" style="46" customWidth="1"/>
    <col min="5902" max="6144" width="11.453125" style="46"/>
    <col min="6145" max="6145" width="20.81640625" style="46" customWidth="1"/>
    <col min="6146" max="6151" width="7.7265625" style="46" customWidth="1"/>
    <col min="6152" max="6152" width="0.81640625" style="46" customWidth="1"/>
    <col min="6153" max="6156" width="7.7265625" style="46" customWidth="1"/>
    <col min="6157" max="6157" width="0.81640625" style="46" customWidth="1"/>
    <col min="6158" max="6400" width="11.453125" style="46"/>
    <col min="6401" max="6401" width="20.81640625" style="46" customWidth="1"/>
    <col min="6402" max="6407" width="7.7265625" style="46" customWidth="1"/>
    <col min="6408" max="6408" width="0.81640625" style="46" customWidth="1"/>
    <col min="6409" max="6412" width="7.7265625" style="46" customWidth="1"/>
    <col min="6413" max="6413" width="0.81640625" style="46" customWidth="1"/>
    <col min="6414" max="6656" width="11.453125" style="46"/>
    <col min="6657" max="6657" width="20.81640625" style="46" customWidth="1"/>
    <col min="6658" max="6663" width="7.7265625" style="46" customWidth="1"/>
    <col min="6664" max="6664" width="0.81640625" style="46" customWidth="1"/>
    <col min="6665" max="6668" width="7.7265625" style="46" customWidth="1"/>
    <col min="6669" max="6669" width="0.81640625" style="46" customWidth="1"/>
    <col min="6670" max="6912" width="11.453125" style="46"/>
    <col min="6913" max="6913" width="20.81640625" style="46" customWidth="1"/>
    <col min="6914" max="6919" width="7.7265625" style="46" customWidth="1"/>
    <col min="6920" max="6920" width="0.81640625" style="46" customWidth="1"/>
    <col min="6921" max="6924" width="7.7265625" style="46" customWidth="1"/>
    <col min="6925" max="6925" width="0.81640625" style="46" customWidth="1"/>
    <col min="6926" max="7168" width="11.453125" style="46"/>
    <col min="7169" max="7169" width="20.81640625" style="46" customWidth="1"/>
    <col min="7170" max="7175" width="7.7265625" style="46" customWidth="1"/>
    <col min="7176" max="7176" width="0.81640625" style="46" customWidth="1"/>
    <col min="7177" max="7180" width="7.7265625" style="46" customWidth="1"/>
    <col min="7181" max="7181" width="0.81640625" style="46" customWidth="1"/>
    <col min="7182" max="7424" width="11.453125" style="46"/>
    <col min="7425" max="7425" width="20.81640625" style="46" customWidth="1"/>
    <col min="7426" max="7431" width="7.7265625" style="46" customWidth="1"/>
    <col min="7432" max="7432" width="0.81640625" style="46" customWidth="1"/>
    <col min="7433" max="7436" width="7.7265625" style="46" customWidth="1"/>
    <col min="7437" max="7437" width="0.81640625" style="46" customWidth="1"/>
    <col min="7438" max="7680" width="11.453125" style="46"/>
    <col min="7681" max="7681" width="20.81640625" style="46" customWidth="1"/>
    <col min="7682" max="7687" width="7.7265625" style="46" customWidth="1"/>
    <col min="7688" max="7688" width="0.81640625" style="46" customWidth="1"/>
    <col min="7689" max="7692" width="7.7265625" style="46" customWidth="1"/>
    <col min="7693" max="7693" width="0.81640625" style="46" customWidth="1"/>
    <col min="7694" max="7936" width="11.453125" style="46"/>
    <col min="7937" max="7937" width="20.81640625" style="46" customWidth="1"/>
    <col min="7938" max="7943" width="7.7265625" style="46" customWidth="1"/>
    <col min="7944" max="7944" width="0.81640625" style="46" customWidth="1"/>
    <col min="7945" max="7948" width="7.7265625" style="46" customWidth="1"/>
    <col min="7949" max="7949" width="0.81640625" style="46" customWidth="1"/>
    <col min="7950" max="8192" width="11.453125" style="46"/>
    <col min="8193" max="8193" width="20.81640625" style="46" customWidth="1"/>
    <col min="8194" max="8199" width="7.7265625" style="46" customWidth="1"/>
    <col min="8200" max="8200" width="0.81640625" style="46" customWidth="1"/>
    <col min="8201" max="8204" width="7.7265625" style="46" customWidth="1"/>
    <col min="8205" max="8205" width="0.81640625" style="46" customWidth="1"/>
    <col min="8206" max="8448" width="11.453125" style="46"/>
    <col min="8449" max="8449" width="20.81640625" style="46" customWidth="1"/>
    <col min="8450" max="8455" width="7.7265625" style="46" customWidth="1"/>
    <col min="8456" max="8456" width="0.81640625" style="46" customWidth="1"/>
    <col min="8457" max="8460" width="7.7265625" style="46" customWidth="1"/>
    <col min="8461" max="8461" width="0.81640625" style="46" customWidth="1"/>
    <col min="8462" max="8704" width="11.453125" style="46"/>
    <col min="8705" max="8705" width="20.81640625" style="46" customWidth="1"/>
    <col min="8706" max="8711" width="7.7265625" style="46" customWidth="1"/>
    <col min="8712" max="8712" width="0.81640625" style="46" customWidth="1"/>
    <col min="8713" max="8716" width="7.7265625" style="46" customWidth="1"/>
    <col min="8717" max="8717" width="0.81640625" style="46" customWidth="1"/>
    <col min="8718" max="8960" width="11.453125" style="46"/>
    <col min="8961" max="8961" width="20.81640625" style="46" customWidth="1"/>
    <col min="8962" max="8967" width="7.7265625" style="46" customWidth="1"/>
    <col min="8968" max="8968" width="0.81640625" style="46" customWidth="1"/>
    <col min="8969" max="8972" width="7.7265625" style="46" customWidth="1"/>
    <col min="8973" max="8973" width="0.81640625" style="46" customWidth="1"/>
    <col min="8974" max="9216" width="11.453125" style="46"/>
    <col min="9217" max="9217" width="20.81640625" style="46" customWidth="1"/>
    <col min="9218" max="9223" width="7.7265625" style="46" customWidth="1"/>
    <col min="9224" max="9224" width="0.81640625" style="46" customWidth="1"/>
    <col min="9225" max="9228" width="7.7265625" style="46" customWidth="1"/>
    <col min="9229" max="9229" width="0.81640625" style="46" customWidth="1"/>
    <col min="9230" max="9472" width="11.453125" style="46"/>
    <col min="9473" max="9473" width="20.81640625" style="46" customWidth="1"/>
    <col min="9474" max="9479" width="7.7265625" style="46" customWidth="1"/>
    <col min="9480" max="9480" width="0.81640625" style="46" customWidth="1"/>
    <col min="9481" max="9484" width="7.7265625" style="46" customWidth="1"/>
    <col min="9485" max="9485" width="0.81640625" style="46" customWidth="1"/>
    <col min="9486" max="9728" width="11.453125" style="46"/>
    <col min="9729" max="9729" width="20.81640625" style="46" customWidth="1"/>
    <col min="9730" max="9735" width="7.7265625" style="46" customWidth="1"/>
    <col min="9736" max="9736" width="0.81640625" style="46" customWidth="1"/>
    <col min="9737" max="9740" width="7.7265625" style="46" customWidth="1"/>
    <col min="9741" max="9741" width="0.81640625" style="46" customWidth="1"/>
    <col min="9742" max="9984" width="11.453125" style="46"/>
    <col min="9985" max="9985" width="20.81640625" style="46" customWidth="1"/>
    <col min="9986" max="9991" width="7.7265625" style="46" customWidth="1"/>
    <col min="9992" max="9992" width="0.81640625" style="46" customWidth="1"/>
    <col min="9993" max="9996" width="7.7265625" style="46" customWidth="1"/>
    <col min="9997" max="9997" width="0.81640625" style="46" customWidth="1"/>
    <col min="9998" max="10240" width="11.453125" style="46"/>
    <col min="10241" max="10241" width="20.81640625" style="46" customWidth="1"/>
    <col min="10242" max="10247" width="7.7265625" style="46" customWidth="1"/>
    <col min="10248" max="10248" width="0.81640625" style="46" customWidth="1"/>
    <col min="10249" max="10252" width="7.7265625" style="46" customWidth="1"/>
    <col min="10253" max="10253" width="0.81640625" style="46" customWidth="1"/>
    <col min="10254" max="10496" width="11.453125" style="46"/>
    <col min="10497" max="10497" width="20.81640625" style="46" customWidth="1"/>
    <col min="10498" max="10503" width="7.7265625" style="46" customWidth="1"/>
    <col min="10504" max="10504" width="0.81640625" style="46" customWidth="1"/>
    <col min="10505" max="10508" width="7.7265625" style="46" customWidth="1"/>
    <col min="10509" max="10509" width="0.81640625" style="46" customWidth="1"/>
    <col min="10510" max="10752" width="11.453125" style="46"/>
    <col min="10753" max="10753" width="20.81640625" style="46" customWidth="1"/>
    <col min="10754" max="10759" width="7.7265625" style="46" customWidth="1"/>
    <col min="10760" max="10760" width="0.81640625" style="46" customWidth="1"/>
    <col min="10761" max="10764" width="7.7265625" style="46" customWidth="1"/>
    <col min="10765" max="10765" width="0.81640625" style="46" customWidth="1"/>
    <col min="10766" max="11008" width="11.453125" style="46"/>
    <col min="11009" max="11009" width="20.81640625" style="46" customWidth="1"/>
    <col min="11010" max="11015" width="7.7265625" style="46" customWidth="1"/>
    <col min="11016" max="11016" width="0.81640625" style="46" customWidth="1"/>
    <col min="11017" max="11020" width="7.7265625" style="46" customWidth="1"/>
    <col min="11021" max="11021" width="0.81640625" style="46" customWidth="1"/>
    <col min="11022" max="11264" width="11.453125" style="46"/>
    <col min="11265" max="11265" width="20.81640625" style="46" customWidth="1"/>
    <col min="11266" max="11271" width="7.7265625" style="46" customWidth="1"/>
    <col min="11272" max="11272" width="0.81640625" style="46" customWidth="1"/>
    <col min="11273" max="11276" width="7.7265625" style="46" customWidth="1"/>
    <col min="11277" max="11277" width="0.81640625" style="46" customWidth="1"/>
    <col min="11278" max="11520" width="11.453125" style="46"/>
    <col min="11521" max="11521" width="20.81640625" style="46" customWidth="1"/>
    <col min="11522" max="11527" width="7.7265625" style="46" customWidth="1"/>
    <col min="11528" max="11528" width="0.81640625" style="46" customWidth="1"/>
    <col min="11529" max="11532" width="7.7265625" style="46" customWidth="1"/>
    <col min="11533" max="11533" width="0.81640625" style="46" customWidth="1"/>
    <col min="11534" max="11776" width="11.453125" style="46"/>
    <col min="11777" max="11777" width="20.81640625" style="46" customWidth="1"/>
    <col min="11778" max="11783" width="7.7265625" style="46" customWidth="1"/>
    <col min="11784" max="11784" width="0.81640625" style="46" customWidth="1"/>
    <col min="11785" max="11788" width="7.7265625" style="46" customWidth="1"/>
    <col min="11789" max="11789" width="0.81640625" style="46" customWidth="1"/>
    <col min="11790" max="12032" width="11.453125" style="46"/>
    <col min="12033" max="12033" width="20.81640625" style="46" customWidth="1"/>
    <col min="12034" max="12039" width="7.7265625" style="46" customWidth="1"/>
    <col min="12040" max="12040" width="0.81640625" style="46" customWidth="1"/>
    <col min="12041" max="12044" width="7.7265625" style="46" customWidth="1"/>
    <col min="12045" max="12045" width="0.81640625" style="46" customWidth="1"/>
    <col min="12046" max="12288" width="11.453125" style="46"/>
    <col min="12289" max="12289" width="20.81640625" style="46" customWidth="1"/>
    <col min="12290" max="12295" width="7.7265625" style="46" customWidth="1"/>
    <col min="12296" max="12296" width="0.81640625" style="46" customWidth="1"/>
    <col min="12297" max="12300" width="7.7265625" style="46" customWidth="1"/>
    <col min="12301" max="12301" width="0.81640625" style="46" customWidth="1"/>
    <col min="12302" max="12544" width="11.453125" style="46"/>
    <col min="12545" max="12545" width="20.81640625" style="46" customWidth="1"/>
    <col min="12546" max="12551" width="7.7265625" style="46" customWidth="1"/>
    <col min="12552" max="12552" width="0.81640625" style="46" customWidth="1"/>
    <col min="12553" max="12556" width="7.7265625" style="46" customWidth="1"/>
    <col min="12557" max="12557" width="0.81640625" style="46" customWidth="1"/>
    <col min="12558" max="12800" width="11.453125" style="46"/>
    <col min="12801" max="12801" width="20.81640625" style="46" customWidth="1"/>
    <col min="12802" max="12807" width="7.7265625" style="46" customWidth="1"/>
    <col min="12808" max="12808" width="0.81640625" style="46" customWidth="1"/>
    <col min="12809" max="12812" width="7.7265625" style="46" customWidth="1"/>
    <col min="12813" max="12813" width="0.81640625" style="46" customWidth="1"/>
    <col min="12814" max="13056" width="11.453125" style="46"/>
    <col min="13057" max="13057" width="20.81640625" style="46" customWidth="1"/>
    <col min="13058" max="13063" width="7.7265625" style="46" customWidth="1"/>
    <col min="13064" max="13064" width="0.81640625" style="46" customWidth="1"/>
    <col min="13065" max="13068" width="7.7265625" style="46" customWidth="1"/>
    <col min="13069" max="13069" width="0.81640625" style="46" customWidth="1"/>
    <col min="13070" max="13312" width="11.453125" style="46"/>
    <col min="13313" max="13313" width="20.81640625" style="46" customWidth="1"/>
    <col min="13314" max="13319" width="7.7265625" style="46" customWidth="1"/>
    <col min="13320" max="13320" width="0.81640625" style="46" customWidth="1"/>
    <col min="13321" max="13324" width="7.7265625" style="46" customWidth="1"/>
    <col min="13325" max="13325" width="0.81640625" style="46" customWidth="1"/>
    <col min="13326" max="13568" width="11.453125" style="46"/>
    <col min="13569" max="13569" width="20.81640625" style="46" customWidth="1"/>
    <col min="13570" max="13575" width="7.7265625" style="46" customWidth="1"/>
    <col min="13576" max="13576" width="0.81640625" style="46" customWidth="1"/>
    <col min="13577" max="13580" width="7.7265625" style="46" customWidth="1"/>
    <col min="13581" max="13581" width="0.81640625" style="46" customWidth="1"/>
    <col min="13582" max="13824" width="11.453125" style="46"/>
    <col min="13825" max="13825" width="20.81640625" style="46" customWidth="1"/>
    <col min="13826" max="13831" width="7.7265625" style="46" customWidth="1"/>
    <col min="13832" max="13832" width="0.81640625" style="46" customWidth="1"/>
    <col min="13833" max="13836" width="7.7265625" style="46" customWidth="1"/>
    <col min="13837" max="13837" width="0.81640625" style="46" customWidth="1"/>
    <col min="13838" max="14080" width="11.453125" style="46"/>
    <col min="14081" max="14081" width="20.81640625" style="46" customWidth="1"/>
    <col min="14082" max="14087" width="7.7265625" style="46" customWidth="1"/>
    <col min="14088" max="14088" width="0.81640625" style="46" customWidth="1"/>
    <col min="14089" max="14092" width="7.7265625" style="46" customWidth="1"/>
    <col min="14093" max="14093" width="0.81640625" style="46" customWidth="1"/>
    <col min="14094" max="14336" width="11.453125" style="46"/>
    <col min="14337" max="14337" width="20.81640625" style="46" customWidth="1"/>
    <col min="14338" max="14343" width="7.7265625" style="46" customWidth="1"/>
    <col min="14344" max="14344" width="0.81640625" style="46" customWidth="1"/>
    <col min="14345" max="14348" width="7.7265625" style="46" customWidth="1"/>
    <col min="14349" max="14349" width="0.81640625" style="46" customWidth="1"/>
    <col min="14350" max="14592" width="11.453125" style="46"/>
    <col min="14593" max="14593" width="20.81640625" style="46" customWidth="1"/>
    <col min="14594" max="14599" width="7.7265625" style="46" customWidth="1"/>
    <col min="14600" max="14600" width="0.81640625" style="46" customWidth="1"/>
    <col min="14601" max="14604" width="7.7265625" style="46" customWidth="1"/>
    <col min="14605" max="14605" width="0.81640625" style="46" customWidth="1"/>
    <col min="14606" max="14848" width="11.453125" style="46"/>
    <col min="14849" max="14849" width="20.81640625" style="46" customWidth="1"/>
    <col min="14850" max="14855" width="7.7265625" style="46" customWidth="1"/>
    <col min="14856" max="14856" width="0.81640625" style="46" customWidth="1"/>
    <col min="14857" max="14860" width="7.7265625" style="46" customWidth="1"/>
    <col min="14861" max="14861" width="0.81640625" style="46" customWidth="1"/>
    <col min="14862" max="15104" width="11.453125" style="46"/>
    <col min="15105" max="15105" width="20.81640625" style="46" customWidth="1"/>
    <col min="15106" max="15111" width="7.7265625" style="46" customWidth="1"/>
    <col min="15112" max="15112" width="0.81640625" style="46" customWidth="1"/>
    <col min="15113" max="15116" width="7.7265625" style="46" customWidth="1"/>
    <col min="15117" max="15117" width="0.81640625" style="46" customWidth="1"/>
    <col min="15118" max="15360" width="11.453125" style="46"/>
    <col min="15361" max="15361" width="20.81640625" style="46" customWidth="1"/>
    <col min="15362" max="15367" width="7.7265625" style="46" customWidth="1"/>
    <col min="15368" max="15368" width="0.81640625" style="46" customWidth="1"/>
    <col min="15369" max="15372" width="7.7265625" style="46" customWidth="1"/>
    <col min="15373" max="15373" width="0.81640625" style="46" customWidth="1"/>
    <col min="15374" max="15616" width="11.453125" style="46"/>
    <col min="15617" max="15617" width="20.81640625" style="46" customWidth="1"/>
    <col min="15618" max="15623" width="7.7265625" style="46" customWidth="1"/>
    <col min="15624" max="15624" width="0.81640625" style="46" customWidth="1"/>
    <col min="15625" max="15628" width="7.7265625" style="46" customWidth="1"/>
    <col min="15629" max="15629" width="0.81640625" style="46" customWidth="1"/>
    <col min="15630" max="15872" width="11.453125" style="46"/>
    <col min="15873" max="15873" width="20.81640625" style="46" customWidth="1"/>
    <col min="15874" max="15879" width="7.7265625" style="46" customWidth="1"/>
    <col min="15880" max="15880" width="0.81640625" style="46" customWidth="1"/>
    <col min="15881" max="15884" width="7.7265625" style="46" customWidth="1"/>
    <col min="15885" max="15885" width="0.81640625" style="46" customWidth="1"/>
    <col min="15886" max="16128" width="11.453125" style="46"/>
    <col min="16129" max="16129" width="20.81640625" style="46" customWidth="1"/>
    <col min="16130" max="16135" width="7.7265625" style="46" customWidth="1"/>
    <col min="16136" max="16136" width="0.81640625" style="46" customWidth="1"/>
    <col min="16137" max="16140" width="7.7265625" style="46" customWidth="1"/>
    <col min="16141" max="16141" width="0.81640625" style="46" customWidth="1"/>
    <col min="16142" max="16384" width="11.453125" style="46"/>
  </cols>
  <sheetData>
    <row r="1" spans="1:13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31"/>
      <c r="J3" s="331"/>
      <c r="K3" s="331"/>
      <c r="L3" s="331"/>
      <c r="M3" s="587"/>
    </row>
    <row r="4" spans="1:13" s="287" customFormat="1" ht="12" customHeight="1">
      <c r="A4" s="41" t="s">
        <v>209</v>
      </c>
      <c r="B4" s="124"/>
      <c r="C4" s="124"/>
      <c r="D4" s="124"/>
      <c r="E4" s="124"/>
      <c r="F4" s="124"/>
      <c r="M4" s="286"/>
    </row>
    <row r="5" spans="1:13" s="43" customFormat="1" ht="23.25" customHeight="1">
      <c r="A5" s="797" t="s">
        <v>381</v>
      </c>
      <c r="B5" s="798"/>
      <c r="C5" s="798"/>
      <c r="D5" s="798"/>
      <c r="E5" s="798"/>
      <c r="F5" s="798"/>
      <c r="G5" s="798"/>
      <c r="H5" s="798"/>
      <c r="I5" s="798"/>
      <c r="J5" s="798"/>
      <c r="K5" s="798"/>
      <c r="L5" s="798"/>
      <c r="M5" s="588"/>
    </row>
    <row r="6" spans="1:13" s="43" customFormat="1" ht="12" customHeight="1">
      <c r="A6" s="639" t="s">
        <v>380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s="18" customFormat="1" ht="6" customHeight="1">
      <c r="A7" s="27"/>
      <c r="B7" s="28"/>
      <c r="C7" s="27"/>
      <c r="D7" s="27"/>
      <c r="E7" s="27"/>
      <c r="F7" s="27"/>
      <c r="G7" s="27"/>
      <c r="H7" s="27"/>
      <c r="I7" s="27"/>
      <c r="J7" s="27"/>
      <c r="K7" s="27"/>
      <c r="L7" s="27"/>
      <c r="M7" s="145"/>
    </row>
    <row r="8" spans="1:13" ht="12" customHeight="1">
      <c r="A8" s="671" t="s">
        <v>344</v>
      </c>
      <c r="B8" s="673" t="s">
        <v>345</v>
      </c>
      <c r="C8" s="674"/>
      <c r="D8" s="674"/>
      <c r="E8" s="674"/>
      <c r="F8" s="674"/>
      <c r="G8" s="674"/>
      <c r="H8" s="590"/>
      <c r="I8" s="674" t="s">
        <v>346</v>
      </c>
      <c r="J8" s="674"/>
      <c r="K8" s="674"/>
      <c r="L8" s="674"/>
      <c r="M8" s="45"/>
    </row>
    <row r="9" spans="1:13" ht="11.25" customHeight="1">
      <c r="A9" s="709"/>
      <c r="B9" s="801">
        <v>2008</v>
      </c>
      <c r="C9" s="801">
        <v>2014</v>
      </c>
      <c r="D9" s="801">
        <v>2018</v>
      </c>
      <c r="E9" s="799">
        <v>2019</v>
      </c>
      <c r="F9" s="800"/>
      <c r="G9" s="800"/>
      <c r="H9" s="606"/>
      <c r="I9" s="801">
        <v>2008</v>
      </c>
      <c r="J9" s="801">
        <v>2014</v>
      </c>
      <c r="K9" s="801">
        <v>2018</v>
      </c>
      <c r="L9" s="801">
        <v>2019</v>
      </c>
      <c r="M9" s="589"/>
    </row>
    <row r="10" spans="1:13" ht="12" customHeight="1">
      <c r="A10" s="672"/>
      <c r="B10" s="802"/>
      <c r="C10" s="802"/>
      <c r="D10" s="802"/>
      <c r="E10" s="604" t="s">
        <v>28</v>
      </c>
      <c r="F10" s="604" t="s">
        <v>26</v>
      </c>
      <c r="G10" s="604" t="s">
        <v>27</v>
      </c>
      <c r="H10" s="607"/>
      <c r="I10" s="802"/>
      <c r="J10" s="802"/>
      <c r="K10" s="802"/>
      <c r="L10" s="802"/>
      <c r="M10" s="44"/>
    </row>
    <row r="11" spans="1:13" ht="3" customHeight="1"/>
    <row r="12" spans="1:13" s="54" customFormat="1" ht="10" customHeight="1">
      <c r="A12" s="540" t="s">
        <v>347</v>
      </c>
      <c r="B12" s="541">
        <v>77</v>
      </c>
      <c r="C12" s="541">
        <v>70.7</v>
      </c>
      <c r="D12" s="541">
        <v>76.7</v>
      </c>
      <c r="E12" s="542">
        <v>76.400000000000006</v>
      </c>
      <c r="F12" s="542">
        <v>79.5</v>
      </c>
      <c r="G12" s="542">
        <v>72.599999999999994</v>
      </c>
      <c r="H12" s="543"/>
      <c r="I12" s="544">
        <v>13.8</v>
      </c>
      <c r="J12" s="560">
        <v>20.3</v>
      </c>
      <c r="K12" s="560">
        <v>13.2</v>
      </c>
      <c r="L12" s="560">
        <v>13.2</v>
      </c>
      <c r="M12" s="575"/>
    </row>
    <row r="13" spans="1:13" s="54" customFormat="1" ht="10" customHeight="1">
      <c r="A13" s="62" t="s">
        <v>348</v>
      </c>
      <c r="B13" s="546">
        <v>73.599999999999994</v>
      </c>
      <c r="C13" s="546">
        <v>67.400000000000006</v>
      </c>
      <c r="D13" s="546">
        <v>70</v>
      </c>
      <c r="E13" s="66">
        <v>74.099999999999994</v>
      </c>
      <c r="F13" s="66">
        <v>75.5</v>
      </c>
      <c r="G13" s="66">
        <v>72.2</v>
      </c>
      <c r="H13" s="65"/>
      <c r="I13" s="547">
        <v>17</v>
      </c>
      <c r="J13" s="561">
        <v>22.1</v>
      </c>
      <c r="K13" s="562">
        <v>15.7</v>
      </c>
      <c r="L13" s="562">
        <v>12.9</v>
      </c>
      <c r="M13" s="575"/>
    </row>
    <row r="14" spans="1:13" s="54" customFormat="1" ht="10" customHeight="1">
      <c r="A14" s="67" t="s">
        <v>349</v>
      </c>
      <c r="B14" s="546">
        <v>74.099999999999994</v>
      </c>
      <c r="C14" s="546">
        <v>52.6</v>
      </c>
      <c r="D14" s="546">
        <v>67.8</v>
      </c>
      <c r="E14" s="66">
        <v>67.5</v>
      </c>
      <c r="F14" s="66">
        <v>75.8</v>
      </c>
      <c r="G14" s="66">
        <v>57.9</v>
      </c>
      <c r="H14" s="65"/>
      <c r="I14" s="547" t="s">
        <v>382</v>
      </c>
      <c r="J14" s="561">
        <v>29.3</v>
      </c>
      <c r="K14" s="562" t="s">
        <v>383</v>
      </c>
      <c r="L14" s="562" t="s">
        <v>147</v>
      </c>
      <c r="M14" s="575"/>
    </row>
    <row r="15" spans="1:13" s="54" customFormat="1" ht="10" customHeight="1">
      <c r="A15" s="62" t="s">
        <v>353</v>
      </c>
      <c r="B15" s="546">
        <v>87.6</v>
      </c>
      <c r="C15" s="546">
        <v>81.2</v>
      </c>
      <c r="D15" s="546">
        <v>87.4</v>
      </c>
      <c r="E15" s="66">
        <v>86.1</v>
      </c>
      <c r="F15" s="66">
        <v>95.2</v>
      </c>
      <c r="G15" s="66">
        <v>71.8</v>
      </c>
      <c r="H15" s="65"/>
      <c r="I15" s="547">
        <v>7.1</v>
      </c>
      <c r="J15" s="562">
        <v>14</v>
      </c>
      <c r="K15" s="562" t="s">
        <v>384</v>
      </c>
      <c r="L15" s="562" t="s">
        <v>385</v>
      </c>
      <c r="M15" s="575"/>
    </row>
    <row r="16" spans="1:13" s="58" customFormat="1" ht="10" customHeight="1">
      <c r="A16" s="68" t="s">
        <v>356</v>
      </c>
      <c r="B16" s="549">
        <v>88.4</v>
      </c>
      <c r="C16" s="549">
        <v>80</v>
      </c>
      <c r="D16" s="549">
        <v>81.8</v>
      </c>
      <c r="E16" s="71">
        <v>81.599999999999994</v>
      </c>
      <c r="F16" s="71">
        <v>85.3</v>
      </c>
      <c r="G16" s="71">
        <v>77.099999999999994</v>
      </c>
      <c r="H16" s="52"/>
      <c r="I16" s="71" t="s">
        <v>386</v>
      </c>
      <c r="J16" s="563">
        <v>11</v>
      </c>
      <c r="K16" s="562">
        <v>7.2</v>
      </c>
      <c r="L16" s="562">
        <v>6.7</v>
      </c>
      <c r="M16" s="590"/>
    </row>
    <row r="17" spans="1:13" s="54" customFormat="1" ht="10" customHeight="1">
      <c r="A17" s="68" t="s">
        <v>153</v>
      </c>
      <c r="B17" s="546">
        <v>83.2</v>
      </c>
      <c r="C17" s="546">
        <v>87.7</v>
      </c>
      <c r="D17" s="546">
        <v>90.3</v>
      </c>
      <c r="E17" s="53">
        <v>91</v>
      </c>
      <c r="F17" s="53">
        <v>92.6</v>
      </c>
      <c r="G17" s="53">
        <v>89.1</v>
      </c>
      <c r="H17" s="55"/>
      <c r="I17" s="71">
        <v>10</v>
      </c>
      <c r="J17" s="563">
        <v>7</v>
      </c>
      <c r="K17" s="562">
        <v>4</v>
      </c>
      <c r="L17" s="562">
        <v>3.6</v>
      </c>
      <c r="M17" s="575"/>
    </row>
    <row r="18" spans="1:13" s="54" customFormat="1" ht="10" customHeight="1">
      <c r="A18" s="67" t="s">
        <v>357</v>
      </c>
      <c r="B18" s="546">
        <v>81.5</v>
      </c>
      <c r="C18" s="546">
        <v>75.2</v>
      </c>
      <c r="D18" s="546">
        <v>74.5</v>
      </c>
      <c r="E18" s="53">
        <v>79.400000000000006</v>
      </c>
      <c r="F18" s="53">
        <v>84.5</v>
      </c>
      <c r="G18" s="53">
        <v>72.8</v>
      </c>
      <c r="H18" s="55"/>
      <c r="I18" s="71" t="s">
        <v>387</v>
      </c>
      <c r="J18" s="563" t="s">
        <v>388</v>
      </c>
      <c r="K18" s="562" t="s">
        <v>389</v>
      </c>
      <c r="L18" s="562" t="s">
        <v>147</v>
      </c>
      <c r="M18" s="575"/>
    </row>
    <row r="19" spans="1:13" s="79" customFormat="1" ht="10" customHeight="1">
      <c r="A19" s="67" t="s">
        <v>155</v>
      </c>
      <c r="B19" s="546">
        <v>80</v>
      </c>
      <c r="C19" s="546">
        <v>59.9</v>
      </c>
      <c r="D19" s="546">
        <v>74.400000000000006</v>
      </c>
      <c r="E19" s="53">
        <v>73</v>
      </c>
      <c r="F19" s="53">
        <v>75.7</v>
      </c>
      <c r="G19" s="53">
        <v>70.099999999999994</v>
      </c>
      <c r="H19" s="55"/>
      <c r="I19" s="71">
        <v>14.2</v>
      </c>
      <c r="J19" s="564">
        <v>31.5</v>
      </c>
      <c r="K19" s="562">
        <v>14</v>
      </c>
      <c r="L19" s="562">
        <v>13.6</v>
      </c>
      <c r="M19" s="592"/>
    </row>
    <row r="20" spans="1:13" s="54" customFormat="1" ht="10" customHeight="1">
      <c r="A20" s="67" t="s">
        <v>154</v>
      </c>
      <c r="B20" s="546">
        <v>63</v>
      </c>
      <c r="C20" s="546">
        <v>38.799999999999997</v>
      </c>
      <c r="D20" s="546">
        <v>49.1</v>
      </c>
      <c r="E20" s="53">
        <v>51</v>
      </c>
      <c r="F20" s="53">
        <v>49.2</v>
      </c>
      <c r="G20" s="53">
        <v>52.9</v>
      </c>
      <c r="H20" s="55"/>
      <c r="I20" s="71">
        <v>30.3</v>
      </c>
      <c r="J20" s="563">
        <v>57</v>
      </c>
      <c r="K20" s="562">
        <v>44.6</v>
      </c>
      <c r="L20" s="562">
        <v>41</v>
      </c>
      <c r="M20" s="575"/>
    </row>
    <row r="21" spans="1:13" s="54" customFormat="1" ht="10" customHeight="1">
      <c r="A21" s="68" t="s">
        <v>160</v>
      </c>
      <c r="B21" s="546">
        <v>74.2</v>
      </c>
      <c r="C21" s="546">
        <v>54.7</v>
      </c>
      <c r="D21" s="546">
        <v>68.2</v>
      </c>
      <c r="E21" s="53">
        <v>61.5</v>
      </c>
      <c r="F21" s="53">
        <v>63.1</v>
      </c>
      <c r="G21" s="53">
        <v>59.6</v>
      </c>
      <c r="H21" s="55"/>
      <c r="I21" s="71">
        <v>17.3</v>
      </c>
      <c r="J21" s="563">
        <v>42.3</v>
      </c>
      <c r="K21" s="562">
        <v>22.2</v>
      </c>
      <c r="L21" s="562">
        <v>31.8</v>
      </c>
      <c r="M21" s="575"/>
    </row>
    <row r="22" spans="1:13" s="54" customFormat="1" ht="10" customHeight="1">
      <c r="A22" s="67" t="s">
        <v>361</v>
      </c>
      <c r="B22" s="546">
        <v>74.7</v>
      </c>
      <c r="C22" s="546">
        <v>67.099999999999994</v>
      </c>
      <c r="D22" s="546">
        <v>67.8</v>
      </c>
      <c r="E22" s="53">
        <v>65.2</v>
      </c>
      <c r="F22" s="53">
        <v>70</v>
      </c>
      <c r="G22" s="53">
        <v>60.5</v>
      </c>
      <c r="H22" s="55"/>
      <c r="I22" s="71">
        <v>18.100000000000001</v>
      </c>
      <c r="J22" s="563">
        <v>24.4</v>
      </c>
      <c r="K22" s="562">
        <v>22.9</v>
      </c>
      <c r="L22" s="562">
        <v>25.5</v>
      </c>
      <c r="M22" s="575"/>
    </row>
    <row r="23" spans="1:13" s="54" customFormat="1" ht="10" customHeight="1">
      <c r="A23" s="67" t="s">
        <v>362</v>
      </c>
      <c r="B23" s="546">
        <v>71.2</v>
      </c>
      <c r="C23" s="546">
        <v>47.3</v>
      </c>
      <c r="D23" s="546">
        <v>66.3</v>
      </c>
      <c r="E23" s="53">
        <v>71.8</v>
      </c>
      <c r="F23" s="53">
        <v>73.099999999999994</v>
      </c>
      <c r="G23" s="53">
        <v>69.599999999999994</v>
      </c>
      <c r="H23" s="55"/>
      <c r="I23" s="71">
        <v>25.1</v>
      </c>
      <c r="J23" s="563">
        <v>49.2</v>
      </c>
      <c r="K23" s="562">
        <v>25.4</v>
      </c>
      <c r="L23" s="562" t="s">
        <v>390</v>
      </c>
      <c r="M23" s="575"/>
    </row>
    <row r="24" spans="1:13" s="54" customFormat="1" ht="10" customHeight="1">
      <c r="A24" s="80" t="s">
        <v>18</v>
      </c>
      <c r="B24" s="541">
        <v>60.4</v>
      </c>
      <c r="C24" s="541">
        <v>38.299999999999997</v>
      </c>
      <c r="D24" s="541">
        <v>50.3</v>
      </c>
      <c r="E24" s="82">
        <v>52.9</v>
      </c>
      <c r="F24" s="82">
        <v>58.1</v>
      </c>
      <c r="G24" s="82">
        <v>45.2</v>
      </c>
      <c r="H24" s="81"/>
      <c r="I24" s="551">
        <v>22.5</v>
      </c>
      <c r="J24" s="565">
        <v>48</v>
      </c>
      <c r="K24" s="560">
        <v>32.1</v>
      </c>
      <c r="L24" s="560">
        <v>27.7</v>
      </c>
      <c r="M24" s="575"/>
    </row>
    <row r="25" spans="1:13" s="54" customFormat="1" ht="10" customHeight="1">
      <c r="A25" s="67" t="s">
        <v>363</v>
      </c>
      <c r="B25" s="546">
        <v>80.900000000000006</v>
      </c>
      <c r="C25" s="546">
        <v>54.6</v>
      </c>
      <c r="D25" s="546">
        <v>68.400000000000006</v>
      </c>
      <c r="E25" s="53">
        <v>72.3</v>
      </c>
      <c r="F25" s="53">
        <v>66.5</v>
      </c>
      <c r="G25" s="53">
        <v>80.599999999999994</v>
      </c>
      <c r="H25" s="55"/>
      <c r="I25" s="71" t="s">
        <v>147</v>
      </c>
      <c r="J25" s="563">
        <v>35.700000000000003</v>
      </c>
      <c r="K25" s="562" t="s">
        <v>391</v>
      </c>
      <c r="L25" s="562" t="s">
        <v>392</v>
      </c>
      <c r="M25" s="575"/>
    </row>
    <row r="26" spans="1:13" s="54" customFormat="1" ht="10" customHeight="1">
      <c r="A26" s="67" t="s">
        <v>364</v>
      </c>
      <c r="B26" s="546">
        <v>77.400000000000006</v>
      </c>
      <c r="C26" s="546">
        <v>65.2</v>
      </c>
      <c r="D26" s="546">
        <v>75</v>
      </c>
      <c r="E26" s="53">
        <v>70.400000000000006</v>
      </c>
      <c r="F26" s="53">
        <v>64.599999999999994</v>
      </c>
      <c r="G26" s="53">
        <v>77.099999999999994</v>
      </c>
      <c r="H26" s="55"/>
      <c r="I26" s="71">
        <v>10</v>
      </c>
      <c r="J26" s="563">
        <v>22.9</v>
      </c>
      <c r="K26" s="562">
        <v>18.5</v>
      </c>
      <c r="L26" s="562">
        <v>16.600000000000001</v>
      </c>
      <c r="M26" s="575"/>
    </row>
    <row r="27" spans="1:13" s="54" customFormat="1" ht="10" customHeight="1">
      <c r="A27" s="67" t="s">
        <v>365</v>
      </c>
      <c r="B27" s="546">
        <v>68.400000000000006</v>
      </c>
      <c r="C27" s="546">
        <v>70.3</v>
      </c>
      <c r="D27" s="546">
        <v>77.900000000000006</v>
      </c>
      <c r="E27" s="53">
        <v>68.099999999999994</v>
      </c>
      <c r="F27" s="53">
        <v>70.7</v>
      </c>
      <c r="G27" s="53">
        <v>62.1</v>
      </c>
      <c r="H27" s="55"/>
      <c r="I27" s="71" t="s">
        <v>147</v>
      </c>
      <c r="J27" s="563">
        <v>18.8</v>
      </c>
      <c r="K27" s="562">
        <v>11.8</v>
      </c>
      <c r="L27" s="562">
        <v>19.899999999999999</v>
      </c>
      <c r="M27" s="575"/>
    </row>
    <row r="28" spans="1:13" s="54" customFormat="1" ht="10" customHeight="1">
      <c r="A28" s="67" t="s">
        <v>156</v>
      </c>
      <c r="B28" s="546">
        <v>80</v>
      </c>
      <c r="C28" s="546">
        <v>78.2</v>
      </c>
      <c r="D28" s="546">
        <v>78.5</v>
      </c>
      <c r="E28" s="53">
        <v>78.2</v>
      </c>
      <c r="F28" s="53">
        <v>75</v>
      </c>
      <c r="G28" s="53">
        <v>82</v>
      </c>
      <c r="H28" s="55"/>
      <c r="I28" s="71" t="s">
        <v>390</v>
      </c>
      <c r="J28" s="563" t="s">
        <v>393</v>
      </c>
      <c r="K28" s="562" t="s">
        <v>147</v>
      </c>
      <c r="L28" s="562" t="s">
        <v>394</v>
      </c>
      <c r="M28" s="575"/>
    </row>
    <row r="29" spans="1:13" s="54" customFormat="1" ht="10" customHeight="1">
      <c r="A29" s="67" t="s">
        <v>368</v>
      </c>
      <c r="B29" s="546">
        <v>71.8</v>
      </c>
      <c r="C29" s="546">
        <v>72.599999999999994</v>
      </c>
      <c r="D29" s="546">
        <v>84</v>
      </c>
      <c r="E29" s="53">
        <v>82.6</v>
      </c>
      <c r="F29" s="53">
        <v>87.7</v>
      </c>
      <c r="G29" s="53">
        <v>75.7</v>
      </c>
      <c r="H29" s="55"/>
      <c r="I29" s="71">
        <v>17.899999999999999</v>
      </c>
      <c r="J29" s="563">
        <v>17</v>
      </c>
      <c r="K29" s="562">
        <v>6.8</v>
      </c>
      <c r="L29" s="562">
        <v>7.9</v>
      </c>
      <c r="M29" s="575"/>
    </row>
    <row r="30" spans="1:13" s="54" customFormat="1" ht="10" customHeight="1">
      <c r="A30" s="67" t="s">
        <v>369</v>
      </c>
      <c r="B30" s="546">
        <v>95.9</v>
      </c>
      <c r="C30" s="546">
        <v>88.8</v>
      </c>
      <c r="D30" s="546">
        <v>91.1</v>
      </c>
      <c r="E30" s="53">
        <v>88.8</v>
      </c>
      <c r="F30" s="53">
        <v>84.5</v>
      </c>
      <c r="G30" s="53">
        <v>93.5</v>
      </c>
      <c r="H30" s="55"/>
      <c r="I30" s="71" t="s">
        <v>147</v>
      </c>
      <c r="J30" s="563" t="s">
        <v>147</v>
      </c>
      <c r="K30" s="562" t="s">
        <v>147</v>
      </c>
      <c r="L30" s="562" t="s">
        <v>147</v>
      </c>
      <c r="M30" s="575"/>
    </row>
    <row r="31" spans="1:13" s="54" customFormat="1" ht="10" customHeight="1">
      <c r="A31" s="67" t="s">
        <v>157</v>
      </c>
      <c r="B31" s="546">
        <v>90.5</v>
      </c>
      <c r="C31" s="546">
        <v>81.599999999999994</v>
      </c>
      <c r="D31" s="546">
        <v>88.1</v>
      </c>
      <c r="E31" s="53">
        <v>88.8</v>
      </c>
      <c r="F31" s="53">
        <v>88.1</v>
      </c>
      <c r="G31" s="53">
        <v>89.6</v>
      </c>
      <c r="H31" s="55"/>
      <c r="I31" s="71" t="s">
        <v>395</v>
      </c>
      <c r="J31" s="563">
        <v>9.6999999999999993</v>
      </c>
      <c r="K31" s="562" t="s">
        <v>396</v>
      </c>
      <c r="L31" s="562" t="s">
        <v>397</v>
      </c>
      <c r="M31" s="575"/>
    </row>
    <row r="32" spans="1:13" s="54" customFormat="1" ht="10" customHeight="1">
      <c r="A32" s="67" t="s">
        <v>371</v>
      </c>
      <c r="B32" s="546">
        <v>88.4</v>
      </c>
      <c r="C32" s="546">
        <v>86</v>
      </c>
      <c r="D32" s="546">
        <v>86.8</v>
      </c>
      <c r="E32" s="53">
        <v>86.3</v>
      </c>
      <c r="F32" s="53">
        <v>87.7</v>
      </c>
      <c r="G32" s="53">
        <v>84.6</v>
      </c>
      <c r="H32" s="55"/>
      <c r="I32" s="71">
        <v>5.7</v>
      </c>
      <c r="J32" s="563">
        <v>9.4</v>
      </c>
      <c r="K32" s="562">
        <v>7.9</v>
      </c>
      <c r="L32" s="562">
        <v>7.6</v>
      </c>
      <c r="M32" s="575"/>
    </row>
    <row r="33" spans="1:13" s="54" customFormat="1" ht="10" customHeight="1">
      <c r="A33" s="67" t="s">
        <v>372</v>
      </c>
      <c r="B33" s="546">
        <v>70.099999999999994</v>
      </c>
      <c r="C33" s="546">
        <v>65.599999999999994</v>
      </c>
      <c r="D33" s="546">
        <v>77.099999999999994</v>
      </c>
      <c r="E33" s="53">
        <v>77.3</v>
      </c>
      <c r="F33" s="53">
        <v>83.2</v>
      </c>
      <c r="G33" s="53">
        <v>69.7</v>
      </c>
      <c r="H33" s="55"/>
      <c r="I33" s="71">
        <v>17.7</v>
      </c>
      <c r="J33" s="563">
        <v>25.1</v>
      </c>
      <c r="K33" s="562">
        <v>11.8</v>
      </c>
      <c r="L33" s="562">
        <v>11.8</v>
      </c>
      <c r="M33" s="575"/>
    </row>
    <row r="34" spans="1:13" s="54" customFormat="1" ht="10" customHeight="1">
      <c r="A34" s="67" t="s">
        <v>158</v>
      </c>
      <c r="B34" s="53">
        <v>82.1</v>
      </c>
      <c r="C34" s="53">
        <v>65.2</v>
      </c>
      <c r="D34" s="53">
        <v>75</v>
      </c>
      <c r="E34" s="53">
        <v>74.400000000000006</v>
      </c>
      <c r="F34" s="53">
        <v>78.7</v>
      </c>
      <c r="G34" s="53">
        <v>69.099999999999994</v>
      </c>
      <c r="H34" s="81"/>
      <c r="I34" s="71">
        <v>14.1</v>
      </c>
      <c r="J34" s="562">
        <v>28.9</v>
      </c>
      <c r="K34" s="562">
        <v>18.5</v>
      </c>
      <c r="L34" s="562">
        <v>16.100000000000001</v>
      </c>
      <c r="M34" s="575"/>
    </row>
    <row r="35" spans="1:13" s="84" customFormat="1" ht="10" customHeight="1">
      <c r="A35" s="67" t="s">
        <v>373</v>
      </c>
      <c r="B35" s="53">
        <v>77.099999999999994</v>
      </c>
      <c r="C35" s="53">
        <v>57.2</v>
      </c>
      <c r="D35" s="53">
        <v>67.7</v>
      </c>
      <c r="E35" s="53">
        <v>66.900000000000006</v>
      </c>
      <c r="F35" s="53">
        <v>75.2</v>
      </c>
      <c r="G35" s="53">
        <v>55.8</v>
      </c>
      <c r="H35" s="81"/>
      <c r="I35" s="71">
        <v>17.3</v>
      </c>
      <c r="J35" s="566">
        <v>30.1</v>
      </c>
      <c r="K35" s="562">
        <v>19.2</v>
      </c>
      <c r="L35" s="562">
        <v>16.7</v>
      </c>
      <c r="M35" s="136"/>
    </row>
    <row r="36" spans="1:13" s="84" customFormat="1" ht="10" customHeight="1">
      <c r="A36" s="67" t="s">
        <v>374</v>
      </c>
      <c r="B36" s="53">
        <v>79.8</v>
      </c>
      <c r="C36" s="53">
        <v>62.6</v>
      </c>
      <c r="D36" s="53">
        <v>82.4</v>
      </c>
      <c r="E36" s="53">
        <v>79</v>
      </c>
      <c r="F36" s="53">
        <v>83.8</v>
      </c>
      <c r="G36" s="53">
        <v>69.400000000000006</v>
      </c>
      <c r="H36" s="81"/>
      <c r="I36" s="71" t="s">
        <v>398</v>
      </c>
      <c r="J36" s="566" t="s">
        <v>399</v>
      </c>
      <c r="K36" s="562" t="s">
        <v>352</v>
      </c>
      <c r="L36" s="562" t="s">
        <v>400</v>
      </c>
      <c r="M36" s="136"/>
    </row>
    <row r="37" spans="1:13" s="84" customFormat="1" ht="10" customHeight="1">
      <c r="A37" s="67" t="s">
        <v>377</v>
      </c>
      <c r="B37" s="53">
        <v>79.5</v>
      </c>
      <c r="C37" s="53">
        <v>68.3</v>
      </c>
      <c r="D37" s="53">
        <v>84.6</v>
      </c>
      <c r="E37" s="53">
        <v>84.8</v>
      </c>
      <c r="F37" s="53">
        <v>90.4</v>
      </c>
      <c r="G37" s="53">
        <v>74.8</v>
      </c>
      <c r="H37" s="81"/>
      <c r="I37" s="71">
        <v>14.7</v>
      </c>
      <c r="J37" s="566">
        <v>28.2</v>
      </c>
      <c r="K37" s="562">
        <v>9.8000000000000007</v>
      </c>
      <c r="L37" s="562">
        <v>10.3</v>
      </c>
      <c r="M37" s="136"/>
    </row>
    <row r="38" spans="1:13" s="84" customFormat="1" ht="10" customHeight="1">
      <c r="A38" s="554" t="s">
        <v>378</v>
      </c>
      <c r="B38" s="53">
        <v>78.900000000000006</v>
      </c>
      <c r="C38" s="53">
        <v>74</v>
      </c>
      <c r="D38" s="53">
        <v>76.7</v>
      </c>
      <c r="E38" s="53">
        <v>80.8</v>
      </c>
      <c r="F38" s="53">
        <v>81</v>
      </c>
      <c r="G38" s="53">
        <v>80.599999999999994</v>
      </c>
      <c r="H38" s="81"/>
      <c r="I38" s="71">
        <v>10.6</v>
      </c>
      <c r="J38" s="566">
        <v>15.1</v>
      </c>
      <c r="K38" s="562">
        <v>14.2</v>
      </c>
      <c r="L38" s="562">
        <v>9.3000000000000007</v>
      </c>
      <c r="M38" s="136"/>
    </row>
    <row r="39" spans="1:13" s="84" customFormat="1" ht="10" customHeight="1">
      <c r="A39" s="67" t="s">
        <v>161</v>
      </c>
      <c r="B39" s="53">
        <v>81.599999999999994</v>
      </c>
      <c r="C39" s="53">
        <v>79.7</v>
      </c>
      <c r="D39" s="53">
        <v>82.7</v>
      </c>
      <c r="E39" s="53">
        <v>84.9</v>
      </c>
      <c r="F39" s="53">
        <v>85.8</v>
      </c>
      <c r="G39" s="53">
        <v>83.8</v>
      </c>
      <c r="H39" s="81"/>
      <c r="I39" s="71">
        <v>11.1</v>
      </c>
      <c r="J39" s="562">
        <v>12.7</v>
      </c>
      <c r="K39" s="562">
        <v>8.6999999999999993</v>
      </c>
      <c r="L39" s="562">
        <v>7.3</v>
      </c>
      <c r="M39" s="136"/>
    </row>
    <row r="40" spans="1:13" ht="9.75" customHeight="1">
      <c r="A40" s="67" t="s">
        <v>159</v>
      </c>
      <c r="B40" s="585">
        <v>79.5</v>
      </c>
      <c r="C40" s="585">
        <v>78.5</v>
      </c>
      <c r="D40" s="585">
        <v>83.1</v>
      </c>
      <c r="E40" s="585">
        <v>81.400000000000006</v>
      </c>
      <c r="F40" s="585">
        <v>84.4</v>
      </c>
      <c r="G40" s="585">
        <v>78.400000000000006</v>
      </c>
      <c r="H40" s="44"/>
      <c r="I40" s="71">
        <v>10.4</v>
      </c>
      <c r="J40" s="591">
        <v>12.2</v>
      </c>
      <c r="K40" s="591">
        <v>6.6</v>
      </c>
      <c r="L40" s="591">
        <v>9.3000000000000007</v>
      </c>
      <c r="M40" s="44"/>
    </row>
    <row r="41" spans="1:13" ht="3" customHeight="1">
      <c r="A41" s="555"/>
      <c r="B41" s="558"/>
      <c r="C41" s="558"/>
      <c r="D41" s="558"/>
      <c r="E41" s="558"/>
      <c r="F41" s="558"/>
      <c r="G41" s="558"/>
      <c r="H41" s="87"/>
      <c r="I41" s="567"/>
      <c r="J41" s="568"/>
      <c r="K41" s="568"/>
      <c r="L41" s="568"/>
      <c r="M41" s="44"/>
    </row>
    <row r="42" spans="1:13" ht="3" customHeight="1">
      <c r="A42" s="89"/>
      <c r="C42" s="90"/>
      <c r="D42" s="90"/>
      <c r="E42" s="90"/>
      <c r="F42" s="90"/>
      <c r="G42" s="90"/>
      <c r="H42" s="90"/>
      <c r="I42" s="44"/>
      <c r="J42" s="44"/>
      <c r="K42" s="44"/>
      <c r="L42" s="44"/>
    </row>
    <row r="43" spans="1:13" s="54" customFormat="1" ht="9.75" customHeight="1">
      <c r="A43" s="670" t="s">
        <v>379</v>
      </c>
      <c r="B43" s="670"/>
      <c r="C43" s="670"/>
      <c r="D43" s="670"/>
      <c r="E43" s="670"/>
      <c r="F43" s="670"/>
      <c r="G43" s="670"/>
      <c r="H43" s="670"/>
      <c r="I43" s="670"/>
      <c r="J43" s="670"/>
      <c r="K43" s="670"/>
      <c r="L43" s="670"/>
      <c r="M43" s="670"/>
    </row>
    <row r="44" spans="1:13">
      <c r="A44" s="670" t="s">
        <v>430</v>
      </c>
      <c r="B44" s="670"/>
      <c r="C44" s="670"/>
      <c r="D44" s="670"/>
      <c r="E44" s="670"/>
      <c r="F44" s="670"/>
      <c r="G44" s="670"/>
      <c r="H44" s="670"/>
      <c r="I44" s="670"/>
      <c r="J44" s="670"/>
      <c r="K44" s="670"/>
      <c r="L44" s="670"/>
      <c r="M44" s="670"/>
    </row>
  </sheetData>
  <mergeCells count="14">
    <mergeCell ref="A44:M44"/>
    <mergeCell ref="A5:L5"/>
    <mergeCell ref="B8:G8"/>
    <mergeCell ref="I8:L8"/>
    <mergeCell ref="E9:G9"/>
    <mergeCell ref="A43:M43"/>
    <mergeCell ref="B9:B10"/>
    <mergeCell ref="C9:C10"/>
    <mergeCell ref="D9:D10"/>
    <mergeCell ref="I9:I10"/>
    <mergeCell ref="J9:J10"/>
    <mergeCell ref="K9:K10"/>
    <mergeCell ref="L9:L10"/>
    <mergeCell ref="A8:A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57" customWidth="1"/>
    <col min="2" max="7" width="7.7265625" style="46" customWidth="1"/>
    <col min="8" max="8" width="0.81640625" style="46" customWidth="1"/>
    <col min="9" max="12" width="7.7265625" style="158" customWidth="1"/>
    <col min="13" max="13" width="0.81640625" style="90" customWidth="1"/>
    <col min="14" max="256" width="11.453125" style="46"/>
    <col min="257" max="257" width="20.81640625" style="46" customWidth="1"/>
    <col min="258" max="263" width="7.7265625" style="46" customWidth="1"/>
    <col min="264" max="264" width="0.81640625" style="46" customWidth="1"/>
    <col min="265" max="268" width="7.7265625" style="46" customWidth="1"/>
    <col min="269" max="269" width="0.81640625" style="46" customWidth="1"/>
    <col min="270" max="512" width="11.453125" style="46"/>
    <col min="513" max="513" width="20.81640625" style="46" customWidth="1"/>
    <col min="514" max="519" width="7.7265625" style="46" customWidth="1"/>
    <col min="520" max="520" width="0.81640625" style="46" customWidth="1"/>
    <col min="521" max="524" width="7.7265625" style="46" customWidth="1"/>
    <col min="525" max="525" width="0.81640625" style="46" customWidth="1"/>
    <col min="526" max="768" width="11.453125" style="46"/>
    <col min="769" max="769" width="20.81640625" style="46" customWidth="1"/>
    <col min="770" max="775" width="7.7265625" style="46" customWidth="1"/>
    <col min="776" max="776" width="0.81640625" style="46" customWidth="1"/>
    <col min="777" max="780" width="7.7265625" style="46" customWidth="1"/>
    <col min="781" max="781" width="0.81640625" style="46" customWidth="1"/>
    <col min="782" max="1024" width="11.453125" style="46"/>
    <col min="1025" max="1025" width="20.81640625" style="46" customWidth="1"/>
    <col min="1026" max="1031" width="7.7265625" style="46" customWidth="1"/>
    <col min="1032" max="1032" width="0.81640625" style="46" customWidth="1"/>
    <col min="1033" max="1036" width="7.7265625" style="46" customWidth="1"/>
    <col min="1037" max="1037" width="0.81640625" style="46" customWidth="1"/>
    <col min="1038" max="1280" width="11.453125" style="46"/>
    <col min="1281" max="1281" width="20.81640625" style="46" customWidth="1"/>
    <col min="1282" max="1287" width="7.7265625" style="46" customWidth="1"/>
    <col min="1288" max="1288" width="0.81640625" style="46" customWidth="1"/>
    <col min="1289" max="1292" width="7.7265625" style="46" customWidth="1"/>
    <col min="1293" max="1293" width="0.81640625" style="46" customWidth="1"/>
    <col min="1294" max="1536" width="11.453125" style="46"/>
    <col min="1537" max="1537" width="20.81640625" style="46" customWidth="1"/>
    <col min="1538" max="1543" width="7.7265625" style="46" customWidth="1"/>
    <col min="1544" max="1544" width="0.81640625" style="46" customWidth="1"/>
    <col min="1545" max="1548" width="7.7265625" style="46" customWidth="1"/>
    <col min="1549" max="1549" width="0.81640625" style="46" customWidth="1"/>
    <col min="1550" max="1792" width="11.453125" style="46"/>
    <col min="1793" max="1793" width="20.81640625" style="46" customWidth="1"/>
    <col min="1794" max="1799" width="7.7265625" style="46" customWidth="1"/>
    <col min="1800" max="1800" width="0.81640625" style="46" customWidth="1"/>
    <col min="1801" max="1804" width="7.7265625" style="46" customWidth="1"/>
    <col min="1805" max="1805" width="0.81640625" style="46" customWidth="1"/>
    <col min="1806" max="2048" width="11.453125" style="46"/>
    <col min="2049" max="2049" width="20.81640625" style="46" customWidth="1"/>
    <col min="2050" max="2055" width="7.7265625" style="46" customWidth="1"/>
    <col min="2056" max="2056" width="0.81640625" style="46" customWidth="1"/>
    <col min="2057" max="2060" width="7.7265625" style="46" customWidth="1"/>
    <col min="2061" max="2061" width="0.81640625" style="46" customWidth="1"/>
    <col min="2062" max="2304" width="11.453125" style="46"/>
    <col min="2305" max="2305" width="20.81640625" style="46" customWidth="1"/>
    <col min="2306" max="2311" width="7.7265625" style="46" customWidth="1"/>
    <col min="2312" max="2312" width="0.81640625" style="46" customWidth="1"/>
    <col min="2313" max="2316" width="7.7265625" style="46" customWidth="1"/>
    <col min="2317" max="2317" width="0.81640625" style="46" customWidth="1"/>
    <col min="2318" max="2560" width="11.453125" style="46"/>
    <col min="2561" max="2561" width="20.81640625" style="46" customWidth="1"/>
    <col min="2562" max="2567" width="7.7265625" style="46" customWidth="1"/>
    <col min="2568" max="2568" width="0.81640625" style="46" customWidth="1"/>
    <col min="2569" max="2572" width="7.7265625" style="46" customWidth="1"/>
    <col min="2573" max="2573" width="0.81640625" style="46" customWidth="1"/>
    <col min="2574" max="2816" width="11.453125" style="46"/>
    <col min="2817" max="2817" width="20.81640625" style="46" customWidth="1"/>
    <col min="2818" max="2823" width="7.7265625" style="46" customWidth="1"/>
    <col min="2824" max="2824" width="0.81640625" style="46" customWidth="1"/>
    <col min="2825" max="2828" width="7.7265625" style="46" customWidth="1"/>
    <col min="2829" max="2829" width="0.81640625" style="46" customWidth="1"/>
    <col min="2830" max="3072" width="11.453125" style="46"/>
    <col min="3073" max="3073" width="20.81640625" style="46" customWidth="1"/>
    <col min="3074" max="3079" width="7.7265625" style="46" customWidth="1"/>
    <col min="3080" max="3080" width="0.81640625" style="46" customWidth="1"/>
    <col min="3081" max="3084" width="7.7265625" style="46" customWidth="1"/>
    <col min="3085" max="3085" width="0.81640625" style="46" customWidth="1"/>
    <col min="3086" max="3328" width="11.453125" style="46"/>
    <col min="3329" max="3329" width="20.81640625" style="46" customWidth="1"/>
    <col min="3330" max="3335" width="7.7265625" style="46" customWidth="1"/>
    <col min="3336" max="3336" width="0.81640625" style="46" customWidth="1"/>
    <col min="3337" max="3340" width="7.7265625" style="46" customWidth="1"/>
    <col min="3341" max="3341" width="0.81640625" style="46" customWidth="1"/>
    <col min="3342" max="3584" width="11.453125" style="46"/>
    <col min="3585" max="3585" width="20.81640625" style="46" customWidth="1"/>
    <col min="3586" max="3591" width="7.7265625" style="46" customWidth="1"/>
    <col min="3592" max="3592" width="0.81640625" style="46" customWidth="1"/>
    <col min="3593" max="3596" width="7.7265625" style="46" customWidth="1"/>
    <col min="3597" max="3597" width="0.81640625" style="46" customWidth="1"/>
    <col min="3598" max="3840" width="11.453125" style="46"/>
    <col min="3841" max="3841" width="20.81640625" style="46" customWidth="1"/>
    <col min="3842" max="3847" width="7.7265625" style="46" customWidth="1"/>
    <col min="3848" max="3848" width="0.81640625" style="46" customWidth="1"/>
    <col min="3849" max="3852" width="7.7265625" style="46" customWidth="1"/>
    <col min="3853" max="3853" width="0.81640625" style="46" customWidth="1"/>
    <col min="3854" max="4096" width="11.453125" style="46"/>
    <col min="4097" max="4097" width="20.81640625" style="46" customWidth="1"/>
    <col min="4098" max="4103" width="7.7265625" style="46" customWidth="1"/>
    <col min="4104" max="4104" width="0.81640625" style="46" customWidth="1"/>
    <col min="4105" max="4108" width="7.7265625" style="46" customWidth="1"/>
    <col min="4109" max="4109" width="0.81640625" style="46" customWidth="1"/>
    <col min="4110" max="4352" width="11.453125" style="46"/>
    <col min="4353" max="4353" width="20.81640625" style="46" customWidth="1"/>
    <col min="4354" max="4359" width="7.7265625" style="46" customWidth="1"/>
    <col min="4360" max="4360" width="0.81640625" style="46" customWidth="1"/>
    <col min="4361" max="4364" width="7.7265625" style="46" customWidth="1"/>
    <col min="4365" max="4365" width="0.81640625" style="46" customWidth="1"/>
    <col min="4366" max="4608" width="11.453125" style="46"/>
    <col min="4609" max="4609" width="20.81640625" style="46" customWidth="1"/>
    <col min="4610" max="4615" width="7.7265625" style="46" customWidth="1"/>
    <col min="4616" max="4616" width="0.81640625" style="46" customWidth="1"/>
    <col min="4617" max="4620" width="7.7265625" style="46" customWidth="1"/>
    <col min="4621" max="4621" width="0.81640625" style="46" customWidth="1"/>
    <col min="4622" max="4864" width="11.453125" style="46"/>
    <col min="4865" max="4865" width="20.81640625" style="46" customWidth="1"/>
    <col min="4866" max="4871" width="7.7265625" style="46" customWidth="1"/>
    <col min="4872" max="4872" width="0.81640625" style="46" customWidth="1"/>
    <col min="4873" max="4876" width="7.7265625" style="46" customWidth="1"/>
    <col min="4877" max="4877" width="0.81640625" style="46" customWidth="1"/>
    <col min="4878" max="5120" width="11.453125" style="46"/>
    <col min="5121" max="5121" width="20.81640625" style="46" customWidth="1"/>
    <col min="5122" max="5127" width="7.7265625" style="46" customWidth="1"/>
    <col min="5128" max="5128" width="0.81640625" style="46" customWidth="1"/>
    <col min="5129" max="5132" width="7.7265625" style="46" customWidth="1"/>
    <col min="5133" max="5133" width="0.81640625" style="46" customWidth="1"/>
    <col min="5134" max="5376" width="11.453125" style="46"/>
    <col min="5377" max="5377" width="20.81640625" style="46" customWidth="1"/>
    <col min="5378" max="5383" width="7.7265625" style="46" customWidth="1"/>
    <col min="5384" max="5384" width="0.81640625" style="46" customWidth="1"/>
    <col min="5385" max="5388" width="7.7265625" style="46" customWidth="1"/>
    <col min="5389" max="5389" width="0.81640625" style="46" customWidth="1"/>
    <col min="5390" max="5632" width="11.453125" style="46"/>
    <col min="5633" max="5633" width="20.81640625" style="46" customWidth="1"/>
    <col min="5634" max="5639" width="7.7265625" style="46" customWidth="1"/>
    <col min="5640" max="5640" width="0.81640625" style="46" customWidth="1"/>
    <col min="5641" max="5644" width="7.7265625" style="46" customWidth="1"/>
    <col min="5645" max="5645" width="0.81640625" style="46" customWidth="1"/>
    <col min="5646" max="5888" width="11.453125" style="46"/>
    <col min="5889" max="5889" width="20.81640625" style="46" customWidth="1"/>
    <col min="5890" max="5895" width="7.7265625" style="46" customWidth="1"/>
    <col min="5896" max="5896" width="0.81640625" style="46" customWidth="1"/>
    <col min="5897" max="5900" width="7.7265625" style="46" customWidth="1"/>
    <col min="5901" max="5901" width="0.81640625" style="46" customWidth="1"/>
    <col min="5902" max="6144" width="11.453125" style="46"/>
    <col min="6145" max="6145" width="20.81640625" style="46" customWidth="1"/>
    <col min="6146" max="6151" width="7.7265625" style="46" customWidth="1"/>
    <col min="6152" max="6152" width="0.81640625" style="46" customWidth="1"/>
    <col min="6153" max="6156" width="7.7265625" style="46" customWidth="1"/>
    <col min="6157" max="6157" width="0.81640625" style="46" customWidth="1"/>
    <col min="6158" max="6400" width="11.453125" style="46"/>
    <col min="6401" max="6401" width="20.81640625" style="46" customWidth="1"/>
    <col min="6402" max="6407" width="7.7265625" style="46" customWidth="1"/>
    <col min="6408" max="6408" width="0.81640625" style="46" customWidth="1"/>
    <col min="6409" max="6412" width="7.7265625" style="46" customWidth="1"/>
    <col min="6413" max="6413" width="0.81640625" style="46" customWidth="1"/>
    <col min="6414" max="6656" width="11.453125" style="46"/>
    <col min="6657" max="6657" width="20.81640625" style="46" customWidth="1"/>
    <col min="6658" max="6663" width="7.7265625" style="46" customWidth="1"/>
    <col min="6664" max="6664" width="0.81640625" style="46" customWidth="1"/>
    <col min="6665" max="6668" width="7.7265625" style="46" customWidth="1"/>
    <col min="6669" max="6669" width="0.81640625" style="46" customWidth="1"/>
    <col min="6670" max="6912" width="11.453125" style="46"/>
    <col min="6913" max="6913" width="20.81640625" style="46" customWidth="1"/>
    <col min="6914" max="6919" width="7.7265625" style="46" customWidth="1"/>
    <col min="6920" max="6920" width="0.81640625" style="46" customWidth="1"/>
    <col min="6921" max="6924" width="7.7265625" style="46" customWidth="1"/>
    <col min="6925" max="6925" width="0.81640625" style="46" customWidth="1"/>
    <col min="6926" max="7168" width="11.453125" style="46"/>
    <col min="7169" max="7169" width="20.81640625" style="46" customWidth="1"/>
    <col min="7170" max="7175" width="7.7265625" style="46" customWidth="1"/>
    <col min="7176" max="7176" width="0.81640625" style="46" customWidth="1"/>
    <col min="7177" max="7180" width="7.7265625" style="46" customWidth="1"/>
    <col min="7181" max="7181" width="0.81640625" style="46" customWidth="1"/>
    <col min="7182" max="7424" width="11.453125" style="46"/>
    <col min="7425" max="7425" width="20.81640625" style="46" customWidth="1"/>
    <col min="7426" max="7431" width="7.7265625" style="46" customWidth="1"/>
    <col min="7432" max="7432" width="0.81640625" style="46" customWidth="1"/>
    <col min="7433" max="7436" width="7.7265625" style="46" customWidth="1"/>
    <col min="7437" max="7437" width="0.81640625" style="46" customWidth="1"/>
    <col min="7438" max="7680" width="11.453125" style="46"/>
    <col min="7681" max="7681" width="20.81640625" style="46" customWidth="1"/>
    <col min="7682" max="7687" width="7.7265625" style="46" customWidth="1"/>
    <col min="7688" max="7688" width="0.81640625" style="46" customWidth="1"/>
    <col min="7689" max="7692" width="7.7265625" style="46" customWidth="1"/>
    <col min="7693" max="7693" width="0.81640625" style="46" customWidth="1"/>
    <col min="7694" max="7936" width="11.453125" style="46"/>
    <col min="7937" max="7937" width="20.81640625" style="46" customWidth="1"/>
    <col min="7938" max="7943" width="7.7265625" style="46" customWidth="1"/>
    <col min="7944" max="7944" width="0.81640625" style="46" customWidth="1"/>
    <col min="7945" max="7948" width="7.7265625" style="46" customWidth="1"/>
    <col min="7949" max="7949" width="0.81640625" style="46" customWidth="1"/>
    <col min="7950" max="8192" width="11.453125" style="46"/>
    <col min="8193" max="8193" width="20.81640625" style="46" customWidth="1"/>
    <col min="8194" max="8199" width="7.7265625" style="46" customWidth="1"/>
    <col min="8200" max="8200" width="0.81640625" style="46" customWidth="1"/>
    <col min="8201" max="8204" width="7.7265625" style="46" customWidth="1"/>
    <col min="8205" max="8205" width="0.81640625" style="46" customWidth="1"/>
    <col min="8206" max="8448" width="11.453125" style="46"/>
    <col min="8449" max="8449" width="20.81640625" style="46" customWidth="1"/>
    <col min="8450" max="8455" width="7.7265625" style="46" customWidth="1"/>
    <col min="8456" max="8456" width="0.81640625" style="46" customWidth="1"/>
    <col min="8457" max="8460" width="7.7265625" style="46" customWidth="1"/>
    <col min="8461" max="8461" width="0.81640625" style="46" customWidth="1"/>
    <col min="8462" max="8704" width="11.453125" style="46"/>
    <col min="8705" max="8705" width="20.81640625" style="46" customWidth="1"/>
    <col min="8706" max="8711" width="7.7265625" style="46" customWidth="1"/>
    <col min="8712" max="8712" width="0.81640625" style="46" customWidth="1"/>
    <col min="8713" max="8716" width="7.7265625" style="46" customWidth="1"/>
    <col min="8717" max="8717" width="0.81640625" style="46" customWidth="1"/>
    <col min="8718" max="8960" width="11.453125" style="46"/>
    <col min="8961" max="8961" width="20.81640625" style="46" customWidth="1"/>
    <col min="8962" max="8967" width="7.7265625" style="46" customWidth="1"/>
    <col min="8968" max="8968" width="0.81640625" style="46" customWidth="1"/>
    <col min="8969" max="8972" width="7.7265625" style="46" customWidth="1"/>
    <col min="8973" max="8973" width="0.81640625" style="46" customWidth="1"/>
    <col min="8974" max="9216" width="11.453125" style="46"/>
    <col min="9217" max="9217" width="20.81640625" style="46" customWidth="1"/>
    <col min="9218" max="9223" width="7.7265625" style="46" customWidth="1"/>
    <col min="9224" max="9224" width="0.81640625" style="46" customWidth="1"/>
    <col min="9225" max="9228" width="7.7265625" style="46" customWidth="1"/>
    <col min="9229" max="9229" width="0.81640625" style="46" customWidth="1"/>
    <col min="9230" max="9472" width="11.453125" style="46"/>
    <col min="9473" max="9473" width="20.81640625" style="46" customWidth="1"/>
    <col min="9474" max="9479" width="7.7265625" style="46" customWidth="1"/>
    <col min="9480" max="9480" width="0.81640625" style="46" customWidth="1"/>
    <col min="9481" max="9484" width="7.7265625" style="46" customWidth="1"/>
    <col min="9485" max="9485" width="0.81640625" style="46" customWidth="1"/>
    <col min="9486" max="9728" width="11.453125" style="46"/>
    <col min="9729" max="9729" width="20.81640625" style="46" customWidth="1"/>
    <col min="9730" max="9735" width="7.7265625" style="46" customWidth="1"/>
    <col min="9736" max="9736" width="0.81640625" style="46" customWidth="1"/>
    <col min="9737" max="9740" width="7.7265625" style="46" customWidth="1"/>
    <col min="9741" max="9741" width="0.81640625" style="46" customWidth="1"/>
    <col min="9742" max="9984" width="11.453125" style="46"/>
    <col min="9985" max="9985" width="20.81640625" style="46" customWidth="1"/>
    <col min="9986" max="9991" width="7.7265625" style="46" customWidth="1"/>
    <col min="9992" max="9992" width="0.81640625" style="46" customWidth="1"/>
    <col min="9993" max="9996" width="7.7265625" style="46" customWidth="1"/>
    <col min="9997" max="9997" width="0.81640625" style="46" customWidth="1"/>
    <col min="9998" max="10240" width="11.453125" style="46"/>
    <col min="10241" max="10241" width="20.81640625" style="46" customWidth="1"/>
    <col min="10242" max="10247" width="7.7265625" style="46" customWidth="1"/>
    <col min="10248" max="10248" width="0.81640625" style="46" customWidth="1"/>
    <col min="10249" max="10252" width="7.7265625" style="46" customWidth="1"/>
    <col min="10253" max="10253" width="0.81640625" style="46" customWidth="1"/>
    <col min="10254" max="10496" width="11.453125" style="46"/>
    <col min="10497" max="10497" width="20.81640625" style="46" customWidth="1"/>
    <col min="10498" max="10503" width="7.7265625" style="46" customWidth="1"/>
    <col min="10504" max="10504" width="0.81640625" style="46" customWidth="1"/>
    <col min="10505" max="10508" width="7.7265625" style="46" customWidth="1"/>
    <col min="10509" max="10509" width="0.81640625" style="46" customWidth="1"/>
    <col min="10510" max="10752" width="11.453125" style="46"/>
    <col min="10753" max="10753" width="20.81640625" style="46" customWidth="1"/>
    <col min="10754" max="10759" width="7.7265625" style="46" customWidth="1"/>
    <col min="10760" max="10760" width="0.81640625" style="46" customWidth="1"/>
    <col min="10761" max="10764" width="7.7265625" style="46" customWidth="1"/>
    <col min="10765" max="10765" width="0.81640625" style="46" customWidth="1"/>
    <col min="10766" max="11008" width="11.453125" style="46"/>
    <col min="11009" max="11009" width="20.81640625" style="46" customWidth="1"/>
    <col min="11010" max="11015" width="7.7265625" style="46" customWidth="1"/>
    <col min="11016" max="11016" width="0.81640625" style="46" customWidth="1"/>
    <col min="11017" max="11020" width="7.7265625" style="46" customWidth="1"/>
    <col min="11021" max="11021" width="0.81640625" style="46" customWidth="1"/>
    <col min="11022" max="11264" width="11.453125" style="46"/>
    <col min="11265" max="11265" width="20.81640625" style="46" customWidth="1"/>
    <col min="11266" max="11271" width="7.7265625" style="46" customWidth="1"/>
    <col min="11272" max="11272" width="0.81640625" style="46" customWidth="1"/>
    <col min="11273" max="11276" width="7.7265625" style="46" customWidth="1"/>
    <col min="11277" max="11277" width="0.81640625" style="46" customWidth="1"/>
    <col min="11278" max="11520" width="11.453125" style="46"/>
    <col min="11521" max="11521" width="20.81640625" style="46" customWidth="1"/>
    <col min="11522" max="11527" width="7.7265625" style="46" customWidth="1"/>
    <col min="11528" max="11528" width="0.81640625" style="46" customWidth="1"/>
    <col min="11529" max="11532" width="7.7265625" style="46" customWidth="1"/>
    <col min="11533" max="11533" width="0.81640625" style="46" customWidth="1"/>
    <col min="11534" max="11776" width="11.453125" style="46"/>
    <col min="11777" max="11777" width="20.81640625" style="46" customWidth="1"/>
    <col min="11778" max="11783" width="7.7265625" style="46" customWidth="1"/>
    <col min="11784" max="11784" width="0.81640625" style="46" customWidth="1"/>
    <col min="11785" max="11788" width="7.7265625" style="46" customWidth="1"/>
    <col min="11789" max="11789" width="0.81640625" style="46" customWidth="1"/>
    <col min="11790" max="12032" width="11.453125" style="46"/>
    <col min="12033" max="12033" width="20.81640625" style="46" customWidth="1"/>
    <col min="12034" max="12039" width="7.7265625" style="46" customWidth="1"/>
    <col min="12040" max="12040" width="0.81640625" style="46" customWidth="1"/>
    <col min="12041" max="12044" width="7.7265625" style="46" customWidth="1"/>
    <col min="12045" max="12045" width="0.81640625" style="46" customWidth="1"/>
    <col min="12046" max="12288" width="11.453125" style="46"/>
    <col min="12289" max="12289" width="20.81640625" style="46" customWidth="1"/>
    <col min="12290" max="12295" width="7.7265625" style="46" customWidth="1"/>
    <col min="12296" max="12296" width="0.81640625" style="46" customWidth="1"/>
    <col min="12297" max="12300" width="7.7265625" style="46" customWidth="1"/>
    <col min="12301" max="12301" width="0.81640625" style="46" customWidth="1"/>
    <col min="12302" max="12544" width="11.453125" style="46"/>
    <col min="12545" max="12545" width="20.81640625" style="46" customWidth="1"/>
    <col min="12546" max="12551" width="7.7265625" style="46" customWidth="1"/>
    <col min="12552" max="12552" width="0.81640625" style="46" customWidth="1"/>
    <col min="12553" max="12556" width="7.7265625" style="46" customWidth="1"/>
    <col min="12557" max="12557" width="0.81640625" style="46" customWidth="1"/>
    <col min="12558" max="12800" width="11.453125" style="46"/>
    <col min="12801" max="12801" width="20.81640625" style="46" customWidth="1"/>
    <col min="12802" max="12807" width="7.7265625" style="46" customWidth="1"/>
    <col min="12808" max="12808" width="0.81640625" style="46" customWidth="1"/>
    <col min="12809" max="12812" width="7.7265625" style="46" customWidth="1"/>
    <col min="12813" max="12813" width="0.81640625" style="46" customWidth="1"/>
    <col min="12814" max="13056" width="11.453125" style="46"/>
    <col min="13057" max="13057" width="20.81640625" style="46" customWidth="1"/>
    <col min="13058" max="13063" width="7.7265625" style="46" customWidth="1"/>
    <col min="13064" max="13064" width="0.81640625" style="46" customWidth="1"/>
    <col min="13065" max="13068" width="7.7265625" style="46" customWidth="1"/>
    <col min="13069" max="13069" width="0.81640625" style="46" customWidth="1"/>
    <col min="13070" max="13312" width="11.453125" style="46"/>
    <col min="13313" max="13313" width="20.81640625" style="46" customWidth="1"/>
    <col min="13314" max="13319" width="7.7265625" style="46" customWidth="1"/>
    <col min="13320" max="13320" width="0.81640625" style="46" customWidth="1"/>
    <col min="13321" max="13324" width="7.7265625" style="46" customWidth="1"/>
    <col min="13325" max="13325" width="0.81640625" style="46" customWidth="1"/>
    <col min="13326" max="13568" width="11.453125" style="46"/>
    <col min="13569" max="13569" width="20.81640625" style="46" customWidth="1"/>
    <col min="13570" max="13575" width="7.7265625" style="46" customWidth="1"/>
    <col min="13576" max="13576" width="0.81640625" style="46" customWidth="1"/>
    <col min="13577" max="13580" width="7.7265625" style="46" customWidth="1"/>
    <col min="13581" max="13581" width="0.81640625" style="46" customWidth="1"/>
    <col min="13582" max="13824" width="11.453125" style="46"/>
    <col min="13825" max="13825" width="20.81640625" style="46" customWidth="1"/>
    <col min="13826" max="13831" width="7.7265625" style="46" customWidth="1"/>
    <col min="13832" max="13832" width="0.81640625" style="46" customWidth="1"/>
    <col min="13833" max="13836" width="7.7265625" style="46" customWidth="1"/>
    <col min="13837" max="13837" width="0.81640625" style="46" customWidth="1"/>
    <col min="13838" max="14080" width="11.453125" style="46"/>
    <col min="14081" max="14081" width="20.81640625" style="46" customWidth="1"/>
    <col min="14082" max="14087" width="7.7265625" style="46" customWidth="1"/>
    <col min="14088" max="14088" width="0.81640625" style="46" customWidth="1"/>
    <col min="14089" max="14092" width="7.7265625" style="46" customWidth="1"/>
    <col min="14093" max="14093" width="0.81640625" style="46" customWidth="1"/>
    <col min="14094" max="14336" width="11.453125" style="46"/>
    <col min="14337" max="14337" width="20.81640625" style="46" customWidth="1"/>
    <col min="14338" max="14343" width="7.7265625" style="46" customWidth="1"/>
    <col min="14344" max="14344" width="0.81640625" style="46" customWidth="1"/>
    <col min="14345" max="14348" width="7.7265625" style="46" customWidth="1"/>
    <col min="14349" max="14349" width="0.81640625" style="46" customWidth="1"/>
    <col min="14350" max="14592" width="11.453125" style="46"/>
    <col min="14593" max="14593" width="20.81640625" style="46" customWidth="1"/>
    <col min="14594" max="14599" width="7.7265625" style="46" customWidth="1"/>
    <col min="14600" max="14600" width="0.81640625" style="46" customWidth="1"/>
    <col min="14601" max="14604" width="7.7265625" style="46" customWidth="1"/>
    <col min="14605" max="14605" width="0.81640625" style="46" customWidth="1"/>
    <col min="14606" max="14848" width="11.453125" style="46"/>
    <col min="14849" max="14849" width="20.81640625" style="46" customWidth="1"/>
    <col min="14850" max="14855" width="7.7265625" style="46" customWidth="1"/>
    <col min="14856" max="14856" width="0.81640625" style="46" customWidth="1"/>
    <col min="14857" max="14860" width="7.7265625" style="46" customWidth="1"/>
    <col min="14861" max="14861" width="0.81640625" style="46" customWidth="1"/>
    <col min="14862" max="15104" width="11.453125" style="46"/>
    <col min="15105" max="15105" width="20.81640625" style="46" customWidth="1"/>
    <col min="15106" max="15111" width="7.7265625" style="46" customWidth="1"/>
    <col min="15112" max="15112" width="0.81640625" style="46" customWidth="1"/>
    <col min="15113" max="15116" width="7.7265625" style="46" customWidth="1"/>
    <col min="15117" max="15117" width="0.81640625" style="46" customWidth="1"/>
    <col min="15118" max="15360" width="11.453125" style="46"/>
    <col min="15361" max="15361" width="20.81640625" style="46" customWidth="1"/>
    <col min="15362" max="15367" width="7.7265625" style="46" customWidth="1"/>
    <col min="15368" max="15368" width="0.81640625" style="46" customWidth="1"/>
    <col min="15369" max="15372" width="7.7265625" style="46" customWidth="1"/>
    <col min="15373" max="15373" width="0.81640625" style="46" customWidth="1"/>
    <col min="15374" max="15616" width="11.453125" style="46"/>
    <col min="15617" max="15617" width="20.81640625" style="46" customWidth="1"/>
    <col min="15618" max="15623" width="7.7265625" style="46" customWidth="1"/>
    <col min="15624" max="15624" width="0.81640625" style="46" customWidth="1"/>
    <col min="15625" max="15628" width="7.7265625" style="46" customWidth="1"/>
    <col min="15629" max="15629" width="0.81640625" style="46" customWidth="1"/>
    <col min="15630" max="15872" width="11.453125" style="46"/>
    <col min="15873" max="15873" width="20.81640625" style="46" customWidth="1"/>
    <col min="15874" max="15879" width="7.7265625" style="46" customWidth="1"/>
    <col min="15880" max="15880" width="0.81640625" style="46" customWidth="1"/>
    <col min="15881" max="15884" width="7.7265625" style="46" customWidth="1"/>
    <col min="15885" max="15885" width="0.81640625" style="46" customWidth="1"/>
    <col min="15886" max="16128" width="11.453125" style="46"/>
    <col min="16129" max="16129" width="20.81640625" style="46" customWidth="1"/>
    <col min="16130" max="16135" width="7.7265625" style="46" customWidth="1"/>
    <col min="16136" max="16136" width="0.81640625" style="46" customWidth="1"/>
    <col min="16137" max="16140" width="7.7265625" style="46" customWidth="1"/>
    <col min="16141" max="16141" width="0.81640625" style="46" customWidth="1"/>
    <col min="16142" max="16384" width="11.453125" style="46"/>
  </cols>
  <sheetData>
    <row r="1" spans="1:13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31"/>
      <c r="J3" s="331"/>
      <c r="K3" s="331"/>
      <c r="L3" s="331"/>
      <c r="M3" s="587"/>
    </row>
    <row r="4" spans="1:13" s="287" customFormat="1" ht="12" customHeight="1">
      <c r="A4" s="41" t="s">
        <v>210</v>
      </c>
      <c r="B4" s="124"/>
      <c r="C4" s="124"/>
      <c r="D4" s="124"/>
      <c r="E4" s="124"/>
      <c r="F4" s="124"/>
      <c r="M4" s="286"/>
    </row>
    <row r="5" spans="1:13" s="43" customFormat="1" ht="23.25" customHeight="1">
      <c r="A5" s="797" t="s">
        <v>427</v>
      </c>
      <c r="B5" s="798"/>
      <c r="C5" s="798"/>
      <c r="D5" s="798"/>
      <c r="E5" s="798"/>
      <c r="F5" s="798"/>
      <c r="G5" s="798"/>
      <c r="H5" s="798"/>
      <c r="I5" s="798"/>
      <c r="J5" s="798"/>
      <c r="K5" s="798"/>
      <c r="L5" s="798"/>
      <c r="M5" s="588"/>
    </row>
    <row r="6" spans="1:13" s="43" customFormat="1" ht="12" customHeight="1">
      <c r="A6" s="639" t="s">
        <v>380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s="18" customFormat="1" ht="6" customHeight="1">
      <c r="A7" s="27"/>
      <c r="B7" s="28"/>
      <c r="C7" s="27"/>
      <c r="D7" s="27"/>
      <c r="E7" s="27"/>
      <c r="F7" s="27"/>
      <c r="G7" s="27"/>
      <c r="H7" s="27"/>
      <c r="I7" s="27"/>
      <c r="J7" s="27"/>
      <c r="K7" s="27"/>
      <c r="L7" s="27"/>
      <c r="M7" s="145"/>
    </row>
    <row r="8" spans="1:13" ht="12" customHeight="1">
      <c r="A8" s="671" t="s">
        <v>344</v>
      </c>
      <c r="B8" s="673" t="s">
        <v>345</v>
      </c>
      <c r="C8" s="674"/>
      <c r="D8" s="674"/>
      <c r="E8" s="674"/>
      <c r="F8" s="674"/>
      <c r="G8" s="674"/>
      <c r="H8" s="590"/>
      <c r="I8" s="674" t="s">
        <v>346</v>
      </c>
      <c r="J8" s="674"/>
      <c r="K8" s="674"/>
      <c r="L8" s="674"/>
      <c r="M8" s="45"/>
    </row>
    <row r="9" spans="1:13" ht="11.25" customHeight="1">
      <c r="A9" s="709"/>
      <c r="B9" s="801">
        <v>2008</v>
      </c>
      <c r="C9" s="803">
        <v>2014</v>
      </c>
      <c r="D9" s="803">
        <v>2018</v>
      </c>
      <c r="E9" s="799">
        <v>2019</v>
      </c>
      <c r="F9" s="800"/>
      <c r="G9" s="800"/>
      <c r="H9" s="606"/>
      <c r="I9" s="801">
        <v>2008</v>
      </c>
      <c r="J9" s="803">
        <v>2014</v>
      </c>
      <c r="K9" s="803">
        <v>2018</v>
      </c>
      <c r="L9" s="803">
        <v>2019</v>
      </c>
      <c r="M9" s="589"/>
    </row>
    <row r="10" spans="1:13" ht="12.75" customHeight="1">
      <c r="A10" s="672"/>
      <c r="B10" s="802"/>
      <c r="C10" s="804"/>
      <c r="D10" s="804"/>
      <c r="E10" s="604" t="s">
        <v>28</v>
      </c>
      <c r="F10" s="604" t="s">
        <v>26</v>
      </c>
      <c r="G10" s="604" t="s">
        <v>27</v>
      </c>
      <c r="H10" s="607"/>
      <c r="I10" s="802"/>
      <c r="J10" s="804"/>
      <c r="K10" s="804"/>
      <c r="L10" s="804"/>
      <c r="M10" s="44"/>
    </row>
    <row r="11" spans="1:13" ht="3" customHeight="1"/>
    <row r="12" spans="1:13" s="54" customFormat="1" ht="10" customHeight="1">
      <c r="A12" s="540" t="s">
        <v>347</v>
      </c>
      <c r="B12" s="569">
        <v>86.9</v>
      </c>
      <c r="C12" s="569">
        <v>80.5</v>
      </c>
      <c r="D12" s="569">
        <v>85.5</v>
      </c>
      <c r="E12" s="569">
        <v>85.3</v>
      </c>
      <c r="F12" s="569">
        <v>87.2</v>
      </c>
      <c r="G12" s="569">
        <v>83.8</v>
      </c>
      <c r="H12" s="543"/>
      <c r="I12" s="544">
        <v>7.8</v>
      </c>
      <c r="J12" s="545">
        <v>13.2</v>
      </c>
      <c r="K12" s="545">
        <v>8.5</v>
      </c>
      <c r="L12" s="545">
        <v>8.1</v>
      </c>
      <c r="M12" s="575"/>
    </row>
    <row r="13" spans="1:13" s="54" customFormat="1" ht="10" customHeight="1">
      <c r="A13" s="62" t="s">
        <v>348</v>
      </c>
      <c r="B13" s="553">
        <v>90.8</v>
      </c>
      <c r="C13" s="553">
        <v>86.2</v>
      </c>
      <c r="D13" s="553">
        <v>90.3</v>
      </c>
      <c r="E13" s="553">
        <v>89.7</v>
      </c>
      <c r="F13" s="553">
        <v>90</v>
      </c>
      <c r="G13" s="553">
        <v>89.5</v>
      </c>
      <c r="H13" s="65"/>
      <c r="I13" s="547">
        <v>6.4</v>
      </c>
      <c r="J13" s="547">
        <v>9.4</v>
      </c>
      <c r="K13" s="548">
        <v>5</v>
      </c>
      <c r="L13" s="548" t="s">
        <v>402</v>
      </c>
      <c r="M13" s="575"/>
    </row>
    <row r="14" spans="1:13" s="54" customFormat="1" ht="10" customHeight="1">
      <c r="A14" s="67" t="s">
        <v>349</v>
      </c>
      <c r="B14" s="553">
        <v>87.2</v>
      </c>
      <c r="C14" s="553">
        <v>74.5</v>
      </c>
      <c r="D14" s="553">
        <v>84.5</v>
      </c>
      <c r="E14" s="553">
        <v>88.4</v>
      </c>
      <c r="F14" s="553">
        <v>93.4</v>
      </c>
      <c r="G14" s="553">
        <v>84.9</v>
      </c>
      <c r="H14" s="65"/>
      <c r="I14" s="547" t="s">
        <v>147</v>
      </c>
      <c r="J14" s="547" t="s">
        <v>403</v>
      </c>
      <c r="K14" s="548" t="s">
        <v>147</v>
      </c>
      <c r="L14" s="548" t="s">
        <v>147</v>
      </c>
      <c r="M14" s="575"/>
    </row>
    <row r="15" spans="1:13" s="54" customFormat="1" ht="10" customHeight="1">
      <c r="A15" s="62" t="s">
        <v>353</v>
      </c>
      <c r="B15" s="553">
        <v>88.5</v>
      </c>
      <c r="C15" s="553">
        <v>81.400000000000006</v>
      </c>
      <c r="D15" s="553">
        <v>91.5</v>
      </c>
      <c r="E15" s="553">
        <v>88.2</v>
      </c>
      <c r="F15" s="553">
        <v>95.5</v>
      </c>
      <c r="G15" s="553">
        <v>83.6</v>
      </c>
      <c r="H15" s="65"/>
      <c r="I15" s="547" t="s">
        <v>404</v>
      </c>
      <c r="J15" s="548">
        <v>6.9</v>
      </c>
      <c r="K15" s="548" t="s">
        <v>405</v>
      </c>
      <c r="L15" s="548" t="s">
        <v>406</v>
      </c>
      <c r="M15" s="575"/>
    </row>
    <row r="16" spans="1:13" s="58" customFormat="1" ht="10" customHeight="1">
      <c r="A16" s="68" t="s">
        <v>356</v>
      </c>
      <c r="B16" s="570">
        <v>89.8</v>
      </c>
      <c r="C16" s="570">
        <v>84.9</v>
      </c>
      <c r="D16" s="570">
        <v>86.9</v>
      </c>
      <c r="E16" s="570">
        <v>87.9</v>
      </c>
      <c r="F16" s="570">
        <v>90.2</v>
      </c>
      <c r="G16" s="570">
        <v>85.9</v>
      </c>
      <c r="H16" s="52"/>
      <c r="I16" s="71" t="s">
        <v>407</v>
      </c>
      <c r="J16" s="550">
        <v>8.8000000000000007</v>
      </c>
      <c r="K16" s="548">
        <v>8.5</v>
      </c>
      <c r="L16" s="548">
        <v>7.4</v>
      </c>
      <c r="M16" s="590"/>
    </row>
    <row r="17" spans="1:13" s="54" customFormat="1" ht="10" customHeight="1">
      <c r="A17" s="68" t="s">
        <v>153</v>
      </c>
      <c r="B17" s="553">
        <v>92.5</v>
      </c>
      <c r="C17" s="553">
        <v>93.1</v>
      </c>
      <c r="D17" s="553">
        <v>94.3</v>
      </c>
      <c r="E17" s="553">
        <v>94.7</v>
      </c>
      <c r="F17" s="553">
        <v>96.6</v>
      </c>
      <c r="G17" s="553">
        <v>92.8</v>
      </c>
      <c r="H17" s="55"/>
      <c r="I17" s="71" t="s">
        <v>147</v>
      </c>
      <c r="J17" s="550">
        <v>3.5</v>
      </c>
      <c r="K17" s="548">
        <v>2.5</v>
      </c>
      <c r="L17" s="548">
        <v>2.1</v>
      </c>
      <c r="M17" s="575"/>
    </row>
    <row r="18" spans="1:13" s="54" customFormat="1" ht="10" customHeight="1">
      <c r="A18" s="67" t="s">
        <v>357</v>
      </c>
      <c r="B18" s="553">
        <v>83</v>
      </c>
      <c r="C18" s="553">
        <v>86.7</v>
      </c>
      <c r="D18" s="553">
        <v>89</v>
      </c>
      <c r="E18" s="553">
        <v>87.5</v>
      </c>
      <c r="F18" s="553">
        <v>97.5</v>
      </c>
      <c r="G18" s="553">
        <v>79</v>
      </c>
      <c r="H18" s="55"/>
      <c r="I18" s="71" t="s">
        <v>147</v>
      </c>
      <c r="J18" s="550" t="s">
        <v>147</v>
      </c>
      <c r="K18" s="548" t="s">
        <v>147</v>
      </c>
      <c r="L18" s="548" t="s">
        <v>147</v>
      </c>
      <c r="M18" s="575"/>
    </row>
    <row r="19" spans="1:13" s="54" customFormat="1" ht="10" customHeight="1">
      <c r="A19" s="67" t="s">
        <v>155</v>
      </c>
      <c r="B19" s="553">
        <v>90.3</v>
      </c>
      <c r="C19" s="553">
        <v>84.4</v>
      </c>
      <c r="D19" s="553">
        <v>89.5</v>
      </c>
      <c r="E19" s="553">
        <v>91</v>
      </c>
      <c r="F19" s="553">
        <v>93.2</v>
      </c>
      <c r="G19" s="553">
        <v>88.9</v>
      </c>
      <c r="H19" s="55"/>
      <c r="I19" s="71">
        <v>6.4</v>
      </c>
      <c r="J19" s="550">
        <v>11.9</v>
      </c>
      <c r="K19" s="548">
        <v>6.1</v>
      </c>
      <c r="L19" s="548">
        <v>5.0999999999999996</v>
      </c>
      <c r="M19" s="575"/>
    </row>
    <row r="20" spans="1:13" s="54" customFormat="1" ht="10" customHeight="1">
      <c r="A20" s="67" t="s">
        <v>154</v>
      </c>
      <c r="B20" s="553">
        <v>71.400000000000006</v>
      </c>
      <c r="C20" s="553">
        <v>47.4</v>
      </c>
      <c r="D20" s="553">
        <v>59</v>
      </c>
      <c r="E20" s="553">
        <v>64.2</v>
      </c>
      <c r="F20" s="553">
        <v>66.099999999999994</v>
      </c>
      <c r="G20" s="553">
        <v>62.9</v>
      </c>
      <c r="H20" s="55"/>
      <c r="I20" s="71">
        <v>22.9</v>
      </c>
      <c r="J20" s="550">
        <v>49</v>
      </c>
      <c r="K20" s="548">
        <v>35.200000000000003</v>
      </c>
      <c r="L20" s="548">
        <v>30.3</v>
      </c>
      <c r="M20" s="575"/>
    </row>
    <row r="21" spans="1:13" s="54" customFormat="1" ht="10" customHeight="1">
      <c r="A21" s="68" t="s">
        <v>160</v>
      </c>
      <c r="B21" s="553">
        <v>85.3</v>
      </c>
      <c r="C21" s="553">
        <v>68.599999999999994</v>
      </c>
      <c r="D21" s="553">
        <v>77.900000000000006</v>
      </c>
      <c r="E21" s="553">
        <v>77.2</v>
      </c>
      <c r="F21" s="553">
        <v>79.099999999999994</v>
      </c>
      <c r="G21" s="553">
        <v>75.8</v>
      </c>
      <c r="H21" s="55"/>
      <c r="I21" s="71">
        <v>10.8</v>
      </c>
      <c r="J21" s="550">
        <v>27.2</v>
      </c>
      <c r="K21" s="548">
        <v>15.9</v>
      </c>
      <c r="L21" s="548">
        <v>16</v>
      </c>
      <c r="M21" s="575"/>
    </row>
    <row r="22" spans="1:13" s="54" customFormat="1" ht="10" customHeight="1">
      <c r="A22" s="67" t="s">
        <v>361</v>
      </c>
      <c r="B22" s="553">
        <v>88.9</v>
      </c>
      <c r="C22" s="553">
        <v>80.599999999999994</v>
      </c>
      <c r="D22" s="553">
        <v>84.7</v>
      </c>
      <c r="E22" s="553">
        <v>82</v>
      </c>
      <c r="F22" s="553">
        <v>81.900000000000006</v>
      </c>
      <c r="G22" s="553">
        <v>82.1</v>
      </c>
      <c r="H22" s="55"/>
      <c r="I22" s="71">
        <v>7.7</v>
      </c>
      <c r="J22" s="550">
        <v>15</v>
      </c>
      <c r="K22" s="548">
        <v>11.6</v>
      </c>
      <c r="L22" s="548">
        <v>11.6</v>
      </c>
      <c r="M22" s="575"/>
    </row>
    <row r="23" spans="1:13" s="54" customFormat="1" ht="10" customHeight="1">
      <c r="A23" s="67" t="s">
        <v>362</v>
      </c>
      <c r="B23" s="553">
        <v>86.3</v>
      </c>
      <c r="C23" s="553">
        <v>72.2</v>
      </c>
      <c r="D23" s="553">
        <v>75.2</v>
      </c>
      <c r="E23" s="553">
        <v>79.099999999999994</v>
      </c>
      <c r="F23" s="553">
        <v>79.5</v>
      </c>
      <c r="G23" s="553">
        <v>78.900000000000006</v>
      </c>
      <c r="H23" s="55"/>
      <c r="I23" s="71" t="s">
        <v>408</v>
      </c>
      <c r="J23" s="550">
        <v>22.3</v>
      </c>
      <c r="K23" s="548" t="s">
        <v>409</v>
      </c>
      <c r="L23" s="548" t="s">
        <v>392</v>
      </c>
      <c r="M23" s="575"/>
    </row>
    <row r="24" spans="1:13" s="54" customFormat="1" ht="10" customHeight="1">
      <c r="A24" s="80" t="s">
        <v>18</v>
      </c>
      <c r="B24" s="569">
        <v>70.5</v>
      </c>
      <c r="C24" s="569">
        <v>52.9</v>
      </c>
      <c r="D24" s="569">
        <v>62.8</v>
      </c>
      <c r="E24" s="569">
        <v>64.900000000000006</v>
      </c>
      <c r="F24" s="569">
        <v>67.3</v>
      </c>
      <c r="G24" s="569">
        <v>63.3</v>
      </c>
      <c r="H24" s="81"/>
      <c r="I24" s="551">
        <v>14.8</v>
      </c>
      <c r="J24" s="552">
        <v>30.6</v>
      </c>
      <c r="K24" s="545">
        <v>20.9</v>
      </c>
      <c r="L24" s="545">
        <v>17.899999999999999</v>
      </c>
      <c r="M24" s="575"/>
    </row>
    <row r="25" spans="1:13" s="54" customFormat="1" ht="10" customHeight="1">
      <c r="A25" s="67" t="s">
        <v>363</v>
      </c>
      <c r="B25" s="553">
        <v>87</v>
      </c>
      <c r="C25" s="553">
        <v>72.400000000000006</v>
      </c>
      <c r="D25" s="553">
        <v>81.3</v>
      </c>
      <c r="E25" s="553">
        <v>83.9</v>
      </c>
      <c r="F25" s="553">
        <v>91.8</v>
      </c>
      <c r="G25" s="553">
        <v>78.900000000000006</v>
      </c>
      <c r="H25" s="55"/>
      <c r="I25" s="71" t="s">
        <v>410</v>
      </c>
      <c r="J25" s="550">
        <v>25</v>
      </c>
      <c r="K25" s="548">
        <v>13.7</v>
      </c>
      <c r="L25" s="548">
        <v>10.6</v>
      </c>
      <c r="M25" s="575"/>
    </row>
    <row r="26" spans="1:13" s="54" customFormat="1" ht="10" customHeight="1">
      <c r="A26" s="67" t="s">
        <v>364</v>
      </c>
      <c r="B26" s="553">
        <v>88.2</v>
      </c>
      <c r="C26" s="553">
        <v>86</v>
      </c>
      <c r="D26" s="553">
        <v>91.3</v>
      </c>
      <c r="E26" s="553">
        <v>96.6</v>
      </c>
      <c r="F26" s="553">
        <v>98.3</v>
      </c>
      <c r="G26" s="553">
        <v>95.1</v>
      </c>
      <c r="H26" s="55"/>
      <c r="I26" s="71" t="s">
        <v>411</v>
      </c>
      <c r="J26" s="550" t="s">
        <v>412</v>
      </c>
      <c r="K26" s="548" t="s">
        <v>147</v>
      </c>
      <c r="L26" s="548" t="s">
        <v>147</v>
      </c>
      <c r="M26" s="575"/>
    </row>
    <row r="27" spans="1:13" s="54" customFormat="1" ht="10" customHeight="1">
      <c r="A27" s="67" t="s">
        <v>365</v>
      </c>
      <c r="B27" s="553">
        <v>87.1</v>
      </c>
      <c r="C27" s="553">
        <v>87.2</v>
      </c>
      <c r="D27" s="553">
        <v>90.4</v>
      </c>
      <c r="E27" s="553">
        <v>87.6</v>
      </c>
      <c r="F27" s="553">
        <v>89.6</v>
      </c>
      <c r="G27" s="553">
        <v>86.2</v>
      </c>
      <c r="H27" s="55"/>
      <c r="I27" s="71" t="s">
        <v>147</v>
      </c>
      <c r="J27" s="550" t="s">
        <v>413</v>
      </c>
      <c r="K27" s="548" t="s">
        <v>414</v>
      </c>
      <c r="L27" s="548" t="s">
        <v>415</v>
      </c>
      <c r="M27" s="575"/>
    </row>
    <row r="28" spans="1:13" s="54" customFormat="1" ht="10" customHeight="1">
      <c r="A28" s="67" t="s">
        <v>156</v>
      </c>
      <c r="B28" s="553">
        <v>92.9</v>
      </c>
      <c r="C28" s="553">
        <v>86.4</v>
      </c>
      <c r="D28" s="553">
        <v>94</v>
      </c>
      <c r="E28" s="553">
        <v>94.2</v>
      </c>
      <c r="F28" s="553">
        <v>96.2</v>
      </c>
      <c r="G28" s="553">
        <v>91.9</v>
      </c>
      <c r="H28" s="55"/>
      <c r="I28" s="71" t="s">
        <v>147</v>
      </c>
      <c r="J28" s="550" t="s">
        <v>416</v>
      </c>
      <c r="K28" s="548" t="s">
        <v>147</v>
      </c>
      <c r="L28" s="548" t="s">
        <v>147</v>
      </c>
      <c r="M28" s="575"/>
    </row>
    <row r="29" spans="1:13" s="54" customFormat="1" ht="10" customHeight="1">
      <c r="A29" s="67" t="s">
        <v>368</v>
      </c>
      <c r="B29" s="553">
        <v>87.7</v>
      </c>
      <c r="C29" s="553">
        <v>85.7</v>
      </c>
      <c r="D29" s="553">
        <v>91.5</v>
      </c>
      <c r="E29" s="553">
        <v>89.5</v>
      </c>
      <c r="F29" s="553">
        <v>93.4</v>
      </c>
      <c r="G29" s="553">
        <v>86.5</v>
      </c>
      <c r="H29" s="55"/>
      <c r="I29" s="71">
        <v>5.6</v>
      </c>
      <c r="J29" s="550">
        <v>6.9</v>
      </c>
      <c r="K29" s="548" t="s">
        <v>147</v>
      </c>
      <c r="L29" s="548" t="s">
        <v>417</v>
      </c>
      <c r="M29" s="575"/>
    </row>
    <row r="30" spans="1:13" s="54" customFormat="1" ht="10" customHeight="1">
      <c r="A30" s="67" t="s">
        <v>369</v>
      </c>
      <c r="B30" s="553">
        <v>95.5</v>
      </c>
      <c r="C30" s="553">
        <v>96.4</v>
      </c>
      <c r="D30" s="553">
        <v>96.7</v>
      </c>
      <c r="E30" s="553">
        <v>95</v>
      </c>
      <c r="F30" s="553">
        <v>96.8</v>
      </c>
      <c r="G30" s="553">
        <v>93.4</v>
      </c>
      <c r="H30" s="55"/>
      <c r="I30" s="71" t="s">
        <v>147</v>
      </c>
      <c r="J30" s="550" t="s">
        <v>147</v>
      </c>
      <c r="K30" s="548" t="s">
        <v>147</v>
      </c>
      <c r="L30" s="548" t="s">
        <v>147</v>
      </c>
      <c r="M30" s="575"/>
    </row>
    <row r="31" spans="1:13" s="54" customFormat="1" ht="10" customHeight="1">
      <c r="A31" s="67" t="s">
        <v>157</v>
      </c>
      <c r="B31" s="553">
        <v>94.5</v>
      </c>
      <c r="C31" s="553">
        <v>90.1</v>
      </c>
      <c r="D31" s="553">
        <v>94.8</v>
      </c>
      <c r="E31" s="553">
        <v>94</v>
      </c>
      <c r="F31" s="553">
        <v>95</v>
      </c>
      <c r="G31" s="553">
        <v>93.1</v>
      </c>
      <c r="H31" s="55"/>
      <c r="I31" s="71" t="s">
        <v>418</v>
      </c>
      <c r="J31" s="550">
        <v>4.3</v>
      </c>
      <c r="K31" s="548">
        <v>2.7</v>
      </c>
      <c r="L31" s="548" t="s">
        <v>419</v>
      </c>
      <c r="M31" s="575"/>
    </row>
    <row r="32" spans="1:13" s="54" customFormat="1" ht="10" customHeight="1">
      <c r="A32" s="67" t="s">
        <v>371</v>
      </c>
      <c r="B32" s="553">
        <v>94.6</v>
      </c>
      <c r="C32" s="553">
        <v>88.5</v>
      </c>
      <c r="D32" s="553">
        <v>90.1</v>
      </c>
      <c r="E32" s="553">
        <v>91.4</v>
      </c>
      <c r="F32" s="553">
        <v>93.4</v>
      </c>
      <c r="G32" s="553">
        <v>89.5</v>
      </c>
      <c r="H32" s="55"/>
      <c r="I32" s="71" t="s">
        <v>147</v>
      </c>
      <c r="J32" s="550" t="s">
        <v>420</v>
      </c>
      <c r="K32" s="548" t="s">
        <v>421</v>
      </c>
      <c r="L32" s="548" t="s">
        <v>422</v>
      </c>
      <c r="M32" s="575"/>
    </row>
    <row r="33" spans="1:13" s="54" customFormat="1" ht="10" customHeight="1">
      <c r="A33" s="67" t="s">
        <v>372</v>
      </c>
      <c r="B33" s="553">
        <v>87</v>
      </c>
      <c r="C33" s="553">
        <v>83.7</v>
      </c>
      <c r="D33" s="553">
        <v>88.9</v>
      </c>
      <c r="E33" s="553">
        <v>90.1</v>
      </c>
      <c r="F33" s="553">
        <v>93.3</v>
      </c>
      <c r="G33" s="553">
        <v>88.2</v>
      </c>
      <c r="H33" s="55"/>
      <c r="I33" s="71">
        <v>6.4</v>
      </c>
      <c r="J33" s="550">
        <v>10.6</v>
      </c>
      <c r="K33" s="548">
        <v>5.2</v>
      </c>
      <c r="L33" s="548">
        <v>4.3</v>
      </c>
      <c r="M33" s="575"/>
    </row>
    <row r="34" spans="1:13" s="54" customFormat="1" ht="10" customHeight="1">
      <c r="A34" s="67" t="s">
        <v>158</v>
      </c>
      <c r="B34" s="553">
        <v>83.2</v>
      </c>
      <c r="C34" s="553">
        <v>73.599999999999994</v>
      </c>
      <c r="D34" s="553">
        <v>85.9</v>
      </c>
      <c r="E34" s="553">
        <v>85.3</v>
      </c>
      <c r="F34" s="553">
        <v>85.3</v>
      </c>
      <c r="G34" s="553">
        <v>85.3</v>
      </c>
      <c r="H34" s="81"/>
      <c r="I34" s="71">
        <v>14.8</v>
      </c>
      <c r="J34" s="548">
        <v>21.6</v>
      </c>
      <c r="K34" s="548">
        <v>9.9</v>
      </c>
      <c r="L34" s="548">
        <v>10.1</v>
      </c>
      <c r="M34" s="575"/>
    </row>
    <row r="35" spans="1:13" s="84" customFormat="1" ht="10" customHeight="1">
      <c r="A35" s="67" t="s">
        <v>373</v>
      </c>
      <c r="B35" s="553">
        <v>92.9</v>
      </c>
      <c r="C35" s="553">
        <v>74.2</v>
      </c>
      <c r="D35" s="553">
        <v>88.9</v>
      </c>
      <c r="E35" s="553">
        <v>87.6</v>
      </c>
      <c r="F35" s="553">
        <v>89.5</v>
      </c>
      <c r="G35" s="553">
        <v>86.2</v>
      </c>
      <c r="H35" s="81"/>
      <c r="I35" s="71" t="s">
        <v>367</v>
      </c>
      <c r="J35" s="71">
        <v>21</v>
      </c>
      <c r="K35" s="548" t="s">
        <v>423</v>
      </c>
      <c r="L35" s="548" t="s">
        <v>442</v>
      </c>
      <c r="M35" s="136"/>
    </row>
    <row r="36" spans="1:13" s="84" customFormat="1" ht="10" customHeight="1">
      <c r="A36" s="67" t="s">
        <v>374</v>
      </c>
      <c r="B36" s="553">
        <v>86.7</v>
      </c>
      <c r="C36" s="553">
        <v>74.3</v>
      </c>
      <c r="D36" s="553">
        <v>85.3</v>
      </c>
      <c r="E36" s="553">
        <v>89.6</v>
      </c>
      <c r="F36" s="553">
        <v>92.5</v>
      </c>
      <c r="G36" s="553">
        <v>87</v>
      </c>
      <c r="H36" s="81"/>
      <c r="I36" s="71" t="s">
        <v>424</v>
      </c>
      <c r="J36" s="71">
        <v>19.3</v>
      </c>
      <c r="K36" s="548" t="s">
        <v>359</v>
      </c>
      <c r="L36" s="548" t="s">
        <v>425</v>
      </c>
      <c r="M36" s="136"/>
    </row>
    <row r="37" spans="1:13" s="84" customFormat="1" ht="10" customHeight="1">
      <c r="A37" s="67" t="s">
        <v>377</v>
      </c>
      <c r="B37" s="553">
        <v>84.3</v>
      </c>
      <c r="C37" s="553">
        <v>76.7</v>
      </c>
      <c r="D37" s="553">
        <v>82.4</v>
      </c>
      <c r="E37" s="553">
        <v>83.4</v>
      </c>
      <c r="F37" s="553">
        <v>92.2</v>
      </c>
      <c r="G37" s="553">
        <v>77.8</v>
      </c>
      <c r="H37" s="81"/>
      <c r="I37" s="71">
        <v>8.1</v>
      </c>
      <c r="J37" s="71">
        <v>14.7</v>
      </c>
      <c r="K37" s="548">
        <v>6.7</v>
      </c>
      <c r="L37" s="548" t="s">
        <v>422</v>
      </c>
      <c r="M37" s="136"/>
    </row>
    <row r="38" spans="1:13" s="84" customFormat="1" ht="10" customHeight="1">
      <c r="A38" s="554" t="s">
        <v>378</v>
      </c>
      <c r="B38" s="553">
        <v>87.8</v>
      </c>
      <c r="C38" s="553">
        <v>81.5</v>
      </c>
      <c r="D38" s="553">
        <v>88.3</v>
      </c>
      <c r="E38" s="553">
        <v>89.1</v>
      </c>
      <c r="F38" s="553">
        <v>94.3</v>
      </c>
      <c r="G38" s="553">
        <v>85.6</v>
      </c>
      <c r="H38" s="81"/>
      <c r="I38" s="71" t="s">
        <v>426</v>
      </c>
      <c r="J38" s="71">
        <v>11.1</v>
      </c>
      <c r="K38" s="548">
        <v>6.6</v>
      </c>
      <c r="L38" s="548" t="s">
        <v>426</v>
      </c>
      <c r="M38" s="136"/>
    </row>
    <row r="39" spans="1:13" s="84" customFormat="1" ht="10" customHeight="1">
      <c r="A39" s="67" t="s">
        <v>161</v>
      </c>
      <c r="B39" s="553">
        <v>90.4</v>
      </c>
      <c r="C39" s="553">
        <v>90.8</v>
      </c>
      <c r="D39" s="553">
        <v>92.8</v>
      </c>
      <c r="E39" s="553">
        <v>91.7</v>
      </c>
      <c r="F39" s="553">
        <v>93.3</v>
      </c>
      <c r="G39" s="553">
        <v>90.2</v>
      </c>
      <c r="H39" s="81"/>
      <c r="I39" s="71">
        <v>5.4</v>
      </c>
      <c r="J39" s="548">
        <v>5.5</v>
      </c>
      <c r="K39" s="548">
        <v>3.5</v>
      </c>
      <c r="L39" s="548">
        <v>3.9</v>
      </c>
      <c r="M39" s="136"/>
    </row>
    <row r="40" spans="1:13" ht="10.5" customHeight="1">
      <c r="A40" s="49" t="s">
        <v>159</v>
      </c>
      <c r="B40" s="593">
        <v>87.3</v>
      </c>
      <c r="C40" s="593">
        <v>86.2</v>
      </c>
      <c r="D40" s="593">
        <v>88.4</v>
      </c>
      <c r="E40" s="593">
        <v>87.2</v>
      </c>
      <c r="F40" s="593">
        <v>85.7</v>
      </c>
      <c r="G40" s="593">
        <v>88.4</v>
      </c>
      <c r="H40" s="44"/>
      <c r="I40" s="586">
        <v>7.4</v>
      </c>
      <c r="J40" s="586">
        <v>7.3</v>
      </c>
      <c r="K40" s="586">
        <v>5.9</v>
      </c>
      <c r="L40" s="586">
        <v>6.6</v>
      </c>
      <c r="M40" s="44"/>
    </row>
    <row r="41" spans="1:13" ht="3" customHeight="1">
      <c r="A41" s="555"/>
      <c r="B41" s="571"/>
      <c r="C41" s="571"/>
      <c r="D41" s="571"/>
      <c r="E41" s="571"/>
      <c r="F41" s="571"/>
      <c r="G41" s="571"/>
      <c r="H41" s="87"/>
      <c r="I41" s="559"/>
      <c r="J41" s="559"/>
      <c r="K41" s="559"/>
      <c r="L41" s="559"/>
      <c r="M41" s="44"/>
    </row>
    <row r="42" spans="1:13" ht="3" customHeight="1">
      <c r="A42" s="89"/>
      <c r="C42" s="90"/>
      <c r="D42" s="90"/>
      <c r="E42" s="90"/>
      <c r="F42" s="90"/>
      <c r="G42" s="90"/>
      <c r="H42" s="90"/>
      <c r="I42" s="44"/>
      <c r="J42" s="44"/>
      <c r="K42" s="44"/>
      <c r="L42" s="44"/>
    </row>
    <row r="43" spans="1:13" s="54" customFormat="1" ht="9.75" customHeight="1">
      <c r="A43" s="670" t="s">
        <v>379</v>
      </c>
      <c r="B43" s="670"/>
      <c r="C43" s="670"/>
      <c r="D43" s="670"/>
      <c r="E43" s="670"/>
      <c r="F43" s="670"/>
      <c r="G43" s="670"/>
      <c r="H43" s="670"/>
      <c r="I43" s="670"/>
      <c r="J43" s="670"/>
      <c r="K43" s="670"/>
      <c r="L43" s="670"/>
      <c r="M43" s="670"/>
    </row>
    <row r="44" spans="1:13">
      <c r="A44" s="670" t="s">
        <v>430</v>
      </c>
      <c r="B44" s="670"/>
      <c r="C44" s="670"/>
      <c r="D44" s="670"/>
      <c r="E44" s="670"/>
      <c r="F44" s="670"/>
      <c r="G44" s="670"/>
      <c r="H44" s="670"/>
      <c r="I44" s="670"/>
      <c r="J44" s="670"/>
      <c r="K44" s="670"/>
      <c r="L44" s="670"/>
      <c r="M44" s="670"/>
    </row>
  </sheetData>
  <mergeCells count="14">
    <mergeCell ref="A44:M44"/>
    <mergeCell ref="A5:L5"/>
    <mergeCell ref="B8:G8"/>
    <mergeCell ref="I8:L8"/>
    <mergeCell ref="E9:G9"/>
    <mergeCell ref="A43:M43"/>
    <mergeCell ref="I9:I10"/>
    <mergeCell ref="J9:J10"/>
    <mergeCell ref="K9:K10"/>
    <mergeCell ref="L9:L10"/>
    <mergeCell ref="B9:B10"/>
    <mergeCell ref="D9:D10"/>
    <mergeCell ref="C9:C10"/>
    <mergeCell ref="A8:A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selection activeCell="A4" sqref="A4"/>
    </sheetView>
  </sheetViews>
  <sheetFormatPr defaultColWidth="11.453125" defaultRowHeight="9"/>
  <cols>
    <col min="1" max="1" width="23.54296875" style="57" customWidth="1"/>
    <col min="2" max="5" width="11.26953125" style="46" customWidth="1"/>
    <col min="6" max="7" width="0.81640625" style="46" customWidth="1"/>
    <col min="8" max="256" width="11.453125" style="46"/>
    <col min="257" max="257" width="23.54296875" style="46" customWidth="1"/>
    <col min="258" max="261" width="11.26953125" style="46" customWidth="1"/>
    <col min="262" max="263" width="0.81640625" style="46" customWidth="1"/>
    <col min="264" max="512" width="11.453125" style="46"/>
    <col min="513" max="513" width="23.54296875" style="46" customWidth="1"/>
    <col min="514" max="517" width="11.26953125" style="46" customWidth="1"/>
    <col min="518" max="519" width="0.81640625" style="46" customWidth="1"/>
    <col min="520" max="768" width="11.453125" style="46"/>
    <col min="769" max="769" width="23.54296875" style="46" customWidth="1"/>
    <col min="770" max="773" width="11.26953125" style="46" customWidth="1"/>
    <col min="774" max="775" width="0.81640625" style="46" customWidth="1"/>
    <col min="776" max="1024" width="11.453125" style="46"/>
    <col min="1025" max="1025" width="23.54296875" style="46" customWidth="1"/>
    <col min="1026" max="1029" width="11.26953125" style="46" customWidth="1"/>
    <col min="1030" max="1031" width="0.81640625" style="46" customWidth="1"/>
    <col min="1032" max="1280" width="11.453125" style="46"/>
    <col min="1281" max="1281" width="23.54296875" style="46" customWidth="1"/>
    <col min="1282" max="1285" width="11.26953125" style="46" customWidth="1"/>
    <col min="1286" max="1287" width="0.81640625" style="46" customWidth="1"/>
    <col min="1288" max="1536" width="11.453125" style="46"/>
    <col min="1537" max="1537" width="23.54296875" style="46" customWidth="1"/>
    <col min="1538" max="1541" width="11.26953125" style="46" customWidth="1"/>
    <col min="1542" max="1543" width="0.81640625" style="46" customWidth="1"/>
    <col min="1544" max="1792" width="11.453125" style="46"/>
    <col min="1793" max="1793" width="23.54296875" style="46" customWidth="1"/>
    <col min="1794" max="1797" width="11.26953125" style="46" customWidth="1"/>
    <col min="1798" max="1799" width="0.81640625" style="46" customWidth="1"/>
    <col min="1800" max="2048" width="11.453125" style="46"/>
    <col min="2049" max="2049" width="23.54296875" style="46" customWidth="1"/>
    <col min="2050" max="2053" width="11.26953125" style="46" customWidth="1"/>
    <col min="2054" max="2055" width="0.81640625" style="46" customWidth="1"/>
    <col min="2056" max="2304" width="11.453125" style="46"/>
    <col min="2305" max="2305" width="23.54296875" style="46" customWidth="1"/>
    <col min="2306" max="2309" width="11.26953125" style="46" customWidth="1"/>
    <col min="2310" max="2311" width="0.81640625" style="46" customWidth="1"/>
    <col min="2312" max="2560" width="11.453125" style="46"/>
    <col min="2561" max="2561" width="23.54296875" style="46" customWidth="1"/>
    <col min="2562" max="2565" width="11.26953125" style="46" customWidth="1"/>
    <col min="2566" max="2567" width="0.81640625" style="46" customWidth="1"/>
    <col min="2568" max="2816" width="11.453125" style="46"/>
    <col min="2817" max="2817" width="23.54296875" style="46" customWidth="1"/>
    <col min="2818" max="2821" width="11.26953125" style="46" customWidth="1"/>
    <col min="2822" max="2823" width="0.81640625" style="46" customWidth="1"/>
    <col min="2824" max="3072" width="11.453125" style="46"/>
    <col min="3073" max="3073" width="23.54296875" style="46" customWidth="1"/>
    <col min="3074" max="3077" width="11.26953125" style="46" customWidth="1"/>
    <col min="3078" max="3079" width="0.81640625" style="46" customWidth="1"/>
    <col min="3080" max="3328" width="11.453125" style="46"/>
    <col min="3329" max="3329" width="23.54296875" style="46" customWidth="1"/>
    <col min="3330" max="3333" width="11.26953125" style="46" customWidth="1"/>
    <col min="3334" max="3335" width="0.81640625" style="46" customWidth="1"/>
    <col min="3336" max="3584" width="11.453125" style="46"/>
    <col min="3585" max="3585" width="23.54296875" style="46" customWidth="1"/>
    <col min="3586" max="3589" width="11.26953125" style="46" customWidth="1"/>
    <col min="3590" max="3591" width="0.81640625" style="46" customWidth="1"/>
    <col min="3592" max="3840" width="11.453125" style="46"/>
    <col min="3841" max="3841" width="23.54296875" style="46" customWidth="1"/>
    <col min="3842" max="3845" width="11.26953125" style="46" customWidth="1"/>
    <col min="3846" max="3847" width="0.81640625" style="46" customWidth="1"/>
    <col min="3848" max="4096" width="11.453125" style="46"/>
    <col min="4097" max="4097" width="23.54296875" style="46" customWidth="1"/>
    <col min="4098" max="4101" width="11.26953125" style="46" customWidth="1"/>
    <col min="4102" max="4103" width="0.81640625" style="46" customWidth="1"/>
    <col min="4104" max="4352" width="11.453125" style="46"/>
    <col min="4353" max="4353" width="23.54296875" style="46" customWidth="1"/>
    <col min="4354" max="4357" width="11.26953125" style="46" customWidth="1"/>
    <col min="4358" max="4359" width="0.81640625" style="46" customWidth="1"/>
    <col min="4360" max="4608" width="11.453125" style="46"/>
    <col min="4609" max="4609" width="23.54296875" style="46" customWidth="1"/>
    <col min="4610" max="4613" width="11.26953125" style="46" customWidth="1"/>
    <col min="4614" max="4615" width="0.81640625" style="46" customWidth="1"/>
    <col min="4616" max="4864" width="11.453125" style="46"/>
    <col min="4865" max="4865" width="23.54296875" style="46" customWidth="1"/>
    <col min="4866" max="4869" width="11.26953125" style="46" customWidth="1"/>
    <col min="4870" max="4871" width="0.81640625" style="46" customWidth="1"/>
    <col min="4872" max="5120" width="11.453125" style="46"/>
    <col min="5121" max="5121" width="23.54296875" style="46" customWidth="1"/>
    <col min="5122" max="5125" width="11.26953125" style="46" customWidth="1"/>
    <col min="5126" max="5127" width="0.81640625" style="46" customWidth="1"/>
    <col min="5128" max="5376" width="11.453125" style="46"/>
    <col min="5377" max="5377" width="23.54296875" style="46" customWidth="1"/>
    <col min="5378" max="5381" width="11.26953125" style="46" customWidth="1"/>
    <col min="5382" max="5383" width="0.81640625" style="46" customWidth="1"/>
    <col min="5384" max="5632" width="11.453125" style="46"/>
    <col min="5633" max="5633" width="23.54296875" style="46" customWidth="1"/>
    <col min="5634" max="5637" width="11.26953125" style="46" customWidth="1"/>
    <col min="5638" max="5639" width="0.81640625" style="46" customWidth="1"/>
    <col min="5640" max="5888" width="11.453125" style="46"/>
    <col min="5889" max="5889" width="23.54296875" style="46" customWidth="1"/>
    <col min="5890" max="5893" width="11.26953125" style="46" customWidth="1"/>
    <col min="5894" max="5895" width="0.81640625" style="46" customWidth="1"/>
    <col min="5896" max="6144" width="11.453125" style="46"/>
    <col min="6145" max="6145" width="23.54296875" style="46" customWidth="1"/>
    <col min="6146" max="6149" width="11.26953125" style="46" customWidth="1"/>
    <col min="6150" max="6151" width="0.81640625" style="46" customWidth="1"/>
    <col min="6152" max="6400" width="11.453125" style="46"/>
    <col min="6401" max="6401" width="23.54296875" style="46" customWidth="1"/>
    <col min="6402" max="6405" width="11.26953125" style="46" customWidth="1"/>
    <col min="6406" max="6407" width="0.81640625" style="46" customWidth="1"/>
    <col min="6408" max="6656" width="11.453125" style="46"/>
    <col min="6657" max="6657" width="23.54296875" style="46" customWidth="1"/>
    <col min="6658" max="6661" width="11.26953125" style="46" customWidth="1"/>
    <col min="6662" max="6663" width="0.81640625" style="46" customWidth="1"/>
    <col min="6664" max="6912" width="11.453125" style="46"/>
    <col min="6913" max="6913" width="23.54296875" style="46" customWidth="1"/>
    <col min="6914" max="6917" width="11.26953125" style="46" customWidth="1"/>
    <col min="6918" max="6919" width="0.81640625" style="46" customWidth="1"/>
    <col min="6920" max="7168" width="11.453125" style="46"/>
    <col min="7169" max="7169" width="23.54296875" style="46" customWidth="1"/>
    <col min="7170" max="7173" width="11.26953125" style="46" customWidth="1"/>
    <col min="7174" max="7175" width="0.81640625" style="46" customWidth="1"/>
    <col min="7176" max="7424" width="11.453125" style="46"/>
    <col min="7425" max="7425" width="23.54296875" style="46" customWidth="1"/>
    <col min="7426" max="7429" width="11.26953125" style="46" customWidth="1"/>
    <col min="7430" max="7431" width="0.81640625" style="46" customWidth="1"/>
    <col min="7432" max="7680" width="11.453125" style="46"/>
    <col min="7681" max="7681" width="23.54296875" style="46" customWidth="1"/>
    <col min="7682" max="7685" width="11.26953125" style="46" customWidth="1"/>
    <col min="7686" max="7687" width="0.81640625" style="46" customWidth="1"/>
    <col min="7688" max="7936" width="11.453125" style="46"/>
    <col min="7937" max="7937" width="23.54296875" style="46" customWidth="1"/>
    <col min="7938" max="7941" width="11.26953125" style="46" customWidth="1"/>
    <col min="7942" max="7943" width="0.81640625" style="46" customWidth="1"/>
    <col min="7944" max="8192" width="11.453125" style="46"/>
    <col min="8193" max="8193" width="23.54296875" style="46" customWidth="1"/>
    <col min="8194" max="8197" width="11.26953125" style="46" customWidth="1"/>
    <col min="8198" max="8199" width="0.81640625" style="46" customWidth="1"/>
    <col min="8200" max="8448" width="11.453125" style="46"/>
    <col min="8449" max="8449" width="23.54296875" style="46" customWidth="1"/>
    <col min="8450" max="8453" width="11.26953125" style="46" customWidth="1"/>
    <col min="8454" max="8455" width="0.81640625" style="46" customWidth="1"/>
    <col min="8456" max="8704" width="11.453125" style="46"/>
    <col min="8705" max="8705" width="23.54296875" style="46" customWidth="1"/>
    <col min="8706" max="8709" width="11.26953125" style="46" customWidth="1"/>
    <col min="8710" max="8711" width="0.81640625" style="46" customWidth="1"/>
    <col min="8712" max="8960" width="11.453125" style="46"/>
    <col min="8961" max="8961" width="23.54296875" style="46" customWidth="1"/>
    <col min="8962" max="8965" width="11.26953125" style="46" customWidth="1"/>
    <col min="8966" max="8967" width="0.81640625" style="46" customWidth="1"/>
    <col min="8968" max="9216" width="11.453125" style="46"/>
    <col min="9217" max="9217" width="23.54296875" style="46" customWidth="1"/>
    <col min="9218" max="9221" width="11.26953125" style="46" customWidth="1"/>
    <col min="9222" max="9223" width="0.81640625" style="46" customWidth="1"/>
    <col min="9224" max="9472" width="11.453125" style="46"/>
    <col min="9473" max="9473" width="23.54296875" style="46" customWidth="1"/>
    <col min="9474" max="9477" width="11.26953125" style="46" customWidth="1"/>
    <col min="9478" max="9479" width="0.81640625" style="46" customWidth="1"/>
    <col min="9480" max="9728" width="11.453125" style="46"/>
    <col min="9729" max="9729" width="23.54296875" style="46" customWidth="1"/>
    <col min="9730" max="9733" width="11.26953125" style="46" customWidth="1"/>
    <col min="9734" max="9735" width="0.81640625" style="46" customWidth="1"/>
    <col min="9736" max="9984" width="11.453125" style="46"/>
    <col min="9985" max="9985" width="23.54296875" style="46" customWidth="1"/>
    <col min="9986" max="9989" width="11.26953125" style="46" customWidth="1"/>
    <col min="9990" max="9991" width="0.81640625" style="46" customWidth="1"/>
    <col min="9992" max="10240" width="11.453125" style="46"/>
    <col min="10241" max="10241" width="23.54296875" style="46" customWidth="1"/>
    <col min="10242" max="10245" width="11.26953125" style="46" customWidth="1"/>
    <col min="10246" max="10247" width="0.81640625" style="46" customWidth="1"/>
    <col min="10248" max="10496" width="11.453125" style="46"/>
    <col min="10497" max="10497" width="23.54296875" style="46" customWidth="1"/>
    <col min="10498" max="10501" width="11.26953125" style="46" customWidth="1"/>
    <col min="10502" max="10503" width="0.81640625" style="46" customWidth="1"/>
    <col min="10504" max="10752" width="11.453125" style="46"/>
    <col min="10753" max="10753" width="23.54296875" style="46" customWidth="1"/>
    <col min="10754" max="10757" width="11.26953125" style="46" customWidth="1"/>
    <col min="10758" max="10759" width="0.81640625" style="46" customWidth="1"/>
    <col min="10760" max="11008" width="11.453125" style="46"/>
    <col min="11009" max="11009" width="23.54296875" style="46" customWidth="1"/>
    <col min="11010" max="11013" width="11.26953125" style="46" customWidth="1"/>
    <col min="11014" max="11015" width="0.81640625" style="46" customWidth="1"/>
    <col min="11016" max="11264" width="11.453125" style="46"/>
    <col min="11265" max="11265" width="23.54296875" style="46" customWidth="1"/>
    <col min="11266" max="11269" width="11.26953125" style="46" customWidth="1"/>
    <col min="11270" max="11271" width="0.81640625" style="46" customWidth="1"/>
    <col min="11272" max="11520" width="11.453125" style="46"/>
    <col min="11521" max="11521" width="23.54296875" style="46" customWidth="1"/>
    <col min="11522" max="11525" width="11.26953125" style="46" customWidth="1"/>
    <col min="11526" max="11527" width="0.81640625" style="46" customWidth="1"/>
    <col min="11528" max="11776" width="11.453125" style="46"/>
    <col min="11777" max="11777" width="23.54296875" style="46" customWidth="1"/>
    <col min="11778" max="11781" width="11.26953125" style="46" customWidth="1"/>
    <col min="11782" max="11783" width="0.81640625" style="46" customWidth="1"/>
    <col min="11784" max="12032" width="11.453125" style="46"/>
    <col min="12033" max="12033" width="23.54296875" style="46" customWidth="1"/>
    <col min="12034" max="12037" width="11.26953125" style="46" customWidth="1"/>
    <col min="12038" max="12039" width="0.81640625" style="46" customWidth="1"/>
    <col min="12040" max="12288" width="11.453125" style="46"/>
    <col min="12289" max="12289" width="23.54296875" style="46" customWidth="1"/>
    <col min="12290" max="12293" width="11.26953125" style="46" customWidth="1"/>
    <col min="12294" max="12295" width="0.81640625" style="46" customWidth="1"/>
    <col min="12296" max="12544" width="11.453125" style="46"/>
    <col min="12545" max="12545" width="23.54296875" style="46" customWidth="1"/>
    <col min="12546" max="12549" width="11.26953125" style="46" customWidth="1"/>
    <col min="12550" max="12551" width="0.81640625" style="46" customWidth="1"/>
    <col min="12552" max="12800" width="11.453125" style="46"/>
    <col min="12801" max="12801" width="23.54296875" style="46" customWidth="1"/>
    <col min="12802" max="12805" width="11.26953125" style="46" customWidth="1"/>
    <col min="12806" max="12807" width="0.81640625" style="46" customWidth="1"/>
    <col min="12808" max="13056" width="11.453125" style="46"/>
    <col min="13057" max="13057" width="23.54296875" style="46" customWidth="1"/>
    <col min="13058" max="13061" width="11.26953125" style="46" customWidth="1"/>
    <col min="13062" max="13063" width="0.81640625" style="46" customWidth="1"/>
    <col min="13064" max="13312" width="11.453125" style="46"/>
    <col min="13313" max="13313" width="23.54296875" style="46" customWidth="1"/>
    <col min="13314" max="13317" width="11.26953125" style="46" customWidth="1"/>
    <col min="13318" max="13319" width="0.81640625" style="46" customWidth="1"/>
    <col min="13320" max="13568" width="11.453125" style="46"/>
    <col min="13569" max="13569" width="23.54296875" style="46" customWidth="1"/>
    <col min="13570" max="13573" width="11.26953125" style="46" customWidth="1"/>
    <col min="13574" max="13575" width="0.81640625" style="46" customWidth="1"/>
    <col min="13576" max="13824" width="11.453125" style="46"/>
    <col min="13825" max="13825" width="23.54296875" style="46" customWidth="1"/>
    <col min="13826" max="13829" width="11.26953125" style="46" customWidth="1"/>
    <col min="13830" max="13831" width="0.81640625" style="46" customWidth="1"/>
    <col min="13832" max="14080" width="11.453125" style="46"/>
    <col min="14081" max="14081" width="23.54296875" style="46" customWidth="1"/>
    <col min="14082" max="14085" width="11.26953125" style="46" customWidth="1"/>
    <col min="14086" max="14087" width="0.81640625" style="46" customWidth="1"/>
    <col min="14088" max="14336" width="11.453125" style="46"/>
    <col min="14337" max="14337" width="23.54296875" style="46" customWidth="1"/>
    <col min="14338" max="14341" width="11.26953125" style="46" customWidth="1"/>
    <col min="14342" max="14343" width="0.81640625" style="46" customWidth="1"/>
    <col min="14344" max="14592" width="11.453125" style="46"/>
    <col min="14593" max="14593" width="23.54296875" style="46" customWidth="1"/>
    <col min="14594" max="14597" width="11.26953125" style="46" customWidth="1"/>
    <col min="14598" max="14599" width="0.81640625" style="46" customWidth="1"/>
    <col min="14600" max="14848" width="11.453125" style="46"/>
    <col min="14849" max="14849" width="23.54296875" style="46" customWidth="1"/>
    <col min="14850" max="14853" width="11.26953125" style="46" customWidth="1"/>
    <col min="14854" max="14855" width="0.81640625" style="46" customWidth="1"/>
    <col min="14856" max="15104" width="11.453125" style="46"/>
    <col min="15105" max="15105" width="23.54296875" style="46" customWidth="1"/>
    <col min="15106" max="15109" width="11.26953125" style="46" customWidth="1"/>
    <col min="15110" max="15111" width="0.81640625" style="46" customWidth="1"/>
    <col min="15112" max="15360" width="11.453125" style="46"/>
    <col min="15361" max="15361" width="23.54296875" style="46" customWidth="1"/>
    <col min="15362" max="15365" width="11.26953125" style="46" customWidth="1"/>
    <col min="15366" max="15367" width="0.81640625" style="46" customWidth="1"/>
    <col min="15368" max="15616" width="11.453125" style="46"/>
    <col min="15617" max="15617" width="23.54296875" style="46" customWidth="1"/>
    <col min="15618" max="15621" width="11.26953125" style="46" customWidth="1"/>
    <col min="15622" max="15623" width="0.81640625" style="46" customWidth="1"/>
    <col min="15624" max="15872" width="11.453125" style="46"/>
    <col min="15873" max="15873" width="23.54296875" style="46" customWidth="1"/>
    <col min="15874" max="15877" width="11.26953125" style="46" customWidth="1"/>
    <col min="15878" max="15879" width="0.81640625" style="46" customWidth="1"/>
    <col min="15880" max="16128" width="11.453125" style="46"/>
    <col min="16129" max="16129" width="23.54296875" style="46" customWidth="1"/>
    <col min="16130" max="16133" width="11.26953125" style="46" customWidth="1"/>
    <col min="16134" max="16135" width="0.81640625" style="46" customWidth="1"/>
    <col min="16136" max="16384" width="11.453125" style="46"/>
  </cols>
  <sheetData>
    <row r="1" spans="1:7" s="30" customFormat="1" ht="12.75" customHeight="1">
      <c r="A1" s="16"/>
      <c r="B1" s="16"/>
      <c r="C1" s="16"/>
      <c r="D1" s="16"/>
      <c r="E1" s="16"/>
      <c r="F1" s="16"/>
      <c r="G1" s="16"/>
    </row>
    <row r="2" spans="1:7" s="30" customFormat="1" ht="12.75" customHeight="1">
      <c r="A2" s="16"/>
      <c r="B2" s="16"/>
      <c r="C2" s="16"/>
      <c r="D2" s="16"/>
      <c r="E2" s="16"/>
      <c r="F2" s="16"/>
      <c r="G2" s="16"/>
    </row>
    <row r="3" spans="1:7" s="21" customFormat="1" ht="12.75" customHeight="1">
      <c r="A3" s="321"/>
      <c r="B3" s="321"/>
      <c r="C3" s="321"/>
      <c r="D3" s="321"/>
      <c r="E3" s="321"/>
      <c r="F3" s="321"/>
      <c r="G3" s="321"/>
    </row>
    <row r="4" spans="1:7" s="287" customFormat="1" ht="12" customHeight="1">
      <c r="A4" s="41" t="s">
        <v>211</v>
      </c>
      <c r="B4" s="124"/>
      <c r="C4" s="124"/>
      <c r="D4" s="124"/>
      <c r="E4" s="124"/>
    </row>
    <row r="5" spans="1:7" s="43" customFormat="1" ht="37.5" customHeight="1">
      <c r="A5" s="797" t="s">
        <v>428</v>
      </c>
      <c r="B5" s="798"/>
      <c r="C5" s="798"/>
      <c r="D5" s="798"/>
      <c r="E5" s="798"/>
      <c r="F5" s="798"/>
      <c r="G5" s="334"/>
    </row>
    <row r="6" spans="1:7" s="43" customFormat="1" ht="12" customHeight="1">
      <c r="A6" s="639" t="s">
        <v>380</v>
      </c>
      <c r="B6" s="38"/>
      <c r="C6" s="39"/>
      <c r="D6" s="39"/>
      <c r="E6" s="39"/>
      <c r="F6" s="39"/>
      <c r="G6" s="39"/>
    </row>
    <row r="7" spans="1:7" s="18" customFormat="1" ht="6" customHeight="1">
      <c r="A7" s="27"/>
      <c r="B7" s="28"/>
      <c r="C7" s="27"/>
      <c r="D7" s="27"/>
      <c r="E7" s="27"/>
      <c r="F7" s="27"/>
      <c r="G7" s="27"/>
    </row>
    <row r="8" spans="1:7" ht="11.25" customHeight="1">
      <c r="A8" s="612"/>
      <c r="B8" s="608">
        <v>2008</v>
      </c>
      <c r="C8" s="609">
        <v>2014</v>
      </c>
      <c r="D8" s="609">
        <v>2018</v>
      </c>
      <c r="E8" s="605">
        <v>2019</v>
      </c>
      <c r="F8" s="48"/>
      <c r="G8" s="48"/>
    </row>
    <row r="9" spans="1:7" s="95" customFormat="1" ht="3" customHeight="1">
      <c r="A9" s="97"/>
      <c r="B9" s="97"/>
      <c r="C9" s="97"/>
      <c r="D9" s="97"/>
      <c r="E9" s="99"/>
      <c r="F9" s="98"/>
    </row>
    <row r="10" spans="1:7" s="95" customFormat="1" ht="12" customHeight="1">
      <c r="A10" s="572"/>
      <c r="B10" s="805" t="s">
        <v>431</v>
      </c>
      <c r="C10" s="806"/>
      <c r="D10" s="806"/>
      <c r="E10" s="806"/>
      <c r="F10" s="806"/>
    </row>
    <row r="11" spans="1:7" s="341" customFormat="1" ht="3" customHeight="1">
      <c r="A11" s="150"/>
      <c r="B11" s="150"/>
      <c r="C11" s="151"/>
      <c r="D11" s="151"/>
      <c r="E11" s="152"/>
      <c r="F11" s="153"/>
    </row>
    <row r="12" spans="1:7" s="54" customFormat="1" ht="10" customHeight="1">
      <c r="A12" s="573" t="s">
        <v>429</v>
      </c>
      <c r="B12" s="574">
        <v>81.599999999999994</v>
      </c>
      <c r="C12" s="574">
        <v>58.9</v>
      </c>
      <c r="D12" s="574">
        <v>71.7</v>
      </c>
      <c r="E12" s="66">
        <v>73</v>
      </c>
      <c r="F12" s="65"/>
    </row>
    <row r="13" spans="1:7" s="54" customFormat="1" ht="10" customHeight="1">
      <c r="A13" s="554" t="s">
        <v>19</v>
      </c>
      <c r="B13" s="574">
        <v>69.8</v>
      </c>
      <c r="C13" s="574">
        <v>48</v>
      </c>
      <c r="D13" s="574">
        <v>56.9</v>
      </c>
      <c r="E13" s="66">
        <v>60.5</v>
      </c>
      <c r="F13" s="65"/>
    </row>
    <row r="14" spans="1:7" s="54" customFormat="1" ht="10" customHeight="1">
      <c r="A14" s="573" t="s">
        <v>131</v>
      </c>
      <c r="B14" s="574">
        <v>45</v>
      </c>
      <c r="C14" s="574">
        <v>28.5</v>
      </c>
      <c r="D14" s="574">
        <v>36.700000000000003</v>
      </c>
      <c r="E14" s="66">
        <v>39.700000000000003</v>
      </c>
      <c r="F14" s="65"/>
    </row>
    <row r="15" spans="1:7" s="54" customFormat="1" ht="10" customHeight="1">
      <c r="A15" s="575" t="s">
        <v>18</v>
      </c>
      <c r="B15" s="574">
        <v>65.2</v>
      </c>
      <c r="C15" s="574">
        <v>45</v>
      </c>
      <c r="D15" s="574">
        <v>56.5</v>
      </c>
      <c r="E15" s="66">
        <v>58.7</v>
      </c>
      <c r="F15" s="65"/>
    </row>
    <row r="16" spans="1:7" s="95" customFormat="1" ht="3" customHeight="1">
      <c r="A16" s="576"/>
      <c r="B16" s="576"/>
      <c r="C16" s="576"/>
      <c r="D16" s="576"/>
      <c r="E16" s="577"/>
      <c r="F16" s="578"/>
    </row>
    <row r="17" spans="1:15" s="95" customFormat="1" ht="12" customHeight="1">
      <c r="A17" s="572"/>
      <c r="B17" s="805" t="s">
        <v>432</v>
      </c>
      <c r="C17" s="806"/>
      <c r="D17" s="806"/>
      <c r="E17" s="806"/>
      <c r="F17" s="806"/>
    </row>
    <row r="18" spans="1:15" s="341" customFormat="1" ht="3" customHeight="1">
      <c r="A18" s="150"/>
      <c r="B18" s="150"/>
      <c r="C18" s="151"/>
      <c r="D18" s="151"/>
      <c r="E18" s="152"/>
      <c r="F18" s="153"/>
    </row>
    <row r="19" spans="1:15" s="79" customFormat="1" ht="10" customHeight="1">
      <c r="A19" s="573" t="s">
        <v>429</v>
      </c>
      <c r="B19" s="574">
        <v>80</v>
      </c>
      <c r="C19" s="574">
        <v>51.5</v>
      </c>
      <c r="D19" s="574">
        <v>65.7</v>
      </c>
      <c r="E19" s="53">
        <v>68.900000000000006</v>
      </c>
      <c r="F19" s="55"/>
    </row>
    <row r="20" spans="1:15" s="54" customFormat="1" ht="10" customHeight="1">
      <c r="A20" s="554" t="s">
        <v>19</v>
      </c>
      <c r="B20" s="574">
        <v>65.099999999999994</v>
      </c>
      <c r="C20" s="574">
        <v>39.200000000000003</v>
      </c>
      <c r="D20" s="574">
        <v>49.1</v>
      </c>
      <c r="E20" s="53">
        <v>52.6</v>
      </c>
      <c r="F20" s="55"/>
    </row>
    <row r="21" spans="1:15" s="54" customFormat="1" ht="10" customHeight="1">
      <c r="A21" s="573" t="s">
        <v>131</v>
      </c>
      <c r="B21" s="574">
        <v>40.1</v>
      </c>
      <c r="C21" s="574">
        <v>24.8</v>
      </c>
      <c r="D21" s="574">
        <v>32.6</v>
      </c>
      <c r="E21" s="53">
        <v>34.4</v>
      </c>
      <c r="F21" s="55"/>
    </row>
    <row r="22" spans="1:15" s="54" customFormat="1" ht="10" customHeight="1">
      <c r="A22" s="575" t="s">
        <v>18</v>
      </c>
      <c r="B22" s="574">
        <v>60.4</v>
      </c>
      <c r="C22" s="574">
        <v>38.299999999999997</v>
      </c>
      <c r="D22" s="574">
        <v>50.3</v>
      </c>
      <c r="E22" s="53">
        <v>52.9</v>
      </c>
      <c r="F22" s="55"/>
    </row>
    <row r="23" spans="1:15" s="95" customFormat="1" ht="3" customHeight="1">
      <c r="A23" s="97"/>
      <c r="B23" s="97"/>
      <c r="C23" s="97"/>
      <c r="D23" s="97"/>
      <c r="E23" s="99"/>
      <c r="F23" s="98"/>
    </row>
    <row r="24" spans="1:15" s="95" customFormat="1" ht="12" customHeight="1">
      <c r="B24" s="701" t="s">
        <v>433</v>
      </c>
      <c r="C24" s="702"/>
      <c r="D24" s="702"/>
      <c r="E24" s="702"/>
      <c r="F24" s="702"/>
    </row>
    <row r="25" spans="1:15" s="341" customFormat="1" ht="3" customHeight="1">
      <c r="A25" s="150"/>
      <c r="B25" s="150"/>
      <c r="C25" s="151"/>
      <c r="D25" s="151"/>
      <c r="E25" s="152"/>
      <c r="F25" s="153"/>
    </row>
    <row r="26" spans="1:15" s="54" customFormat="1" ht="10" customHeight="1">
      <c r="A26" s="62" t="s">
        <v>429</v>
      </c>
      <c r="B26" s="546">
        <v>83.2</v>
      </c>
      <c r="C26" s="546">
        <v>66.900000000000006</v>
      </c>
      <c r="D26" s="546">
        <v>77.599999999999994</v>
      </c>
      <c r="E26" s="53">
        <v>77.099999999999994</v>
      </c>
      <c r="F26" s="55"/>
    </row>
    <row r="27" spans="1:15" s="54" customFormat="1" ht="10" customHeight="1">
      <c r="A27" s="67" t="s">
        <v>19</v>
      </c>
      <c r="B27" s="546">
        <v>74.400000000000006</v>
      </c>
      <c r="C27" s="546">
        <v>57.6</v>
      </c>
      <c r="D27" s="546">
        <v>64.599999999999994</v>
      </c>
      <c r="E27" s="53">
        <v>67.7</v>
      </c>
      <c r="F27" s="55"/>
    </row>
    <row r="28" spans="1:15" s="54" customFormat="1" ht="10" customHeight="1">
      <c r="A28" s="62" t="s">
        <v>131</v>
      </c>
      <c r="B28" s="546">
        <v>51.8</v>
      </c>
      <c r="C28" s="546">
        <v>33.4</v>
      </c>
      <c r="D28" s="546">
        <v>41.3</v>
      </c>
      <c r="E28" s="53">
        <v>46.1</v>
      </c>
      <c r="F28" s="55"/>
    </row>
    <row r="29" spans="1:15" s="54" customFormat="1" ht="10" customHeight="1">
      <c r="A29" s="54" t="s">
        <v>18</v>
      </c>
      <c r="B29" s="546">
        <v>70.5</v>
      </c>
      <c r="C29" s="546">
        <v>52.9</v>
      </c>
      <c r="D29" s="546">
        <v>62.8</v>
      </c>
      <c r="E29" s="53">
        <v>64.900000000000006</v>
      </c>
      <c r="F29" s="55"/>
    </row>
    <row r="30" spans="1:15" s="95" customFormat="1" ht="3" customHeight="1">
      <c r="A30" s="579"/>
      <c r="B30" s="579"/>
      <c r="C30" s="579"/>
      <c r="D30" s="579"/>
      <c r="E30" s="580"/>
      <c r="F30" s="581"/>
      <c r="G30" s="582"/>
    </row>
    <row r="31" spans="1:15" s="95" customFormat="1" ht="3" customHeight="1">
      <c r="A31" s="576"/>
      <c r="B31" s="576"/>
      <c r="C31" s="576"/>
      <c r="D31" s="576"/>
      <c r="E31" s="577"/>
      <c r="F31" s="578"/>
      <c r="G31" s="572"/>
    </row>
    <row r="32" spans="1:15" s="54" customFormat="1" ht="10" customHeight="1">
      <c r="A32" s="670" t="s">
        <v>443</v>
      </c>
      <c r="B32" s="670"/>
      <c r="C32" s="670"/>
      <c r="D32" s="670"/>
      <c r="E32" s="670"/>
      <c r="F32" s="670"/>
      <c r="G32" s="670"/>
      <c r="H32" s="670"/>
      <c r="I32" s="670"/>
      <c r="J32" s="670"/>
      <c r="K32" s="670"/>
      <c r="L32" s="670"/>
      <c r="M32" s="670"/>
      <c r="N32" s="670"/>
      <c r="O32" s="670"/>
    </row>
    <row r="33" spans="1:6" s="84" customFormat="1" ht="10" customHeight="1">
      <c r="A33" s="80"/>
      <c r="B33" s="81"/>
      <c r="C33" s="81"/>
      <c r="D33" s="81"/>
      <c r="E33" s="81"/>
      <c r="F33" s="81"/>
    </row>
    <row r="34" spans="1:6" s="84" customFormat="1" ht="10" customHeight="1">
      <c r="A34" s="80"/>
      <c r="B34" s="81"/>
      <c r="C34" s="81"/>
      <c r="D34" s="81"/>
      <c r="E34" s="81"/>
      <c r="F34" s="81"/>
    </row>
    <row r="35" spans="1:6" s="84" customFormat="1" ht="10" customHeight="1">
      <c r="A35" s="80"/>
      <c r="B35" s="81"/>
      <c r="C35" s="81"/>
      <c r="D35" s="81"/>
      <c r="E35" s="81"/>
      <c r="F35" s="81"/>
    </row>
    <row r="36" spans="1:6" s="84" customFormat="1" ht="10" customHeight="1">
      <c r="A36" s="85"/>
      <c r="B36" s="81"/>
      <c r="C36" s="81"/>
      <c r="D36" s="81"/>
      <c r="E36" s="81"/>
      <c r="F36" s="81"/>
    </row>
    <row r="37" spans="1:6" s="84" customFormat="1" ht="10" customHeight="1">
      <c r="A37" s="80"/>
      <c r="B37" s="81"/>
      <c r="C37" s="81"/>
      <c r="D37" s="81"/>
      <c r="E37" s="81"/>
      <c r="F37" s="81"/>
    </row>
  </sheetData>
  <mergeCells count="5">
    <mergeCell ref="A5:F5"/>
    <mergeCell ref="B10:F10"/>
    <mergeCell ref="B17:F17"/>
    <mergeCell ref="B24:F24"/>
    <mergeCell ref="A32:O3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zoomScaleNormal="100" workbookViewId="0">
      <selection activeCell="A4" sqref="A4"/>
    </sheetView>
  </sheetViews>
  <sheetFormatPr defaultColWidth="7.54296875" defaultRowHeight="9"/>
  <cols>
    <col min="1" max="1" width="26.26953125" style="94" customWidth="1"/>
    <col min="2" max="2" width="7.7265625" style="120" customWidth="1"/>
    <col min="3" max="3" width="0.81640625" style="120" customWidth="1"/>
    <col min="4" max="4" width="8" style="120" customWidth="1"/>
    <col min="5" max="5" width="6.81640625" style="120" customWidth="1"/>
    <col min="6" max="6" width="8.54296875" style="120" customWidth="1"/>
    <col min="7" max="7" width="8.453125" style="120" customWidth="1"/>
    <col min="8" max="8" width="0.81640625" style="120" customWidth="1"/>
    <col min="9" max="9" width="6.26953125" style="120" customWidth="1"/>
    <col min="10" max="10" width="8.453125" style="120" customWidth="1"/>
    <col min="11" max="12" width="7.54296875" style="121"/>
    <col min="13" max="13" width="9" style="121" customWidth="1"/>
    <col min="14" max="16" width="7.54296875" style="121"/>
    <col min="17" max="17" width="8.26953125" style="121" customWidth="1"/>
    <col min="18" max="16384" width="7.54296875" style="121"/>
  </cols>
  <sheetData>
    <row r="1" spans="1:10" s="30" customFormat="1" ht="12.75" customHeight="1">
      <c r="A1" s="335"/>
      <c r="B1" s="16"/>
      <c r="C1" s="16"/>
      <c r="D1" s="16"/>
      <c r="E1" s="16"/>
      <c r="F1" s="16"/>
      <c r="G1" s="16"/>
      <c r="H1" s="16"/>
      <c r="I1" s="16"/>
      <c r="J1" s="16"/>
    </row>
    <row r="2" spans="1:10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21"/>
      <c r="J3" s="321"/>
    </row>
    <row r="4" spans="1:10" s="17" customFormat="1" ht="12" customHeight="1">
      <c r="A4" s="41" t="s">
        <v>39</v>
      </c>
      <c r="B4" s="31"/>
      <c r="C4" s="23"/>
      <c r="D4" s="23"/>
      <c r="E4" s="23"/>
      <c r="F4" s="23"/>
      <c r="G4" s="23"/>
      <c r="H4" s="23"/>
      <c r="I4" s="23"/>
    </row>
    <row r="5" spans="1:10" s="29" customFormat="1" ht="12" customHeight="1">
      <c r="A5" s="26" t="s">
        <v>40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s="29" customFormat="1" ht="12" customHeight="1">
      <c r="A6" s="639" t="s">
        <v>185</v>
      </c>
      <c r="B6" s="24"/>
      <c r="C6" s="37"/>
      <c r="D6" s="37"/>
      <c r="E6" s="37"/>
      <c r="F6" s="37"/>
      <c r="G6" s="37"/>
      <c r="H6" s="37"/>
      <c r="I6" s="37"/>
      <c r="J6" s="37"/>
    </row>
    <row r="7" spans="1:10" s="18" customFormat="1" ht="6" customHeight="1">
      <c r="A7" s="27"/>
      <c r="B7" s="28"/>
      <c r="C7" s="27"/>
      <c r="D7" s="27"/>
      <c r="E7" s="27"/>
      <c r="F7" s="27"/>
      <c r="G7" s="27"/>
      <c r="H7" s="27"/>
      <c r="I7" s="27"/>
      <c r="J7" s="27"/>
    </row>
    <row r="8" spans="1:10" s="92" customFormat="1" ht="12" customHeight="1">
      <c r="A8" s="677" t="s">
        <v>54</v>
      </c>
      <c r="B8" s="680" t="s">
        <v>64</v>
      </c>
      <c r="C8" s="614"/>
      <c r="D8" s="683" t="s">
        <v>175</v>
      </c>
      <c r="E8" s="683"/>
      <c r="F8" s="683"/>
      <c r="G8" s="683"/>
      <c r="H8" s="91"/>
      <c r="I8" s="683" t="s">
        <v>65</v>
      </c>
      <c r="J8" s="683"/>
    </row>
    <row r="9" spans="1:10" s="92" customFormat="1" ht="10" customHeight="1">
      <c r="A9" s="678"/>
      <c r="B9" s="681"/>
      <c r="C9" s="93"/>
      <c r="D9" s="684" t="s">
        <v>66</v>
      </c>
      <c r="E9" s="684" t="s">
        <v>67</v>
      </c>
      <c r="F9" s="688" t="s">
        <v>176</v>
      </c>
      <c r="G9" s="688" t="s">
        <v>68</v>
      </c>
      <c r="H9" s="615"/>
      <c r="I9" s="684" t="s">
        <v>69</v>
      </c>
      <c r="J9" s="684" t="s">
        <v>70</v>
      </c>
    </row>
    <row r="10" spans="1:10" s="92" customFormat="1" ht="10" customHeight="1">
      <c r="A10" s="678"/>
      <c r="B10" s="681"/>
      <c r="C10" s="93"/>
      <c r="D10" s="685"/>
      <c r="E10" s="687"/>
      <c r="F10" s="684" t="s">
        <v>71</v>
      </c>
      <c r="G10" s="684"/>
      <c r="H10" s="615"/>
      <c r="I10" s="690"/>
      <c r="J10" s="690"/>
    </row>
    <row r="11" spans="1:10" s="92" customFormat="1" ht="10" customHeight="1">
      <c r="A11" s="678"/>
      <c r="B11" s="681"/>
      <c r="C11" s="93"/>
      <c r="D11" s="685"/>
      <c r="E11" s="687"/>
      <c r="F11" s="684" t="s">
        <v>72</v>
      </c>
      <c r="G11" s="684"/>
      <c r="H11" s="615"/>
      <c r="I11" s="690"/>
      <c r="J11" s="690"/>
    </row>
    <row r="12" spans="1:10" s="92" customFormat="1" ht="10" customHeight="1">
      <c r="A12" s="678"/>
      <c r="B12" s="681"/>
      <c r="C12" s="93"/>
      <c r="D12" s="685"/>
      <c r="E12" s="687"/>
      <c r="F12" s="684" t="s">
        <v>73</v>
      </c>
      <c r="G12" s="684"/>
      <c r="H12" s="615"/>
      <c r="I12" s="690"/>
      <c r="J12" s="690"/>
    </row>
    <row r="13" spans="1:10" s="92" customFormat="1" ht="10" customHeight="1">
      <c r="A13" s="678"/>
      <c r="B13" s="681"/>
      <c r="C13" s="93"/>
      <c r="D13" s="685"/>
      <c r="E13" s="687"/>
      <c r="F13" s="684" t="s">
        <v>74</v>
      </c>
      <c r="G13" s="684"/>
      <c r="H13" s="615"/>
      <c r="I13" s="690"/>
      <c r="J13" s="690"/>
    </row>
    <row r="14" spans="1:10" s="92" customFormat="1" ht="10" customHeight="1">
      <c r="A14" s="679"/>
      <c r="B14" s="682"/>
      <c r="C14" s="617"/>
      <c r="D14" s="686"/>
      <c r="E14" s="686"/>
      <c r="F14" s="689" t="s">
        <v>75</v>
      </c>
      <c r="G14" s="689"/>
      <c r="H14" s="616"/>
      <c r="I14" s="691"/>
      <c r="J14" s="691"/>
    </row>
    <row r="15" spans="1:10" s="92" customFormat="1" ht="3" customHeight="1">
      <c r="A15" s="94"/>
      <c r="B15" s="94"/>
      <c r="C15" s="94"/>
      <c r="D15" s="94"/>
      <c r="E15" s="94"/>
      <c r="F15" s="94"/>
      <c r="G15" s="94"/>
      <c r="H15" s="94"/>
      <c r="I15" s="94"/>
      <c r="J15" s="94"/>
    </row>
    <row r="16" spans="1:10" s="95" customFormat="1" ht="10" customHeight="1">
      <c r="A16" s="95" t="s">
        <v>33</v>
      </c>
      <c r="B16" s="55">
        <v>7002</v>
      </c>
      <c r="C16" s="54"/>
      <c r="D16" s="55">
        <v>2672884</v>
      </c>
      <c r="E16" s="96">
        <v>20.964693317534067</v>
      </c>
      <c r="F16" s="96">
        <v>95.841617808867625</v>
      </c>
      <c r="G16" s="96">
        <v>48.541368335684041</v>
      </c>
      <c r="H16" s="54"/>
      <c r="I16" s="96">
        <v>7.523239603951561</v>
      </c>
      <c r="J16" s="96">
        <v>5.4699415584564814</v>
      </c>
    </row>
    <row r="17" spans="1:20" s="95" customFormat="1" ht="10" customHeight="1">
      <c r="A17" s="95" t="s">
        <v>34</v>
      </c>
      <c r="B17" s="55">
        <v>7013</v>
      </c>
      <c r="C17" s="55"/>
      <c r="D17" s="55">
        <v>2666204</v>
      </c>
      <c r="E17" s="96">
        <v>20.526946292190196</v>
      </c>
      <c r="F17" s="96">
        <v>95.857743818552521</v>
      </c>
      <c r="G17" s="96">
        <v>48.666531143153335</v>
      </c>
      <c r="H17" s="96"/>
      <c r="I17" s="96">
        <v>7.2533713384942615</v>
      </c>
      <c r="J17" s="96">
        <v>5.1964444976138928</v>
      </c>
    </row>
    <row r="18" spans="1:20" s="95" customFormat="1" ht="10" customHeight="1">
      <c r="A18" s="95" t="s">
        <v>35</v>
      </c>
      <c r="B18" s="55">
        <v>6969</v>
      </c>
      <c r="C18" s="55"/>
      <c r="D18" s="55">
        <v>2664970</v>
      </c>
      <c r="E18" s="96">
        <v>20.414812204594725</v>
      </c>
      <c r="F18" s="96">
        <v>96.156054289541729</v>
      </c>
      <c r="G18" s="96">
        <v>48.635294205938528</v>
      </c>
      <c r="H18" s="54"/>
      <c r="I18" s="96">
        <v>6.5996615346514211</v>
      </c>
      <c r="J18" s="96">
        <v>4.7555157100136105</v>
      </c>
    </row>
    <row r="19" spans="1:20" s="95" customFormat="1" ht="10" customHeight="1">
      <c r="A19" s="95" t="s">
        <v>190</v>
      </c>
      <c r="B19" s="55">
        <v>6908</v>
      </c>
      <c r="C19" s="55"/>
      <c r="D19" s="55">
        <v>2667723</v>
      </c>
      <c r="E19" s="336">
        <v>20.327521964080251</v>
      </c>
      <c r="F19" s="336">
        <v>96.145251962066524</v>
      </c>
      <c r="G19" s="336">
        <v>48.686014252604188</v>
      </c>
      <c r="H19" s="96"/>
      <c r="I19" s="96">
        <v>6.5829832261060188</v>
      </c>
      <c r="J19" s="96">
        <v>4.6926192305541532</v>
      </c>
    </row>
    <row r="20" spans="1:20" s="95" customFormat="1" ht="3" customHeight="1">
      <c r="A20" s="97"/>
      <c r="B20" s="98"/>
      <c r="C20" s="97"/>
      <c r="D20" s="97"/>
      <c r="E20" s="97"/>
      <c r="F20" s="97"/>
      <c r="G20" s="97"/>
      <c r="H20" s="97"/>
      <c r="I20" s="97"/>
      <c r="J20" s="99"/>
    </row>
    <row r="21" spans="1:20" s="95" customFormat="1" ht="10" customHeight="1">
      <c r="B21" s="692" t="s">
        <v>187</v>
      </c>
      <c r="C21" s="692"/>
      <c r="D21" s="692"/>
      <c r="E21" s="692"/>
      <c r="F21" s="692"/>
      <c r="G21" s="692"/>
      <c r="H21" s="692"/>
      <c r="I21" s="692"/>
      <c r="J21" s="692"/>
      <c r="O21" s="622"/>
      <c r="P21" s="622"/>
      <c r="Q21" s="622"/>
    </row>
    <row r="22" spans="1:20" s="95" customFormat="1" ht="3" customHeight="1">
      <c r="A22" s="100"/>
      <c r="B22" s="101"/>
      <c r="C22" s="101"/>
      <c r="D22" s="101"/>
      <c r="E22" s="101"/>
      <c r="F22" s="102"/>
      <c r="G22" s="102"/>
      <c r="H22" s="102"/>
      <c r="I22" s="99"/>
      <c r="J22" s="99"/>
    </row>
    <row r="23" spans="1:20" s="95" customFormat="1" ht="10" customHeight="1">
      <c r="A23" s="103" t="s">
        <v>0</v>
      </c>
      <c r="B23" s="55">
        <v>396</v>
      </c>
      <c r="C23" s="662"/>
      <c r="D23" s="55">
        <v>174388</v>
      </c>
      <c r="E23" s="663">
        <v>20.775315701691685</v>
      </c>
      <c r="F23" s="663">
        <v>96.939009564878319</v>
      </c>
      <c r="G23" s="663">
        <v>49.463265821042732</v>
      </c>
      <c r="H23" s="55"/>
      <c r="I23" s="663">
        <v>6.2395348303782372</v>
      </c>
      <c r="J23" s="664">
        <v>4.7925989473440147</v>
      </c>
      <c r="O23" s="169"/>
      <c r="P23" s="332"/>
      <c r="Q23" s="55"/>
    </row>
    <row r="24" spans="1:20" s="95" customFormat="1" ht="10" customHeight="1">
      <c r="A24" s="104" t="s">
        <v>22</v>
      </c>
      <c r="B24" s="55">
        <v>26</v>
      </c>
      <c r="C24" s="662"/>
      <c r="D24" s="55">
        <v>5349</v>
      </c>
      <c r="E24" s="663">
        <v>18.318493150684933</v>
      </c>
      <c r="F24" s="663">
        <v>90.185081323611897</v>
      </c>
      <c r="G24" s="663">
        <v>50.850626285286971</v>
      </c>
      <c r="H24" s="55"/>
      <c r="I24" s="663">
        <v>5.137481910274964</v>
      </c>
      <c r="J24" s="664">
        <v>3.4444851593990475</v>
      </c>
      <c r="O24" s="169"/>
      <c r="P24" s="332"/>
      <c r="Q24" s="55"/>
    </row>
    <row r="25" spans="1:20" s="95" customFormat="1" ht="10" customHeight="1">
      <c r="A25" s="103" t="s">
        <v>4</v>
      </c>
      <c r="B25" s="55">
        <v>137</v>
      </c>
      <c r="C25" s="662"/>
      <c r="D25" s="55">
        <v>61394</v>
      </c>
      <c r="E25" s="663">
        <v>21.428970331588133</v>
      </c>
      <c r="F25" s="663">
        <v>97.740821578655897</v>
      </c>
      <c r="G25" s="663">
        <v>48.740919308075711</v>
      </c>
      <c r="H25" s="55"/>
      <c r="I25" s="663">
        <v>7.5870606248167576</v>
      </c>
      <c r="J25" s="664">
        <v>6.018580403689346</v>
      </c>
      <c r="O25" s="169"/>
      <c r="P25" s="332"/>
      <c r="Q25" s="55"/>
      <c r="T25" s="95" t="s">
        <v>36</v>
      </c>
    </row>
    <row r="26" spans="1:20" s="95" customFormat="1" ht="10" customHeight="1">
      <c r="A26" s="103" t="s">
        <v>1</v>
      </c>
      <c r="B26" s="55">
        <v>1015</v>
      </c>
      <c r="C26" s="662"/>
      <c r="D26" s="55">
        <v>390700</v>
      </c>
      <c r="E26" s="663">
        <v>20.754316069057104</v>
      </c>
      <c r="F26" s="663">
        <v>92.409009470181729</v>
      </c>
      <c r="G26" s="663">
        <v>49.902738674174557</v>
      </c>
      <c r="H26" s="55"/>
      <c r="I26" s="663">
        <v>6.5553956257240724</v>
      </c>
      <c r="J26" s="664">
        <v>4.8388649851256087</v>
      </c>
      <c r="O26" s="169"/>
      <c r="P26" s="332"/>
      <c r="Q26" s="55"/>
    </row>
    <row r="27" spans="1:20" s="99" customFormat="1" ht="10" customHeight="1">
      <c r="A27" s="103" t="s">
        <v>23</v>
      </c>
      <c r="B27" s="55">
        <v>102</v>
      </c>
      <c r="C27" s="97"/>
      <c r="D27" s="55">
        <v>41538</v>
      </c>
      <c r="E27" s="663">
        <v>18.044309296264117</v>
      </c>
      <c r="F27" s="663">
        <v>94.696422552843188</v>
      </c>
      <c r="G27" s="663">
        <v>53.312629399585923</v>
      </c>
      <c r="H27" s="55"/>
      <c r="I27" s="663">
        <v>6.054696904039675</v>
      </c>
      <c r="J27" s="665">
        <v>4.7279295552043346</v>
      </c>
      <c r="O27" s="169"/>
      <c r="P27" s="332"/>
      <c r="Q27" s="55"/>
    </row>
    <row r="28" spans="1:20" s="106" customFormat="1" ht="10" customHeight="1">
      <c r="A28" s="105" t="s">
        <v>76</v>
      </c>
      <c r="B28" s="76">
        <v>52</v>
      </c>
      <c r="C28" s="666"/>
      <c r="D28" s="76">
        <v>19734</v>
      </c>
      <c r="E28" s="667">
        <v>17.972677595628415</v>
      </c>
      <c r="F28" s="667">
        <v>94.4157291983379</v>
      </c>
      <c r="G28" s="667">
        <v>53.63839059491233</v>
      </c>
      <c r="H28" s="76"/>
      <c r="I28" s="667">
        <v>6.1720887807844331</v>
      </c>
      <c r="J28" s="668">
        <v>4.8086915446386396</v>
      </c>
      <c r="O28" s="644"/>
      <c r="P28" s="645"/>
      <c r="Q28" s="76"/>
    </row>
    <row r="29" spans="1:20" s="106" customFormat="1" ht="10" customHeight="1">
      <c r="A29" s="105" t="s">
        <v>2</v>
      </c>
      <c r="B29" s="76">
        <v>50</v>
      </c>
      <c r="C29" s="666"/>
      <c r="D29" s="76">
        <v>21804</v>
      </c>
      <c r="E29" s="667">
        <v>18.109634551495017</v>
      </c>
      <c r="F29" s="667">
        <v>94.950467804072645</v>
      </c>
      <c r="G29" s="667">
        <v>53.017794900018345</v>
      </c>
      <c r="H29" s="76"/>
      <c r="I29" s="667">
        <v>5.9484498257200515</v>
      </c>
      <c r="J29" s="667">
        <v>4.6539792387543253</v>
      </c>
      <c r="O29" s="644"/>
      <c r="P29" s="645"/>
      <c r="Q29" s="76"/>
    </row>
    <row r="30" spans="1:20" s="106" customFormat="1" ht="10" customHeight="1">
      <c r="A30" s="103" t="s">
        <v>3</v>
      </c>
      <c r="B30" s="55">
        <v>462</v>
      </c>
      <c r="C30" s="666"/>
      <c r="D30" s="55">
        <v>206861</v>
      </c>
      <c r="E30" s="663">
        <v>21.369938016528927</v>
      </c>
      <c r="F30" s="663">
        <v>95.81458080546841</v>
      </c>
      <c r="G30" s="663">
        <v>49.343278820077252</v>
      </c>
      <c r="H30" s="55"/>
      <c r="I30" s="663">
        <v>5.755506322118042</v>
      </c>
      <c r="J30" s="663">
        <v>4.0479144886613447</v>
      </c>
      <c r="O30" s="169"/>
      <c r="P30" s="332"/>
      <c r="Q30" s="55"/>
    </row>
    <row r="31" spans="1:20" s="95" customFormat="1" ht="10" customHeight="1">
      <c r="A31" s="103" t="s">
        <v>21</v>
      </c>
      <c r="B31" s="55">
        <v>135</v>
      </c>
      <c r="C31" s="662"/>
      <c r="D31" s="55">
        <v>48779</v>
      </c>
      <c r="E31" s="663">
        <v>18.703604294478527</v>
      </c>
      <c r="F31" s="663">
        <v>98.177494413579609</v>
      </c>
      <c r="G31" s="663">
        <v>49.002644580659712</v>
      </c>
      <c r="H31" s="55"/>
      <c r="I31" s="663">
        <v>6.6598611678236015</v>
      </c>
      <c r="J31" s="663">
        <v>4.6444546632665862</v>
      </c>
      <c r="O31" s="169"/>
      <c r="P31" s="332"/>
      <c r="Q31" s="55"/>
    </row>
    <row r="32" spans="1:20" s="95" customFormat="1" ht="10" customHeight="1">
      <c r="A32" s="103" t="s">
        <v>5</v>
      </c>
      <c r="B32" s="55">
        <v>350</v>
      </c>
      <c r="C32" s="662"/>
      <c r="D32" s="55">
        <v>191040</v>
      </c>
      <c r="E32" s="663">
        <v>22.042229145032884</v>
      </c>
      <c r="F32" s="663">
        <v>97.96691792294807</v>
      </c>
      <c r="G32" s="663">
        <v>48.673576214405365</v>
      </c>
      <c r="H32" s="55"/>
      <c r="I32" s="663">
        <v>6.56145309882747</v>
      </c>
      <c r="J32" s="663">
        <v>4.6802744499171922</v>
      </c>
      <c r="O32" s="169"/>
      <c r="P32" s="332"/>
      <c r="Q32" s="55"/>
    </row>
    <row r="33" spans="1:17" s="95" customFormat="1" ht="10" customHeight="1">
      <c r="A33" s="103" t="s">
        <v>6</v>
      </c>
      <c r="B33" s="55">
        <v>370</v>
      </c>
      <c r="C33" s="662"/>
      <c r="D33" s="55">
        <v>160676</v>
      </c>
      <c r="E33" s="663">
        <v>20.071955028107432</v>
      </c>
      <c r="F33" s="663">
        <v>98.264208718165747</v>
      </c>
      <c r="G33" s="663">
        <v>48.053225123851732</v>
      </c>
      <c r="H33" s="55"/>
      <c r="I33" s="663">
        <v>7.5659308938595515</v>
      </c>
      <c r="J33" s="663">
        <v>5.1935163744624546</v>
      </c>
      <c r="O33" s="169"/>
      <c r="P33" s="332"/>
      <c r="Q33" s="55"/>
    </row>
    <row r="34" spans="1:17" s="95" customFormat="1" ht="10" customHeight="1">
      <c r="A34" s="103" t="s">
        <v>7</v>
      </c>
      <c r="B34" s="55">
        <v>96</v>
      </c>
      <c r="C34" s="662"/>
      <c r="D34" s="55">
        <v>37688</v>
      </c>
      <c r="E34" s="663">
        <v>20.306034482758619</v>
      </c>
      <c r="F34" s="663">
        <v>99.288898323073653</v>
      </c>
      <c r="G34" s="663">
        <v>48.145298238165992</v>
      </c>
      <c r="H34" s="55"/>
      <c r="I34" s="663">
        <v>3.9959668860114621</v>
      </c>
      <c r="J34" s="663">
        <v>2.717001928906035</v>
      </c>
      <c r="O34" s="169"/>
      <c r="P34" s="332"/>
      <c r="Q34" s="55"/>
    </row>
    <row r="35" spans="1:17" s="95" customFormat="1" ht="10" customHeight="1">
      <c r="A35" s="103" t="s">
        <v>8</v>
      </c>
      <c r="B35" s="55">
        <v>195</v>
      </c>
      <c r="C35" s="662"/>
      <c r="D35" s="55">
        <v>70614</v>
      </c>
      <c r="E35" s="663">
        <v>19.941824343405816</v>
      </c>
      <c r="F35" s="663">
        <v>97.807800152944182</v>
      </c>
      <c r="G35" s="663">
        <v>48.504545840768124</v>
      </c>
      <c r="H35" s="55"/>
      <c r="I35" s="663">
        <v>5.3119777947715754</v>
      </c>
      <c r="J35" s="663">
        <v>3.5765379113018603</v>
      </c>
      <c r="O35" s="169"/>
      <c r="P35" s="332"/>
      <c r="Q35" s="55"/>
    </row>
    <row r="36" spans="1:17" s="95" customFormat="1" ht="10" customHeight="1">
      <c r="A36" s="103" t="s">
        <v>9</v>
      </c>
      <c r="B36" s="55">
        <v>668</v>
      </c>
      <c r="C36" s="662"/>
      <c r="D36" s="55">
        <v>251672</v>
      </c>
      <c r="E36" s="663">
        <v>20.333845035145835</v>
      </c>
      <c r="F36" s="663">
        <v>94.293365968403322</v>
      </c>
      <c r="G36" s="663">
        <v>48.264804984265233</v>
      </c>
      <c r="H36" s="55"/>
      <c r="I36" s="663">
        <v>5.5572332241965734</v>
      </c>
      <c r="J36" s="663">
        <v>3.8174349010858739</v>
      </c>
      <c r="O36" s="169"/>
      <c r="P36" s="332"/>
      <c r="Q36" s="55"/>
    </row>
    <row r="37" spans="1:17" s="95" customFormat="1" ht="10" customHeight="1">
      <c r="A37" s="103" t="s">
        <v>10</v>
      </c>
      <c r="B37" s="55">
        <v>153</v>
      </c>
      <c r="C37" s="662"/>
      <c r="D37" s="55">
        <v>56415</v>
      </c>
      <c r="E37" s="663">
        <v>19.67050209205021</v>
      </c>
      <c r="F37" s="663">
        <v>98.581937427989004</v>
      </c>
      <c r="G37" s="663">
        <v>47.886200478596116</v>
      </c>
      <c r="H37" s="55"/>
      <c r="I37" s="663">
        <v>5.4471328547372151</v>
      </c>
      <c r="J37" s="663">
        <v>3.5942994632611511</v>
      </c>
      <c r="O37" s="169"/>
      <c r="P37" s="332"/>
      <c r="Q37" s="55"/>
    </row>
    <row r="38" spans="1:17" s="95" customFormat="1" ht="10" customHeight="1">
      <c r="A38" s="103" t="s">
        <v>11</v>
      </c>
      <c r="B38" s="55">
        <v>48</v>
      </c>
      <c r="C38" s="662"/>
      <c r="D38" s="55">
        <v>13256</v>
      </c>
      <c r="E38" s="663">
        <v>18.591865357643758</v>
      </c>
      <c r="F38" s="663">
        <v>100</v>
      </c>
      <c r="G38" s="663">
        <v>47.223898611949302</v>
      </c>
      <c r="H38" s="55"/>
      <c r="I38" s="663">
        <v>4.2540576595271622</v>
      </c>
      <c r="J38" s="663">
        <v>2.7277002664994514</v>
      </c>
      <c r="O38" s="169"/>
      <c r="P38" s="332"/>
      <c r="Q38" s="55"/>
    </row>
    <row r="39" spans="1:17" s="95" customFormat="1" ht="10" customHeight="1">
      <c r="A39" s="103" t="s">
        <v>12</v>
      </c>
      <c r="B39" s="55">
        <v>928</v>
      </c>
      <c r="C39" s="662"/>
      <c r="D39" s="55">
        <v>325015</v>
      </c>
      <c r="E39" s="663">
        <v>19.736154967209131</v>
      </c>
      <c r="F39" s="663">
        <v>93.250465363137081</v>
      </c>
      <c r="G39" s="663">
        <v>47.728874051966827</v>
      </c>
      <c r="H39" s="55"/>
      <c r="I39" s="663">
        <v>6.552005292063444</v>
      </c>
      <c r="J39" s="663">
        <v>4.8405812049559707</v>
      </c>
      <c r="O39" s="169"/>
      <c r="P39" s="332"/>
      <c r="Q39" s="55"/>
    </row>
    <row r="40" spans="1:17" s="95" customFormat="1" ht="10" customHeight="1">
      <c r="A40" s="103" t="s">
        <v>13</v>
      </c>
      <c r="B40" s="55">
        <v>477</v>
      </c>
      <c r="C40" s="662"/>
      <c r="D40" s="55">
        <v>203342</v>
      </c>
      <c r="E40" s="663">
        <v>20.633384069000506</v>
      </c>
      <c r="F40" s="663">
        <v>99.036598440066498</v>
      </c>
      <c r="G40" s="663">
        <v>48.880211663109442</v>
      </c>
      <c r="H40" s="55"/>
      <c r="I40" s="663">
        <v>6.1728516489461107</v>
      </c>
      <c r="J40" s="663">
        <v>4.5525886874459225</v>
      </c>
      <c r="O40" s="169"/>
      <c r="P40" s="332"/>
      <c r="Q40" s="55"/>
    </row>
    <row r="41" spans="1:17" s="95" customFormat="1" ht="10" customHeight="1">
      <c r="A41" s="103" t="s">
        <v>14</v>
      </c>
      <c r="B41" s="55">
        <v>106</v>
      </c>
      <c r="C41" s="662"/>
      <c r="D41" s="55">
        <v>29215</v>
      </c>
      <c r="E41" s="663">
        <v>18.933895009721322</v>
      </c>
      <c r="F41" s="663">
        <v>99.750128358719834</v>
      </c>
      <c r="G41" s="663">
        <v>47.157282218038674</v>
      </c>
      <c r="H41" s="55"/>
      <c r="I41" s="663">
        <v>4.9255519424952938</v>
      </c>
      <c r="J41" s="663">
        <v>3.0993685127386223</v>
      </c>
      <c r="O41" s="169"/>
      <c r="P41" s="332"/>
      <c r="Q41" s="55"/>
    </row>
    <row r="42" spans="1:17" s="95" customFormat="1" ht="10" customHeight="1">
      <c r="A42" s="103" t="s">
        <v>15</v>
      </c>
      <c r="B42" s="55">
        <v>312</v>
      </c>
      <c r="C42" s="662"/>
      <c r="D42" s="55">
        <v>95406</v>
      </c>
      <c r="E42" s="663">
        <v>18.648553557466769</v>
      </c>
      <c r="F42" s="663">
        <v>98.480179443640864</v>
      </c>
      <c r="G42" s="663">
        <v>48.086074251095319</v>
      </c>
      <c r="H42" s="55"/>
      <c r="I42" s="663">
        <v>5.538435737794269</v>
      </c>
      <c r="J42" s="663">
        <v>3.6641454323517229</v>
      </c>
      <c r="O42" s="169"/>
      <c r="P42" s="332"/>
      <c r="Q42" s="55"/>
    </row>
    <row r="43" spans="1:17" s="95" customFormat="1" ht="10" customHeight="1">
      <c r="A43" s="103" t="s">
        <v>16</v>
      </c>
      <c r="B43" s="55">
        <v>733</v>
      </c>
      <c r="C43" s="662"/>
      <c r="D43" s="55">
        <v>241884</v>
      </c>
      <c r="E43" s="663">
        <v>19.235308151093438</v>
      </c>
      <c r="F43" s="663">
        <v>96.826164607828545</v>
      </c>
      <c r="G43" s="663">
        <v>47.509550032246864</v>
      </c>
      <c r="H43" s="55"/>
      <c r="I43" s="663">
        <v>7.2455462607555585</v>
      </c>
      <c r="J43" s="663">
        <v>5.1565233962198773</v>
      </c>
      <c r="O43" s="169"/>
      <c r="P43" s="332"/>
      <c r="Q43" s="55"/>
    </row>
    <row r="44" spans="1:17" s="95" customFormat="1" ht="10" customHeight="1">
      <c r="A44" s="103" t="s">
        <v>17</v>
      </c>
      <c r="B44" s="55">
        <v>211</v>
      </c>
      <c r="C44" s="662"/>
      <c r="D44" s="55">
        <v>72712</v>
      </c>
      <c r="E44" s="663">
        <v>18.283127985919034</v>
      </c>
      <c r="F44" s="663">
        <v>98.891517218615917</v>
      </c>
      <c r="G44" s="663">
        <v>48.318021784574761</v>
      </c>
      <c r="H44" s="55"/>
      <c r="I44" s="663">
        <v>11.846737814941138</v>
      </c>
      <c r="J44" s="663">
        <v>9.3188739931118896</v>
      </c>
      <c r="O44" s="169"/>
      <c r="P44" s="332"/>
      <c r="Q44" s="55"/>
    </row>
    <row r="45" spans="1:17" s="54" customFormat="1" ht="10" customHeight="1">
      <c r="A45" s="80" t="s">
        <v>32</v>
      </c>
      <c r="B45" s="81">
        <v>1574</v>
      </c>
      <c r="D45" s="81">
        <v>631831</v>
      </c>
      <c r="E45" s="669">
        <v>20.800335791414273</v>
      </c>
      <c r="F45" s="669">
        <v>94.158564552863027</v>
      </c>
      <c r="G45" s="669">
        <v>49.676574906897578</v>
      </c>
      <c r="H45" s="81"/>
      <c r="I45" s="669">
        <v>6.5560478428235758</v>
      </c>
      <c r="J45" s="669">
        <v>4.9258451127344021</v>
      </c>
      <c r="K45" s="107"/>
      <c r="L45" s="107"/>
      <c r="O45" s="169"/>
      <c r="P45" s="332"/>
      <c r="Q45" s="81"/>
    </row>
    <row r="46" spans="1:17" s="84" customFormat="1" ht="10" customHeight="1">
      <c r="A46" s="80" t="s">
        <v>31</v>
      </c>
      <c r="B46" s="81">
        <v>1049</v>
      </c>
      <c r="D46" s="81">
        <v>488218</v>
      </c>
      <c r="E46" s="669">
        <v>20.992303392526981</v>
      </c>
      <c r="F46" s="669">
        <v>96.797741992306712</v>
      </c>
      <c r="G46" s="669">
        <v>49.384905923173669</v>
      </c>
      <c r="H46" s="81"/>
      <c r="I46" s="669">
        <v>6.1858070366414299</v>
      </c>
      <c r="J46" s="669">
        <v>4.4129891756869277</v>
      </c>
      <c r="K46" s="107"/>
      <c r="L46" s="107"/>
      <c r="O46" s="169"/>
      <c r="P46" s="332"/>
      <c r="Q46" s="81"/>
    </row>
    <row r="47" spans="1:17" s="84" customFormat="1" ht="10" customHeight="1">
      <c r="A47" s="80" t="s">
        <v>19</v>
      </c>
      <c r="B47" s="81">
        <v>1329</v>
      </c>
      <c r="D47" s="81">
        <v>520650</v>
      </c>
      <c r="E47" s="669">
        <v>20.196671709531014</v>
      </c>
      <c r="F47" s="669">
        <v>96.357053682896378</v>
      </c>
      <c r="G47" s="669">
        <v>48.223374627869006</v>
      </c>
      <c r="H47" s="81"/>
      <c r="I47" s="669">
        <v>6.0371540715690255</v>
      </c>
      <c r="J47" s="669">
        <v>4.1340711312152676</v>
      </c>
      <c r="K47" s="107"/>
      <c r="L47" s="107"/>
      <c r="O47" s="169"/>
      <c r="P47" s="332"/>
      <c r="Q47" s="81"/>
    </row>
    <row r="48" spans="1:17" s="84" customFormat="1" ht="10" customHeight="1">
      <c r="A48" s="80" t="s">
        <v>30</v>
      </c>
      <c r="B48" s="81">
        <v>2024</v>
      </c>
      <c r="D48" s="81">
        <v>722649</v>
      </c>
      <c r="E48" s="669">
        <v>19.764488690752948</v>
      </c>
      <c r="F48" s="669">
        <v>96.371820897835605</v>
      </c>
      <c r="G48" s="669">
        <v>48.079911547653147</v>
      </c>
      <c r="H48" s="81"/>
      <c r="I48" s="669">
        <v>6.1167320988371614</v>
      </c>
      <c r="J48" s="669">
        <v>4.3982760208074394</v>
      </c>
      <c r="K48" s="107"/>
      <c r="L48" s="107"/>
      <c r="O48" s="169"/>
      <c r="P48" s="332"/>
      <c r="Q48" s="81"/>
    </row>
    <row r="49" spans="1:17" s="84" customFormat="1" ht="10" customHeight="1">
      <c r="A49" s="85" t="s">
        <v>29</v>
      </c>
      <c r="B49" s="81">
        <v>944</v>
      </c>
      <c r="D49" s="81">
        <v>314596</v>
      </c>
      <c r="E49" s="669">
        <v>19.006524891251811</v>
      </c>
      <c r="F49" s="669">
        <v>97.303525791809179</v>
      </c>
      <c r="G49" s="669">
        <v>47.696410634591672</v>
      </c>
      <c r="H49" s="81"/>
      <c r="I49" s="669">
        <v>8.3067680429866044</v>
      </c>
      <c r="J49" s="669">
        <v>6.1276804866548451</v>
      </c>
      <c r="K49" s="107"/>
      <c r="L49" s="107"/>
      <c r="O49" s="169"/>
      <c r="P49" s="332"/>
      <c r="Q49" s="81"/>
    </row>
    <row r="50" spans="1:17" s="84" customFormat="1" ht="10" customHeight="1">
      <c r="A50" s="80" t="s">
        <v>18</v>
      </c>
      <c r="B50" s="81">
        <v>6920</v>
      </c>
      <c r="C50" s="81"/>
      <c r="D50" s="81">
        <v>2677944</v>
      </c>
      <c r="E50" s="669">
        <v>20.206780505104621</v>
      </c>
      <c r="F50" s="669">
        <v>96.033860304771125</v>
      </c>
      <c r="G50" s="669">
        <v>48.677380856358461</v>
      </c>
      <c r="I50" s="669">
        <v>6.4749527628001289</v>
      </c>
      <c r="J50" s="669">
        <v>4.6765848188521844</v>
      </c>
      <c r="K50" s="107"/>
      <c r="L50" s="107"/>
      <c r="O50" s="169"/>
      <c r="P50" s="332"/>
      <c r="Q50" s="81"/>
    </row>
    <row r="51" spans="1:17" s="110" customFormat="1" ht="4" customHeight="1">
      <c r="A51" s="108"/>
      <c r="B51" s="109"/>
      <c r="C51" s="109"/>
      <c r="D51" s="109"/>
      <c r="E51" s="109"/>
      <c r="F51" s="109"/>
      <c r="G51" s="109"/>
      <c r="H51" s="109"/>
      <c r="I51" s="109"/>
      <c r="J51" s="109"/>
    </row>
    <row r="52" spans="1:17" s="110" customFormat="1" ht="3" customHeight="1">
      <c r="A52" s="111"/>
      <c r="B52" s="112"/>
      <c r="C52" s="113"/>
      <c r="D52" s="113"/>
      <c r="E52" s="91"/>
      <c r="F52" s="114"/>
      <c r="G52" s="115"/>
      <c r="H52" s="91"/>
      <c r="I52" s="116"/>
      <c r="J52" s="117"/>
    </row>
    <row r="53" spans="1:17" s="118" customFormat="1" ht="10" customHeight="1">
      <c r="A53" s="670" t="s">
        <v>63</v>
      </c>
      <c r="B53" s="670"/>
      <c r="C53" s="670"/>
      <c r="D53" s="670"/>
      <c r="E53" s="670"/>
      <c r="F53" s="670"/>
      <c r="G53" s="670"/>
      <c r="H53" s="670"/>
      <c r="I53" s="670"/>
      <c r="J53" s="670"/>
      <c r="K53" s="670"/>
      <c r="L53" s="670"/>
    </row>
    <row r="54" spans="1:17" s="118" customFormat="1" ht="9.75" customHeight="1">
      <c r="A54" s="670" t="s">
        <v>177</v>
      </c>
      <c r="B54" s="693"/>
      <c r="C54" s="693"/>
      <c r="D54" s="693"/>
      <c r="E54" s="693"/>
      <c r="F54" s="693"/>
      <c r="G54" s="693"/>
      <c r="H54" s="693"/>
      <c r="I54" s="693"/>
      <c r="J54" s="693"/>
      <c r="K54" s="610"/>
      <c r="L54" s="610"/>
    </row>
    <row r="55" spans="1:17" s="119" customFormat="1" ht="17.25" customHeight="1">
      <c r="A55" s="676" t="s">
        <v>178</v>
      </c>
      <c r="B55" s="676"/>
      <c r="C55" s="676"/>
      <c r="D55" s="676"/>
      <c r="E55" s="676"/>
      <c r="F55" s="676"/>
      <c r="G55" s="676"/>
      <c r="H55" s="676"/>
      <c r="I55" s="676"/>
      <c r="J55" s="676"/>
    </row>
  </sheetData>
  <mergeCells count="14">
    <mergeCell ref="A55:J55"/>
    <mergeCell ref="A8:A14"/>
    <mergeCell ref="B8:B14"/>
    <mergeCell ref="D8:G8"/>
    <mergeCell ref="I8:J8"/>
    <mergeCell ref="D9:D14"/>
    <mergeCell ref="E9:E14"/>
    <mergeCell ref="F9:F14"/>
    <mergeCell ref="G9:G14"/>
    <mergeCell ref="I9:I14"/>
    <mergeCell ref="J9:J14"/>
    <mergeCell ref="B21:J21"/>
    <mergeCell ref="A53:L53"/>
    <mergeCell ref="A54:J5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selection activeCell="A4" sqref="A4"/>
    </sheetView>
  </sheetViews>
  <sheetFormatPr defaultColWidth="9.1796875" defaultRowHeight="11.5"/>
  <cols>
    <col min="1" max="1" width="21.54296875" style="144" customWidth="1"/>
    <col min="2" max="2" width="7" style="144" customWidth="1"/>
    <col min="3" max="3" width="6.26953125" style="144" customWidth="1"/>
    <col min="4" max="4" width="7.26953125" style="144" customWidth="1"/>
    <col min="5" max="5" width="0.81640625" style="144" customWidth="1"/>
    <col min="6" max="6" width="6.453125" style="144" customWidth="1"/>
    <col min="7" max="7" width="6.81640625" style="144" customWidth="1"/>
    <col min="8" max="8" width="9.26953125" style="144" customWidth="1"/>
    <col min="9" max="9" width="0.81640625" style="144" customWidth="1"/>
    <col min="10" max="16384" width="9.1796875" style="124"/>
  </cols>
  <sheetData>
    <row r="1" spans="1:9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21"/>
    </row>
    <row r="4" spans="1:9" s="15" customFormat="1" ht="12" customHeight="1">
      <c r="A4" s="41" t="s">
        <v>41</v>
      </c>
      <c r="B4" s="337"/>
      <c r="C4" s="17"/>
      <c r="D4" s="17"/>
      <c r="E4" s="17"/>
      <c r="F4" s="17"/>
      <c r="G4" s="17"/>
      <c r="H4" s="17"/>
      <c r="I4" s="17"/>
    </row>
    <row r="5" spans="1:9" s="18" customFormat="1" ht="12" customHeight="1">
      <c r="A5" s="26" t="s">
        <v>42</v>
      </c>
      <c r="B5" s="26"/>
      <c r="C5" s="26"/>
      <c r="D5" s="26"/>
      <c r="E5" s="26"/>
      <c r="F5" s="26"/>
      <c r="G5" s="26"/>
      <c r="H5" s="26"/>
      <c r="I5" s="26"/>
    </row>
    <row r="6" spans="1:9" s="18" customFormat="1" ht="12" customHeight="1">
      <c r="A6" s="639" t="s">
        <v>185</v>
      </c>
      <c r="B6" s="24"/>
      <c r="C6" s="37"/>
      <c r="D6" s="37"/>
      <c r="E6" s="37"/>
      <c r="F6" s="37"/>
      <c r="G6" s="37"/>
      <c r="H6" s="37"/>
      <c r="I6" s="37"/>
    </row>
    <row r="7" spans="1:9" s="18" customFormat="1" ht="6.75" customHeight="1">
      <c r="A7" s="27"/>
      <c r="B7" s="27"/>
      <c r="C7" s="27"/>
      <c r="D7" s="27"/>
      <c r="E7" s="27"/>
      <c r="F7" s="27"/>
      <c r="G7" s="27"/>
      <c r="H7" s="27"/>
      <c r="I7" s="27"/>
    </row>
    <row r="8" spans="1:9" ht="20.149999999999999" customHeight="1">
      <c r="A8" s="695" t="s">
        <v>77</v>
      </c>
      <c r="B8" s="697" t="s">
        <v>79</v>
      </c>
      <c r="C8" s="697"/>
      <c r="D8" s="697"/>
      <c r="E8" s="122"/>
      <c r="F8" s="698" t="s">
        <v>80</v>
      </c>
      <c r="G8" s="698"/>
      <c r="H8" s="698"/>
      <c r="I8" s="123"/>
    </row>
    <row r="9" spans="1:9" ht="18" customHeight="1">
      <c r="A9" s="696"/>
      <c r="B9" s="125" t="s">
        <v>26</v>
      </c>
      <c r="C9" s="125" t="s">
        <v>27</v>
      </c>
      <c r="D9" s="126" t="s">
        <v>78</v>
      </c>
      <c r="E9" s="127"/>
      <c r="F9" s="128" t="s">
        <v>26</v>
      </c>
      <c r="G9" s="128" t="s">
        <v>27</v>
      </c>
      <c r="H9" s="129" t="s">
        <v>78</v>
      </c>
      <c r="I9" s="127"/>
    </row>
    <row r="10" spans="1:9" s="92" customFormat="1" ht="3" customHeight="1">
      <c r="A10" s="94"/>
      <c r="B10" s="94"/>
      <c r="C10" s="94"/>
      <c r="D10" s="94"/>
      <c r="E10" s="94"/>
      <c r="F10" s="94"/>
      <c r="G10" s="94"/>
      <c r="H10" s="94"/>
      <c r="I10" s="94"/>
    </row>
    <row r="11" spans="1:9" s="95" customFormat="1" ht="10" customHeight="1">
      <c r="A11" s="95" t="s">
        <v>33</v>
      </c>
      <c r="B11" s="130">
        <v>99.090722396061324</v>
      </c>
      <c r="C11" s="130">
        <v>98.448631032711248</v>
      </c>
      <c r="D11" s="130">
        <v>98.780022223252701</v>
      </c>
      <c r="E11" s="54"/>
      <c r="F11" s="131">
        <v>75.122440040879709</v>
      </c>
      <c r="G11" s="131">
        <v>82.202991353287658</v>
      </c>
      <c r="H11" s="131">
        <v>78.523729471097894</v>
      </c>
      <c r="I11" s="54"/>
    </row>
    <row r="12" spans="1:9" s="95" customFormat="1" ht="10" customHeight="1">
      <c r="A12" s="95" t="s">
        <v>34</v>
      </c>
      <c r="B12" s="132">
        <v>98.746306321851478</v>
      </c>
      <c r="C12" s="132">
        <v>98.22829235442498</v>
      </c>
      <c r="D12" s="132">
        <v>98.495746329064232</v>
      </c>
      <c r="E12" s="54"/>
      <c r="F12" s="130">
        <v>75.028333231086151</v>
      </c>
      <c r="G12" s="130">
        <v>83.348604454468571</v>
      </c>
      <c r="H12" s="130">
        <v>79.138351416338224</v>
      </c>
      <c r="I12" s="54"/>
    </row>
    <row r="13" spans="1:9" s="95" customFormat="1" ht="10" customHeight="1">
      <c r="A13" s="95" t="s">
        <v>35</v>
      </c>
      <c r="B13" s="132">
        <v>98.992185852329655</v>
      </c>
      <c r="C13" s="132">
        <v>98.400759288548358</v>
      </c>
      <c r="D13" s="132">
        <v>98.706184266613306</v>
      </c>
      <c r="E13" s="54"/>
      <c r="F13" s="130">
        <v>74.44732918616009</v>
      </c>
      <c r="G13" s="130">
        <v>83.400779269148671</v>
      </c>
      <c r="H13" s="130">
        <v>78.68158631014883</v>
      </c>
      <c r="I13" s="54"/>
    </row>
    <row r="14" spans="1:9" s="95" customFormat="1" ht="10" customHeight="1">
      <c r="A14" s="95" t="s">
        <v>190</v>
      </c>
      <c r="B14" s="132">
        <v>98.817994395153136</v>
      </c>
      <c r="C14" s="132">
        <v>98.420583941920611</v>
      </c>
      <c r="D14" s="132">
        <v>98.625936009236611</v>
      </c>
      <c r="E14" s="132"/>
      <c r="F14" s="132">
        <v>76.416825521145171</v>
      </c>
      <c r="G14" s="132">
        <v>85.112782491419111</v>
      </c>
      <c r="H14" s="132">
        <v>80.552967550661265</v>
      </c>
      <c r="I14" s="54"/>
    </row>
    <row r="15" spans="1:9" s="95" customFormat="1" ht="3" customHeight="1">
      <c r="A15" s="97"/>
      <c r="B15" s="98"/>
      <c r="C15" s="97"/>
      <c r="D15" s="97"/>
      <c r="E15" s="97"/>
      <c r="F15" s="97"/>
      <c r="G15" s="97"/>
      <c r="H15" s="97"/>
      <c r="I15" s="97"/>
    </row>
    <row r="16" spans="1:9" s="95" customFormat="1" ht="10" customHeight="1">
      <c r="B16" s="692" t="s">
        <v>187</v>
      </c>
      <c r="C16" s="692"/>
      <c r="D16" s="692"/>
      <c r="E16" s="692"/>
      <c r="F16" s="692"/>
      <c r="G16" s="692"/>
      <c r="H16" s="692"/>
      <c r="I16" s="692"/>
    </row>
    <row r="17" spans="1:13" s="95" customFormat="1" ht="3" customHeight="1">
      <c r="A17" s="100"/>
      <c r="B17" s="101"/>
      <c r="C17" s="101"/>
      <c r="D17" s="101"/>
      <c r="E17" s="101"/>
      <c r="F17" s="102"/>
      <c r="G17" s="102"/>
      <c r="H17" s="102"/>
      <c r="I17" s="99"/>
    </row>
    <row r="18" spans="1:13" s="31" customFormat="1" ht="10" customHeight="1">
      <c r="A18" s="623" t="s">
        <v>0</v>
      </c>
      <c r="B18" s="132">
        <v>100.56002906096748</v>
      </c>
      <c r="C18" s="132">
        <v>100.82348767456111</v>
      </c>
      <c r="D18" s="132">
        <v>100.68758750995465</v>
      </c>
      <c r="E18" s="133"/>
      <c r="F18" s="1">
        <v>72.449176221215922</v>
      </c>
      <c r="G18" s="1">
        <v>83.207823449429981</v>
      </c>
      <c r="H18" s="1">
        <v>77.607823470411233</v>
      </c>
      <c r="K18" s="333"/>
      <c r="L18" s="333"/>
      <c r="M18" s="333"/>
    </row>
    <row r="19" spans="1:13" s="31" customFormat="1" ht="10" customHeight="1">
      <c r="A19" s="623" t="s">
        <v>22</v>
      </c>
      <c r="B19" s="132">
        <v>95.02129053390108</v>
      </c>
      <c r="C19" s="132">
        <v>100.17593244194229</v>
      </c>
      <c r="D19" s="132">
        <v>97.506361323155218</v>
      </c>
      <c r="E19" s="133"/>
      <c r="F19" s="11">
        <v>66.71875</v>
      </c>
      <c r="G19" s="11">
        <v>82.571912013536377</v>
      </c>
      <c r="H19" s="1">
        <v>74.329813160032501</v>
      </c>
      <c r="K19" s="333"/>
      <c r="L19" s="333"/>
      <c r="M19" s="333"/>
    </row>
    <row r="20" spans="1:13" s="31" customFormat="1" ht="10" customHeight="1">
      <c r="A20" s="623" t="s">
        <v>4</v>
      </c>
      <c r="B20" s="132">
        <v>99.517796329224566</v>
      </c>
      <c r="C20" s="132">
        <v>98.683490520487979</v>
      </c>
      <c r="D20" s="132">
        <v>99.114369318889302</v>
      </c>
      <c r="E20" s="133"/>
      <c r="F20" s="1">
        <v>70.906495360456816</v>
      </c>
      <c r="G20" s="1">
        <v>82.383257847883812</v>
      </c>
      <c r="H20" s="1">
        <v>76.387231503579955</v>
      </c>
      <c r="K20" s="333"/>
      <c r="L20" s="333"/>
      <c r="M20" s="333"/>
    </row>
    <row r="21" spans="1:13" s="31" customFormat="1" ht="10" customHeight="1">
      <c r="A21" s="623" t="s">
        <v>1</v>
      </c>
      <c r="B21" s="132">
        <v>94.757164921915233</v>
      </c>
      <c r="C21" s="132">
        <v>95.537086185221398</v>
      </c>
      <c r="D21" s="132">
        <v>95.134248726314937</v>
      </c>
      <c r="E21" s="133"/>
      <c r="F21" s="1">
        <v>66.599118596049422</v>
      </c>
      <c r="G21" s="1">
        <v>76.945449844881068</v>
      </c>
      <c r="H21" s="1">
        <v>71.537575583069383</v>
      </c>
      <c r="K21" s="333"/>
      <c r="L21" s="333"/>
      <c r="M21" s="333"/>
    </row>
    <row r="22" spans="1:13" s="31" customFormat="1" ht="10" customHeight="1">
      <c r="A22" s="623" t="s">
        <v>23</v>
      </c>
      <c r="B22" s="132">
        <v>89.74079869378869</v>
      </c>
      <c r="C22" s="132">
        <v>97.144110871393579</v>
      </c>
      <c r="D22" s="132">
        <v>93.308661556084232</v>
      </c>
      <c r="E22" s="133"/>
      <c r="F22" s="1">
        <v>54.398148148148152</v>
      </c>
      <c r="G22" s="1">
        <v>72.818261633011417</v>
      </c>
      <c r="H22" s="1">
        <v>63.331346333986204</v>
      </c>
      <c r="K22" s="333"/>
      <c r="L22" s="333"/>
      <c r="M22" s="333"/>
    </row>
    <row r="23" spans="1:13" s="31" customFormat="1" ht="10" customHeight="1">
      <c r="A23" s="134" t="s">
        <v>76</v>
      </c>
      <c r="B23" s="338">
        <v>81.846729471503977</v>
      </c>
      <c r="C23" s="338">
        <v>91.537467700258404</v>
      </c>
      <c r="D23" s="338">
        <v>86.518564656216483</v>
      </c>
      <c r="E23" s="322"/>
      <c r="F23" s="240">
        <v>51.716321243523311</v>
      </c>
      <c r="G23" s="240">
        <v>67.19232087761398</v>
      </c>
      <c r="H23" s="240">
        <v>59.233971690258116</v>
      </c>
      <c r="K23" s="333"/>
      <c r="L23" s="333"/>
      <c r="M23" s="333"/>
    </row>
    <row r="24" spans="1:13" s="31" customFormat="1" ht="10" customHeight="1">
      <c r="A24" s="134" t="s">
        <v>2</v>
      </c>
      <c r="B24" s="338">
        <v>97.92807151271569</v>
      </c>
      <c r="C24" s="338">
        <v>102.96682817741333</v>
      </c>
      <c r="D24" s="338">
        <v>100.35552682611507</v>
      </c>
      <c r="E24" s="135"/>
      <c r="F24" s="240">
        <v>57.195945945945951</v>
      </c>
      <c r="G24" s="240">
        <v>78.725701943844498</v>
      </c>
      <c r="H24" s="240">
        <v>67.619379574764721</v>
      </c>
      <c r="K24" s="333"/>
      <c r="L24" s="333"/>
      <c r="M24" s="333"/>
    </row>
    <row r="25" spans="1:13" s="31" customFormat="1" ht="10" customHeight="1">
      <c r="A25" s="623" t="s">
        <v>3</v>
      </c>
      <c r="B25" s="132">
        <v>97.487616176007691</v>
      </c>
      <c r="C25" s="132">
        <v>97.224800035352871</v>
      </c>
      <c r="D25" s="132">
        <v>97.360465563760599</v>
      </c>
      <c r="E25" s="133"/>
      <c r="F25" s="1">
        <v>72.969619341151983</v>
      </c>
      <c r="G25" s="1">
        <v>82.03845822195396</v>
      </c>
      <c r="H25" s="1">
        <v>77.335658094111295</v>
      </c>
      <c r="K25" s="333"/>
      <c r="L25" s="333"/>
      <c r="M25" s="333"/>
    </row>
    <row r="26" spans="1:13" s="31" customFormat="1" ht="10" customHeight="1">
      <c r="A26" s="623" t="s">
        <v>21</v>
      </c>
      <c r="B26" s="132">
        <v>101.53068697817488</v>
      </c>
      <c r="C26" s="132">
        <v>100.50834864896569</v>
      </c>
      <c r="D26" s="132">
        <v>101.03628902630435</v>
      </c>
      <c r="E26" s="133"/>
      <c r="F26" s="1">
        <v>74.354470402248367</v>
      </c>
      <c r="G26" s="1">
        <v>83.29554043839758</v>
      </c>
      <c r="H26" s="1">
        <v>78.661811561219835</v>
      </c>
      <c r="K26" s="333"/>
      <c r="L26" s="333"/>
      <c r="M26" s="333"/>
    </row>
    <row r="27" spans="1:13" s="31" customFormat="1" ht="10" customHeight="1">
      <c r="A27" s="623" t="s">
        <v>5</v>
      </c>
      <c r="B27" s="132">
        <v>100.00775479343169</v>
      </c>
      <c r="C27" s="132">
        <v>99.885086289749694</v>
      </c>
      <c r="D27" s="132">
        <v>99.948714338867489</v>
      </c>
      <c r="E27" s="133"/>
      <c r="F27" s="1">
        <v>72.488738215761856</v>
      </c>
      <c r="G27" s="1">
        <v>84.811765315105376</v>
      </c>
      <c r="H27" s="1">
        <v>78.315052394476552</v>
      </c>
      <c r="K27" s="333"/>
      <c r="L27" s="333"/>
      <c r="M27" s="333"/>
    </row>
    <row r="28" spans="1:13" s="31" customFormat="1" ht="10" customHeight="1">
      <c r="A28" s="623" t="s">
        <v>6</v>
      </c>
      <c r="B28" s="132">
        <v>101.41243270623991</v>
      </c>
      <c r="C28" s="132">
        <v>100.72685442685949</v>
      </c>
      <c r="D28" s="132">
        <v>101.08172710476411</v>
      </c>
      <c r="E28" s="133"/>
      <c r="F28" s="1">
        <v>76.798170383076041</v>
      </c>
      <c r="G28" s="1">
        <v>85.735763954143962</v>
      </c>
      <c r="H28" s="1">
        <v>81.062983887842648</v>
      </c>
      <c r="K28" s="333"/>
      <c r="L28" s="333"/>
      <c r="M28" s="333"/>
    </row>
    <row r="29" spans="1:13" s="31" customFormat="1" ht="10" customHeight="1">
      <c r="A29" s="623" t="s">
        <v>7</v>
      </c>
      <c r="B29" s="132">
        <v>100.41104817284075</v>
      </c>
      <c r="C29" s="132">
        <v>98.079881186018142</v>
      </c>
      <c r="D29" s="132">
        <v>99.278387711973608</v>
      </c>
      <c r="E29" s="133"/>
      <c r="F29" s="1">
        <v>83.663366336633658</v>
      </c>
      <c r="G29" s="1">
        <v>87.054263565891475</v>
      </c>
      <c r="H29" s="1">
        <v>85.322376738305934</v>
      </c>
      <c r="K29" s="333"/>
      <c r="L29" s="333"/>
      <c r="M29" s="333"/>
    </row>
    <row r="30" spans="1:13" s="31" customFormat="1" ht="10" customHeight="1">
      <c r="A30" s="623" t="s">
        <v>8</v>
      </c>
      <c r="B30" s="132">
        <v>103.25801219307567</v>
      </c>
      <c r="C30" s="132">
        <v>104.08947814505387</v>
      </c>
      <c r="D30" s="132">
        <v>103.65729569439195</v>
      </c>
      <c r="E30" s="133"/>
      <c r="F30" s="1">
        <v>87.101028752308096</v>
      </c>
      <c r="G30" s="1">
        <v>94.638625592417057</v>
      </c>
      <c r="H30" s="1">
        <v>90.651597600111629</v>
      </c>
      <c r="K30" s="333"/>
      <c r="L30" s="333"/>
      <c r="M30" s="333"/>
    </row>
    <row r="31" spans="1:13" s="31" customFormat="1" ht="10" customHeight="1">
      <c r="A31" s="623" t="s">
        <v>9</v>
      </c>
      <c r="B31" s="132">
        <v>98.48046153735622</v>
      </c>
      <c r="C31" s="132">
        <v>98.245223833664397</v>
      </c>
      <c r="D31" s="132">
        <v>98.366682246804217</v>
      </c>
      <c r="E31" s="133"/>
      <c r="F31" s="1">
        <v>83.702276707530643</v>
      </c>
      <c r="G31" s="1">
        <v>88.312134754211073</v>
      </c>
      <c r="H31" s="1">
        <v>85.907438197730727</v>
      </c>
      <c r="K31" s="333"/>
      <c r="L31" s="333"/>
      <c r="M31" s="333"/>
    </row>
    <row r="32" spans="1:13" s="31" customFormat="1" ht="10" customHeight="1">
      <c r="A32" s="623" t="s">
        <v>10</v>
      </c>
      <c r="B32" s="132">
        <v>97.197059209662598</v>
      </c>
      <c r="C32" s="132">
        <v>96.759820346474655</v>
      </c>
      <c r="D32" s="132">
        <v>96.987457708212304</v>
      </c>
      <c r="E32" s="133"/>
      <c r="F32" s="1">
        <v>79.824019759184935</v>
      </c>
      <c r="G32" s="1">
        <v>91.558441558441558</v>
      </c>
      <c r="H32" s="1">
        <v>85.315374507227332</v>
      </c>
      <c r="K32" s="333"/>
      <c r="L32" s="333"/>
      <c r="M32" s="333"/>
    </row>
    <row r="33" spans="1:14" s="31" customFormat="1" ht="10" customHeight="1">
      <c r="A33" s="623" t="s">
        <v>11</v>
      </c>
      <c r="B33" s="132">
        <v>103.08263165406022</v>
      </c>
      <c r="C33" s="132">
        <v>100.95150399017803</v>
      </c>
      <c r="D33" s="132">
        <v>102.0557568586852</v>
      </c>
      <c r="E33" s="133"/>
      <c r="F33" s="1">
        <v>89.395973154362423</v>
      </c>
      <c r="G33" s="1">
        <v>91.59482758620689</v>
      </c>
      <c r="H33" s="1">
        <v>90.458015267175568</v>
      </c>
      <c r="K33" s="333"/>
      <c r="L33" s="333"/>
      <c r="M33" s="333"/>
    </row>
    <row r="34" spans="1:14" s="31" customFormat="1" ht="10" customHeight="1">
      <c r="A34" s="623" t="s">
        <v>12</v>
      </c>
      <c r="B34" s="132">
        <v>100.81872871601981</v>
      </c>
      <c r="C34" s="132">
        <v>97.400347708201281</v>
      </c>
      <c r="D34" s="132">
        <v>99.157626348423065</v>
      </c>
      <c r="E34" s="133"/>
      <c r="F34" s="1">
        <v>102.9768999375674</v>
      </c>
      <c r="G34" s="1">
        <v>96.447921105497045</v>
      </c>
      <c r="H34" s="1">
        <v>99.826705046114085</v>
      </c>
      <c r="K34" s="333"/>
      <c r="L34" s="333"/>
      <c r="M34" s="333"/>
    </row>
    <row r="35" spans="1:14" s="31" customFormat="1" ht="10" customHeight="1">
      <c r="A35" s="623" t="s">
        <v>13</v>
      </c>
      <c r="B35" s="132">
        <v>98.435648921185432</v>
      </c>
      <c r="C35" s="132">
        <v>98.530276308054084</v>
      </c>
      <c r="D35" s="132">
        <v>98.481800239891811</v>
      </c>
      <c r="E35" s="133"/>
      <c r="F35" s="1">
        <v>79.243109102189138</v>
      </c>
      <c r="G35" s="1">
        <v>87.720956612156158</v>
      </c>
      <c r="H35" s="1">
        <v>83.345531058457595</v>
      </c>
      <c r="K35" s="333"/>
      <c r="L35" s="333"/>
      <c r="M35" s="333"/>
    </row>
    <row r="36" spans="1:14" s="31" customFormat="1" ht="10" customHeight="1">
      <c r="A36" s="623" t="s">
        <v>14</v>
      </c>
      <c r="B36" s="132">
        <v>108.1319604959025</v>
      </c>
      <c r="C36" s="132">
        <v>104.61690333358646</v>
      </c>
      <c r="D36" s="132">
        <v>106.44538366246448</v>
      </c>
      <c r="E36" s="133"/>
      <c r="F36" s="1">
        <v>89.964504678928691</v>
      </c>
      <c r="G36" s="1">
        <v>98.36492010405054</v>
      </c>
      <c r="H36" s="1">
        <v>93.868739205526779</v>
      </c>
      <c r="K36" s="333"/>
      <c r="L36" s="333"/>
      <c r="M36" s="333"/>
    </row>
    <row r="37" spans="1:14" s="31" customFormat="1" ht="10" customHeight="1">
      <c r="A37" s="623" t="s">
        <v>15</v>
      </c>
      <c r="B37" s="132">
        <v>99.160649999005514</v>
      </c>
      <c r="C37" s="132">
        <v>98.784532751278604</v>
      </c>
      <c r="D37" s="132">
        <v>98.979465611083612</v>
      </c>
      <c r="E37" s="133"/>
      <c r="F37" s="1">
        <v>85.143394452280205</v>
      </c>
      <c r="G37" s="1">
        <v>91.658981453017731</v>
      </c>
      <c r="H37" s="1">
        <v>88.261253309796999</v>
      </c>
      <c r="K37" s="333"/>
      <c r="L37" s="333"/>
      <c r="M37" s="333"/>
    </row>
    <row r="38" spans="1:14" s="31" customFormat="1" ht="10" customHeight="1">
      <c r="A38" s="623" t="s">
        <v>16</v>
      </c>
      <c r="B38" s="132">
        <v>98.537071927296907</v>
      </c>
      <c r="C38" s="132">
        <v>99.249511668551463</v>
      </c>
      <c r="D38" s="132">
        <v>98.881189934147201</v>
      </c>
      <c r="E38" s="133"/>
      <c r="F38" s="1">
        <v>75.680673995684785</v>
      </c>
      <c r="G38" s="1">
        <v>82.714280181261856</v>
      </c>
      <c r="H38" s="1">
        <v>78.981424261150906</v>
      </c>
      <c r="K38" s="333"/>
      <c r="L38" s="333"/>
      <c r="M38" s="333"/>
    </row>
    <row r="39" spans="1:14" s="31" customFormat="1" ht="10" customHeight="1">
      <c r="A39" s="623" t="s">
        <v>17</v>
      </c>
      <c r="B39" s="132">
        <v>104.99639149503138</v>
      </c>
      <c r="C39" s="132">
        <v>105.25077436263999</v>
      </c>
      <c r="D39" s="132">
        <v>105.11910577282262</v>
      </c>
      <c r="E39" s="133"/>
      <c r="F39" s="1">
        <v>72.821846553966196</v>
      </c>
      <c r="G39" s="1">
        <v>85.538861600693437</v>
      </c>
      <c r="H39" s="1">
        <v>78.84615384615384</v>
      </c>
      <c r="K39" s="333"/>
      <c r="L39" s="333"/>
      <c r="M39" s="333"/>
    </row>
    <row r="40" spans="1:14" s="54" customFormat="1" ht="10" customHeight="1">
      <c r="A40" s="80" t="s">
        <v>32</v>
      </c>
      <c r="B40" s="323">
        <v>96.68797853027074</v>
      </c>
      <c r="C40" s="323">
        <v>97.229899779785171</v>
      </c>
      <c r="D40" s="323">
        <v>96.950084636849496</v>
      </c>
      <c r="E40" s="56"/>
      <c r="F40" s="178">
        <v>68.513586853630528</v>
      </c>
      <c r="G40" s="324">
        <v>79.122318424971056</v>
      </c>
      <c r="H40" s="324">
        <v>73.583811600983111</v>
      </c>
      <c r="K40" s="333"/>
      <c r="L40" s="333"/>
      <c r="M40" s="333"/>
    </row>
    <row r="41" spans="1:14" s="84" customFormat="1" ht="10" customHeight="1">
      <c r="A41" s="80" t="s">
        <v>31</v>
      </c>
      <c r="B41" s="323">
        <v>97.99600841084856</v>
      </c>
      <c r="C41" s="323">
        <v>98.509868634663789</v>
      </c>
      <c r="D41" s="323">
        <v>98.244032309510516</v>
      </c>
      <c r="E41" s="81"/>
      <c r="F41" s="178">
        <v>70.999193229998113</v>
      </c>
      <c r="G41" s="324">
        <v>82.182382412323335</v>
      </c>
      <c r="H41" s="324">
        <v>76.352361094953864</v>
      </c>
      <c r="K41" s="333"/>
      <c r="L41" s="333"/>
      <c r="M41" s="333"/>
    </row>
    <row r="42" spans="1:14" s="84" customFormat="1" ht="10" customHeight="1">
      <c r="A42" s="80" t="s">
        <v>19</v>
      </c>
      <c r="B42" s="323">
        <v>100.11830597284323</v>
      </c>
      <c r="C42" s="323">
        <v>99.723012885256949</v>
      </c>
      <c r="D42" s="323">
        <v>99.927379163917976</v>
      </c>
      <c r="E42" s="81"/>
      <c r="F42" s="178">
        <v>82.052304810793942</v>
      </c>
      <c r="G42" s="324">
        <v>88.250009475798805</v>
      </c>
      <c r="H42" s="324">
        <v>85.013764624913961</v>
      </c>
      <c r="K42" s="333"/>
      <c r="L42" s="333"/>
      <c r="M42" s="333"/>
    </row>
    <row r="43" spans="1:14" s="84" customFormat="1" ht="10" customHeight="1">
      <c r="A43" s="80" t="s">
        <v>30</v>
      </c>
      <c r="B43" s="323">
        <v>99.948118501577625</v>
      </c>
      <c r="C43" s="323">
        <v>98.187765378984366</v>
      </c>
      <c r="D43" s="323">
        <v>99.094246111528363</v>
      </c>
      <c r="E43" s="81"/>
      <c r="F43" s="178">
        <v>91.206952934369738</v>
      </c>
      <c r="G43" s="178">
        <v>92.901620622144875</v>
      </c>
      <c r="H43" s="178">
        <v>92.021325249251916</v>
      </c>
      <c r="K43" s="333"/>
      <c r="L43" s="333"/>
      <c r="M43" s="333"/>
    </row>
    <row r="44" spans="1:14" s="84" customFormat="1" ht="10" customHeight="1">
      <c r="A44" s="85" t="s">
        <v>29</v>
      </c>
      <c r="B44" s="323">
        <v>99.894964725653708</v>
      </c>
      <c r="C44" s="323">
        <v>100.5086641629225</v>
      </c>
      <c r="D44" s="323">
        <v>100.19131075021575</v>
      </c>
      <c r="E44" s="81"/>
      <c r="F44" s="178">
        <v>75.084713600260244</v>
      </c>
      <c r="G44" s="178">
        <v>83.311444366390759</v>
      </c>
      <c r="H44" s="178">
        <v>78.953037483843175</v>
      </c>
      <c r="K44" s="333"/>
      <c r="L44" s="333"/>
      <c r="M44" s="333"/>
    </row>
    <row r="45" spans="1:14" s="84" customFormat="1" ht="10" customHeight="1">
      <c r="A45" s="80" t="s">
        <v>18</v>
      </c>
      <c r="B45" s="323">
        <v>98.77443444472938</v>
      </c>
      <c r="C45" s="323">
        <v>98.557640270236362</v>
      </c>
      <c r="D45" s="323">
        <v>98.66958923940426</v>
      </c>
      <c r="F45" s="178">
        <v>78.053571715161524</v>
      </c>
      <c r="G45" s="178">
        <v>85.422140218813468</v>
      </c>
      <c r="H45" s="178">
        <v>81.574448400008052</v>
      </c>
      <c r="I45" s="136"/>
      <c r="J45" s="136"/>
      <c r="K45" s="333"/>
      <c r="L45" s="333"/>
      <c r="M45" s="333"/>
    </row>
    <row r="46" spans="1:14" s="110" customFormat="1" ht="3" customHeight="1">
      <c r="A46" s="108"/>
      <c r="B46" s="137"/>
      <c r="C46" s="137"/>
      <c r="D46" s="137"/>
      <c r="E46" s="109"/>
      <c r="F46" s="137"/>
      <c r="G46" s="137"/>
      <c r="H46" s="137"/>
      <c r="I46" s="138"/>
    </row>
    <row r="47" spans="1:14" s="141" customFormat="1" ht="3" customHeight="1">
      <c r="A47" s="139"/>
      <c r="B47" s="139"/>
      <c r="C47" s="139"/>
      <c r="D47" s="139"/>
      <c r="E47" s="139"/>
      <c r="F47" s="140"/>
      <c r="G47" s="140"/>
      <c r="H47" s="139"/>
      <c r="I47" s="139"/>
    </row>
    <row r="48" spans="1:14" s="118" customFormat="1" ht="18.75" customHeight="1">
      <c r="A48" s="699" t="s">
        <v>170</v>
      </c>
      <c r="B48" s="699"/>
      <c r="C48" s="699"/>
      <c r="D48" s="699"/>
      <c r="E48" s="699"/>
      <c r="F48" s="699"/>
      <c r="G48" s="699"/>
      <c r="H48" s="699"/>
      <c r="I48" s="620"/>
      <c r="N48" s="54"/>
    </row>
    <row r="49" spans="1:9" s="143" customFormat="1" ht="36" customHeight="1">
      <c r="A49" s="700" t="s">
        <v>173</v>
      </c>
      <c r="B49" s="700"/>
      <c r="C49" s="700"/>
      <c r="D49" s="700"/>
      <c r="E49" s="700"/>
      <c r="F49" s="700"/>
      <c r="G49" s="700"/>
      <c r="H49" s="700"/>
      <c r="I49" s="142"/>
    </row>
    <row r="50" spans="1:9" ht="18" customHeight="1">
      <c r="A50" s="694" t="s">
        <v>179</v>
      </c>
      <c r="B50" s="694"/>
      <c r="C50" s="694"/>
      <c r="D50" s="694"/>
      <c r="E50" s="694"/>
      <c r="F50" s="694"/>
      <c r="G50" s="694"/>
      <c r="H50" s="694"/>
      <c r="I50" s="619"/>
    </row>
  </sheetData>
  <mergeCells count="7">
    <mergeCell ref="A50:H50"/>
    <mergeCell ref="A8:A9"/>
    <mergeCell ref="B8:D8"/>
    <mergeCell ref="F8:H8"/>
    <mergeCell ref="B16:I16"/>
    <mergeCell ref="A48:H48"/>
    <mergeCell ref="A49:H4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workbookViewId="0">
      <selection activeCell="A4" sqref="A4"/>
    </sheetView>
  </sheetViews>
  <sheetFormatPr defaultColWidth="8.81640625" defaultRowHeight="12.5"/>
  <cols>
    <col min="1" max="1" width="17.453125" style="341" customWidth="1"/>
    <col min="2" max="2" width="7.1796875" style="341" customWidth="1"/>
    <col min="3" max="3" width="6.26953125" style="341" customWidth="1"/>
    <col min="4" max="4" width="0.81640625" style="341" customWidth="1"/>
    <col min="5" max="5" width="7.54296875" style="341" customWidth="1"/>
    <col min="6" max="6" width="8.26953125" style="341" customWidth="1"/>
    <col min="7" max="7" width="7.1796875" style="341" customWidth="1"/>
    <col min="8" max="8" width="0.81640625" style="341" customWidth="1"/>
    <col min="9" max="9" width="9.1796875" style="15" customWidth="1"/>
    <col min="10" max="10" width="8.54296875" style="15" customWidth="1"/>
    <col min="11" max="11" width="9.7265625" style="15" customWidth="1"/>
    <col min="12" max="12" width="8.26953125" style="15" customWidth="1"/>
    <col min="13" max="13" width="6.453125" style="15" customWidth="1"/>
    <col min="14" max="16384" width="8.81640625" style="341"/>
  </cols>
  <sheetData>
    <row r="1" spans="1:13" s="30" customFormat="1" ht="12.75" customHeight="1">
      <c r="A1" s="339"/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</row>
    <row r="2" spans="1:13" s="30" customFormat="1" ht="12.75" customHeight="1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</row>
    <row r="3" spans="1:13" s="21" customFormat="1" ht="12.75" customHeight="1">
      <c r="A3" s="321"/>
      <c r="B3" s="321"/>
      <c r="C3" s="321"/>
      <c r="D3" s="321"/>
      <c r="E3" s="321"/>
      <c r="F3" s="321"/>
      <c r="G3" s="321"/>
      <c r="H3" s="321"/>
      <c r="I3" s="331"/>
      <c r="J3" s="331"/>
      <c r="K3" s="331"/>
      <c r="L3" s="331"/>
    </row>
    <row r="4" spans="1:13" s="17" customFormat="1" ht="12" customHeight="1">
      <c r="A4" s="41" t="s">
        <v>43</v>
      </c>
      <c r="B4" s="41"/>
      <c r="C4" s="23"/>
      <c r="D4" s="23"/>
      <c r="E4" s="23"/>
      <c r="F4" s="23"/>
      <c r="G4" s="340"/>
      <c r="H4" s="31"/>
      <c r="I4" s="23"/>
      <c r="J4" s="23"/>
      <c r="K4" s="23"/>
      <c r="L4" s="23"/>
    </row>
    <row r="5" spans="1:13" s="29" customFormat="1" ht="12" customHeight="1">
      <c r="A5" s="26" t="s">
        <v>44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3" s="29" customFormat="1" ht="12" customHeight="1">
      <c r="A6" s="639" t="s">
        <v>184</v>
      </c>
      <c r="B6" s="639"/>
      <c r="C6" s="37"/>
      <c r="D6" s="37"/>
      <c r="E6" s="37"/>
      <c r="F6" s="24"/>
      <c r="G6" s="24"/>
      <c r="H6" s="24"/>
      <c r="I6" s="37"/>
      <c r="J6" s="37"/>
      <c r="K6" s="37"/>
      <c r="L6" s="37"/>
    </row>
    <row r="7" spans="1:13" s="18" customFormat="1" ht="6" customHeight="1">
      <c r="A7" s="27"/>
      <c r="B7" s="27"/>
      <c r="C7" s="145"/>
      <c r="D7" s="145"/>
      <c r="E7" s="145"/>
      <c r="F7" s="28"/>
      <c r="G7" s="28"/>
      <c r="H7" s="145"/>
      <c r="I7" s="145"/>
      <c r="J7" s="145"/>
      <c r="K7" s="145"/>
      <c r="L7" s="145"/>
    </row>
    <row r="8" spans="1:13" s="337" customFormat="1" ht="12" customHeight="1">
      <c r="A8" s="671" t="s">
        <v>81</v>
      </c>
      <c r="B8" s="611"/>
      <c r="C8" s="710" t="s">
        <v>82</v>
      </c>
      <c r="D8" s="710"/>
      <c r="E8" s="710"/>
      <c r="F8" s="710"/>
      <c r="G8" s="710"/>
      <c r="H8" s="356"/>
      <c r="I8" s="706" t="s">
        <v>83</v>
      </c>
      <c r="J8" s="706"/>
      <c r="K8" s="706"/>
      <c r="L8" s="706"/>
      <c r="M8" s="707"/>
    </row>
    <row r="9" spans="1:13" s="337" customFormat="1" ht="12" customHeight="1">
      <c r="A9" s="709"/>
      <c r="B9" s="710" t="s">
        <v>84</v>
      </c>
      <c r="C9" s="711"/>
      <c r="D9" s="146"/>
      <c r="E9" s="711" t="s">
        <v>85</v>
      </c>
      <c r="F9" s="711"/>
      <c r="G9" s="712" t="s">
        <v>28</v>
      </c>
      <c r="H9" s="623"/>
      <c r="I9" s="704" t="s">
        <v>86</v>
      </c>
      <c r="J9" s="708" t="s">
        <v>87</v>
      </c>
      <c r="K9" s="708"/>
      <c r="L9" s="708"/>
      <c r="M9" s="704" t="s">
        <v>28</v>
      </c>
    </row>
    <row r="10" spans="1:13" ht="20.149999999999999" customHeight="1">
      <c r="A10" s="672"/>
      <c r="B10" s="621" t="s">
        <v>26</v>
      </c>
      <c r="C10" s="621" t="s">
        <v>27</v>
      </c>
      <c r="D10" s="147"/>
      <c r="E10" s="148" t="s">
        <v>86</v>
      </c>
      <c r="F10" s="148" t="s">
        <v>87</v>
      </c>
      <c r="G10" s="713"/>
      <c r="H10" s="144"/>
      <c r="I10" s="705"/>
      <c r="J10" s="149" t="s">
        <v>88</v>
      </c>
      <c r="K10" s="624" t="s">
        <v>89</v>
      </c>
      <c r="L10" s="624" t="s">
        <v>191</v>
      </c>
      <c r="M10" s="705"/>
    </row>
    <row r="11" spans="1:13" ht="3" customHeight="1">
      <c r="A11" s="150"/>
      <c r="B11" s="150"/>
      <c r="C11" s="151"/>
      <c r="D11" s="151"/>
      <c r="E11" s="152"/>
      <c r="F11" s="152"/>
      <c r="G11" s="151"/>
      <c r="H11" s="153"/>
      <c r="I11" s="146"/>
      <c r="J11" s="154"/>
      <c r="K11" s="154"/>
      <c r="M11" s="154"/>
    </row>
    <row r="12" spans="1:13" s="337" customFormat="1" ht="10" customHeight="1">
      <c r="A12" s="95" t="s">
        <v>33</v>
      </c>
      <c r="B12" s="55">
        <v>194093</v>
      </c>
      <c r="C12" s="55">
        <v>122506</v>
      </c>
      <c r="D12" s="55"/>
      <c r="E12" s="55">
        <v>133611</v>
      </c>
      <c r="F12" s="55">
        <v>182988</v>
      </c>
      <c r="G12" s="55">
        <v>316599</v>
      </c>
      <c r="H12" s="55"/>
      <c r="I12" s="55">
        <v>46644</v>
      </c>
      <c r="J12" s="55">
        <v>64247</v>
      </c>
      <c r="K12" s="55">
        <v>6027</v>
      </c>
      <c r="L12" s="165" t="s">
        <v>24</v>
      </c>
      <c r="M12" s="55">
        <v>116918</v>
      </c>
    </row>
    <row r="13" spans="1:13" s="337" customFormat="1" ht="10" customHeight="1">
      <c r="A13" s="95" t="s">
        <v>34</v>
      </c>
      <c r="B13" s="155">
        <v>189635</v>
      </c>
      <c r="C13" s="155">
        <v>118693</v>
      </c>
      <c r="D13" s="55"/>
      <c r="E13" s="55">
        <v>133776</v>
      </c>
      <c r="F13" s="55">
        <v>174552</v>
      </c>
      <c r="G13" s="55">
        <v>308328</v>
      </c>
      <c r="H13" s="55"/>
      <c r="I13" s="55">
        <v>44084</v>
      </c>
      <c r="J13" s="55">
        <v>60095</v>
      </c>
      <c r="K13" s="55">
        <v>6100</v>
      </c>
      <c r="L13" s="165" t="s">
        <v>24</v>
      </c>
      <c r="M13" s="156">
        <v>110279</v>
      </c>
    </row>
    <row r="14" spans="1:13" s="337" customFormat="1" ht="10" customHeight="1">
      <c r="A14" s="95" t="s">
        <v>35</v>
      </c>
      <c r="B14" s="155">
        <v>183145</v>
      </c>
      <c r="C14" s="155">
        <v>114488</v>
      </c>
      <c r="D14" s="54"/>
      <c r="E14" s="155">
        <v>137849</v>
      </c>
      <c r="F14" s="155">
        <v>159784</v>
      </c>
      <c r="G14" s="155">
        <v>297633</v>
      </c>
      <c r="H14" s="54"/>
      <c r="I14" s="155">
        <v>46159</v>
      </c>
      <c r="J14" s="155">
        <v>52947</v>
      </c>
      <c r="K14" s="155">
        <v>5825</v>
      </c>
      <c r="L14" s="165" t="s">
        <v>24</v>
      </c>
      <c r="M14" s="155">
        <v>104931</v>
      </c>
    </row>
    <row r="15" spans="1:13" s="95" customFormat="1" ht="10" customHeight="1">
      <c r="A15" s="95" t="s">
        <v>190</v>
      </c>
      <c r="B15" s="155">
        <v>180157</v>
      </c>
      <c r="C15" s="155">
        <v>109375</v>
      </c>
      <c r="D15" s="155"/>
      <c r="E15" s="155">
        <v>136159</v>
      </c>
      <c r="F15" s="155">
        <v>153373</v>
      </c>
      <c r="G15" s="155">
        <v>289532</v>
      </c>
      <c r="H15" s="155"/>
      <c r="I15" s="155">
        <v>46828</v>
      </c>
      <c r="J15" s="155">
        <v>51683</v>
      </c>
      <c r="K15" s="155">
        <v>6122</v>
      </c>
      <c r="L15" s="165" t="s">
        <v>24</v>
      </c>
      <c r="M15" s="155">
        <v>104633</v>
      </c>
    </row>
    <row r="16" spans="1:13" s="95" customFormat="1" ht="3" customHeight="1">
      <c r="A16" s="97"/>
      <c r="B16" s="97"/>
      <c r="C16" s="97"/>
      <c r="D16" s="97"/>
      <c r="E16" s="99"/>
      <c r="H16" s="98"/>
      <c r="I16" s="97"/>
      <c r="J16" s="97"/>
      <c r="K16" s="97"/>
      <c r="L16" s="97"/>
      <c r="M16" s="99"/>
    </row>
    <row r="17" spans="1:13" s="95" customFormat="1" ht="10" customHeight="1">
      <c r="A17" s="97"/>
      <c r="B17" s="692" t="s">
        <v>188</v>
      </c>
      <c r="C17" s="702"/>
      <c r="D17" s="702"/>
      <c r="E17" s="702"/>
      <c r="F17" s="702"/>
      <c r="G17" s="702"/>
      <c r="H17" s="702"/>
      <c r="I17" s="702"/>
      <c r="J17" s="702"/>
      <c r="K17" s="702"/>
      <c r="L17" s="702"/>
      <c r="M17" s="99"/>
    </row>
    <row r="18" spans="1:13" s="95" customFormat="1" ht="3" customHeight="1">
      <c r="A18" s="97"/>
      <c r="B18" s="97"/>
      <c r="C18" s="97"/>
      <c r="D18" s="97"/>
      <c r="E18" s="99"/>
      <c r="H18" s="98"/>
      <c r="I18" s="97"/>
      <c r="J18" s="97"/>
      <c r="K18" s="97"/>
      <c r="L18" s="97"/>
      <c r="M18" s="99"/>
    </row>
    <row r="19" spans="1:13" s="95" customFormat="1" ht="10" customHeight="1">
      <c r="B19" s="701" t="s">
        <v>90</v>
      </c>
      <c r="C19" s="702"/>
      <c r="D19" s="702"/>
      <c r="E19" s="702"/>
      <c r="F19" s="702"/>
      <c r="G19" s="702"/>
      <c r="H19" s="702"/>
      <c r="I19" s="702"/>
      <c r="J19" s="702"/>
      <c r="K19" s="702"/>
      <c r="L19" s="702"/>
      <c r="M19" s="99"/>
    </row>
    <row r="20" spans="1:13" ht="3" customHeight="1">
      <c r="A20" s="150"/>
      <c r="B20" s="150"/>
      <c r="C20" s="151"/>
      <c r="D20" s="151"/>
      <c r="E20" s="152"/>
      <c r="F20" s="152"/>
      <c r="G20" s="151"/>
      <c r="H20" s="153"/>
      <c r="I20" s="146"/>
      <c r="J20" s="154"/>
      <c r="K20" s="154"/>
      <c r="L20" s="154"/>
    </row>
    <row r="21" spans="1:13" s="337" customFormat="1" ht="10" customHeight="1">
      <c r="A21" s="67" t="s">
        <v>0</v>
      </c>
      <c r="B21" s="155">
        <v>15663</v>
      </c>
      <c r="C21" s="155">
        <v>9223</v>
      </c>
      <c r="D21" s="157"/>
      <c r="E21" s="155">
        <v>17187</v>
      </c>
      <c r="F21" s="155">
        <v>7699</v>
      </c>
      <c r="G21" s="155">
        <v>24886</v>
      </c>
      <c r="H21" s="10"/>
      <c r="I21" s="155">
        <v>6958</v>
      </c>
      <c r="J21" s="155">
        <v>2403</v>
      </c>
      <c r="K21" s="165" t="s">
        <v>24</v>
      </c>
      <c r="L21" s="165" t="s">
        <v>24</v>
      </c>
      <c r="M21" s="155">
        <v>9361</v>
      </c>
    </row>
    <row r="22" spans="1:13" s="337" customFormat="1" ht="10" customHeight="1">
      <c r="A22" s="62" t="s">
        <v>22</v>
      </c>
      <c r="B22" s="155">
        <v>400</v>
      </c>
      <c r="C22" s="155">
        <v>149</v>
      </c>
      <c r="D22" s="157"/>
      <c r="E22" s="155">
        <v>220</v>
      </c>
      <c r="F22" s="155">
        <v>329</v>
      </c>
      <c r="G22" s="155">
        <v>549</v>
      </c>
      <c r="H22" s="10"/>
      <c r="I22" s="155">
        <v>97</v>
      </c>
      <c r="J22" s="165" t="s">
        <v>24</v>
      </c>
      <c r="K22" s="156">
        <v>78</v>
      </c>
      <c r="L22" s="165" t="s">
        <v>24</v>
      </c>
      <c r="M22" s="155">
        <v>175</v>
      </c>
    </row>
    <row r="23" spans="1:13" s="337" customFormat="1" ht="10" customHeight="1">
      <c r="A23" s="68" t="s">
        <v>4</v>
      </c>
      <c r="B23" s="155">
        <v>3685</v>
      </c>
      <c r="C23" s="155">
        <v>1886</v>
      </c>
      <c r="D23" s="157"/>
      <c r="E23" s="155">
        <v>2045</v>
      </c>
      <c r="F23" s="155">
        <v>3526</v>
      </c>
      <c r="G23" s="155">
        <v>5571</v>
      </c>
      <c r="H23" s="10"/>
      <c r="I23" s="155">
        <v>799</v>
      </c>
      <c r="J23" s="155">
        <v>1270</v>
      </c>
      <c r="K23" s="165" t="s">
        <v>24</v>
      </c>
      <c r="L23" s="165" t="s">
        <v>24</v>
      </c>
      <c r="M23" s="155">
        <v>2069</v>
      </c>
    </row>
    <row r="24" spans="1:13" s="337" customFormat="1" ht="10" customHeight="1">
      <c r="A24" s="68" t="s">
        <v>1</v>
      </c>
      <c r="B24" s="155">
        <v>33067</v>
      </c>
      <c r="C24" s="155">
        <v>20426</v>
      </c>
      <c r="D24" s="157"/>
      <c r="E24" s="155">
        <v>44184</v>
      </c>
      <c r="F24" s="155">
        <v>9309</v>
      </c>
      <c r="G24" s="155">
        <v>53493</v>
      </c>
      <c r="H24" s="10"/>
      <c r="I24" s="155">
        <v>16166</v>
      </c>
      <c r="J24" s="165" t="s">
        <v>24</v>
      </c>
      <c r="K24" s="165" t="s">
        <v>24</v>
      </c>
      <c r="L24" s="156">
        <v>3048</v>
      </c>
      <c r="M24" s="155">
        <v>19214</v>
      </c>
    </row>
    <row r="25" spans="1:13" s="337" customFormat="1" ht="10" customHeight="1">
      <c r="A25" s="68" t="s">
        <v>23</v>
      </c>
      <c r="B25" s="155">
        <v>6129</v>
      </c>
      <c r="C25" s="155">
        <v>3689</v>
      </c>
      <c r="D25" s="159"/>
      <c r="E25" s="159">
        <f>E26+E27</f>
        <v>9818</v>
      </c>
      <c r="F25" s="165" t="s">
        <v>24</v>
      </c>
      <c r="G25" s="159">
        <f>G26+G27</f>
        <v>9818</v>
      </c>
      <c r="H25" s="159"/>
      <c r="I25" s="155">
        <v>3830</v>
      </c>
      <c r="J25" s="165" t="s">
        <v>24</v>
      </c>
      <c r="K25" s="165" t="s">
        <v>24</v>
      </c>
      <c r="L25" s="165" t="s">
        <v>24</v>
      </c>
      <c r="M25" s="155">
        <v>3830</v>
      </c>
    </row>
    <row r="26" spans="1:13" s="343" customFormat="1" ht="10" customHeight="1">
      <c r="A26" s="160" t="s">
        <v>20</v>
      </c>
      <c r="B26" s="163">
        <v>2797</v>
      </c>
      <c r="C26" s="163">
        <v>1836</v>
      </c>
      <c r="D26" s="161"/>
      <c r="E26" s="342">
        <v>4633</v>
      </c>
      <c r="F26" s="165" t="s">
        <v>24</v>
      </c>
      <c r="G26" s="342">
        <v>4633</v>
      </c>
      <c r="H26" s="242"/>
      <c r="I26" s="163">
        <v>2009</v>
      </c>
      <c r="J26" s="165" t="s">
        <v>24</v>
      </c>
      <c r="K26" s="165" t="s">
        <v>24</v>
      </c>
      <c r="L26" s="165" t="s">
        <v>24</v>
      </c>
      <c r="M26" s="163">
        <v>2009</v>
      </c>
    </row>
    <row r="27" spans="1:13" s="343" customFormat="1" ht="10" customHeight="1">
      <c r="A27" s="162" t="s">
        <v>2</v>
      </c>
      <c r="B27" s="163">
        <v>3332</v>
      </c>
      <c r="C27" s="163">
        <v>1853</v>
      </c>
      <c r="D27" s="161"/>
      <c r="E27" s="163">
        <v>5185</v>
      </c>
      <c r="F27" s="165" t="s">
        <v>24</v>
      </c>
      <c r="G27" s="163">
        <v>5185</v>
      </c>
      <c r="H27" s="242"/>
      <c r="I27" s="163">
        <v>1821</v>
      </c>
      <c r="J27" s="165" t="s">
        <v>24</v>
      </c>
      <c r="K27" s="165" t="s">
        <v>24</v>
      </c>
      <c r="L27" s="165" t="s">
        <v>24</v>
      </c>
      <c r="M27" s="163">
        <v>1821</v>
      </c>
    </row>
    <row r="28" spans="1:13" s="337" customFormat="1" ht="10" customHeight="1">
      <c r="A28" s="67" t="s">
        <v>3</v>
      </c>
      <c r="B28" s="155">
        <v>12843</v>
      </c>
      <c r="C28" s="155">
        <v>7841</v>
      </c>
      <c r="D28" s="157"/>
      <c r="E28" s="155">
        <v>19075</v>
      </c>
      <c r="F28" s="155">
        <v>1609</v>
      </c>
      <c r="G28" s="155">
        <v>20684</v>
      </c>
      <c r="H28" s="10"/>
      <c r="I28" s="155">
        <v>7034</v>
      </c>
      <c r="J28" s="165" t="s">
        <v>24</v>
      </c>
      <c r="K28" s="165" t="s">
        <v>24</v>
      </c>
      <c r="L28" s="165" t="s">
        <v>24</v>
      </c>
      <c r="M28" s="155">
        <v>7034</v>
      </c>
    </row>
    <row r="29" spans="1:13" s="337" customFormat="1" ht="10" customHeight="1">
      <c r="A29" s="62" t="s">
        <v>21</v>
      </c>
      <c r="B29" s="155">
        <v>2987</v>
      </c>
      <c r="C29" s="155">
        <v>1711</v>
      </c>
      <c r="D29" s="157"/>
      <c r="E29" s="155">
        <v>4116</v>
      </c>
      <c r="F29" s="155">
        <v>582</v>
      </c>
      <c r="G29" s="155">
        <v>4698</v>
      </c>
      <c r="H29" s="10"/>
      <c r="I29" s="155">
        <v>1581</v>
      </c>
      <c r="J29" s="156">
        <v>133</v>
      </c>
      <c r="K29" s="156">
        <v>17</v>
      </c>
      <c r="L29" s="156">
        <v>437</v>
      </c>
      <c r="M29" s="155">
        <v>2168</v>
      </c>
    </row>
    <row r="30" spans="1:13" s="337" customFormat="1" ht="10" customHeight="1">
      <c r="A30" s="62" t="s">
        <v>5</v>
      </c>
      <c r="B30" s="155">
        <v>17478</v>
      </c>
      <c r="C30" s="155">
        <v>9252</v>
      </c>
      <c r="D30" s="157"/>
      <c r="E30" s="155">
        <v>7124</v>
      </c>
      <c r="F30" s="155">
        <v>19606</v>
      </c>
      <c r="G30" s="155">
        <v>26730</v>
      </c>
      <c r="H30" s="10"/>
      <c r="I30" s="165" t="s">
        <v>24</v>
      </c>
      <c r="J30" s="155">
        <v>7240</v>
      </c>
      <c r="K30" s="165" t="s">
        <v>24</v>
      </c>
      <c r="L30" s="165" t="s">
        <v>24</v>
      </c>
      <c r="M30" s="155">
        <v>7240</v>
      </c>
    </row>
    <row r="31" spans="1:13" s="337" customFormat="1" ht="10" customHeight="1">
      <c r="A31" s="164" t="s">
        <v>91</v>
      </c>
      <c r="B31" s="155">
        <v>6368</v>
      </c>
      <c r="C31" s="155">
        <v>4368</v>
      </c>
      <c r="D31" s="157"/>
      <c r="E31" s="155">
        <v>2949</v>
      </c>
      <c r="F31" s="155">
        <v>7787</v>
      </c>
      <c r="G31" s="155">
        <v>10736</v>
      </c>
      <c r="H31" s="10"/>
      <c r="I31" s="155">
        <v>329</v>
      </c>
      <c r="J31" s="165" t="s">
        <v>24</v>
      </c>
      <c r="K31" s="165" t="s">
        <v>24</v>
      </c>
      <c r="L31" s="156">
        <v>1350</v>
      </c>
      <c r="M31" s="155">
        <v>1679</v>
      </c>
    </row>
    <row r="32" spans="1:13" s="337" customFormat="1" ht="10" customHeight="1">
      <c r="A32" s="67" t="s">
        <v>7</v>
      </c>
      <c r="B32" s="155">
        <v>2841</v>
      </c>
      <c r="C32" s="155">
        <v>1790</v>
      </c>
      <c r="D32" s="157"/>
      <c r="E32" s="155">
        <v>834</v>
      </c>
      <c r="F32" s="155">
        <v>3797</v>
      </c>
      <c r="G32" s="155">
        <v>4631</v>
      </c>
      <c r="H32" s="10"/>
      <c r="I32" s="155">
        <v>176</v>
      </c>
      <c r="J32" s="155">
        <v>1303</v>
      </c>
      <c r="K32" s="165" t="s">
        <v>24</v>
      </c>
      <c r="L32" s="165" t="s">
        <v>24</v>
      </c>
      <c r="M32" s="155">
        <v>1479</v>
      </c>
    </row>
    <row r="33" spans="1:19" s="337" customFormat="1" ht="10" customHeight="1">
      <c r="A33" s="62" t="s">
        <v>8</v>
      </c>
      <c r="B33" s="155">
        <v>5397</v>
      </c>
      <c r="C33" s="155">
        <v>3150</v>
      </c>
      <c r="D33" s="157"/>
      <c r="E33" s="155">
        <v>677</v>
      </c>
      <c r="F33" s="155">
        <v>7870</v>
      </c>
      <c r="G33" s="155">
        <v>8547</v>
      </c>
      <c r="H33" s="10"/>
      <c r="I33" s="155">
        <v>107</v>
      </c>
      <c r="J33" s="155">
        <v>1808</v>
      </c>
      <c r="K33" s="165" t="s">
        <v>24</v>
      </c>
      <c r="L33" s="156">
        <v>827</v>
      </c>
      <c r="M33" s="155">
        <v>2742</v>
      </c>
    </row>
    <row r="34" spans="1:19" s="337" customFormat="1" ht="10" customHeight="1">
      <c r="A34" s="68" t="s">
        <v>9</v>
      </c>
      <c r="B34" s="155">
        <v>8550</v>
      </c>
      <c r="C34" s="155">
        <v>7135</v>
      </c>
      <c r="D34" s="157"/>
      <c r="E34" s="155">
        <v>12147</v>
      </c>
      <c r="F34" s="155">
        <v>3538</v>
      </c>
      <c r="G34" s="155">
        <v>15685</v>
      </c>
      <c r="H34" s="10"/>
      <c r="I34" s="155">
        <v>4621</v>
      </c>
      <c r="J34" s="165" t="s">
        <v>24</v>
      </c>
      <c r="K34" s="165" t="s">
        <v>24</v>
      </c>
      <c r="L34" s="165" t="s">
        <v>24</v>
      </c>
      <c r="M34" s="155">
        <v>4621</v>
      </c>
    </row>
    <row r="35" spans="1:19" s="337" customFormat="1" ht="10" customHeight="1">
      <c r="A35" s="62" t="s">
        <v>10</v>
      </c>
      <c r="B35" s="155">
        <v>2903</v>
      </c>
      <c r="C35" s="155">
        <v>1474</v>
      </c>
      <c r="D35" s="157"/>
      <c r="E35" s="155">
        <v>344</v>
      </c>
      <c r="F35" s="155">
        <v>4033</v>
      </c>
      <c r="G35" s="155">
        <v>4377</v>
      </c>
      <c r="H35" s="10"/>
      <c r="I35" s="155">
        <v>30</v>
      </c>
      <c r="J35" s="155">
        <v>1369</v>
      </c>
      <c r="K35" s="165" t="s">
        <v>24</v>
      </c>
      <c r="L35" s="156">
        <v>25</v>
      </c>
      <c r="M35" s="155">
        <v>1424</v>
      </c>
    </row>
    <row r="36" spans="1:19" s="337" customFormat="1" ht="10" customHeight="1">
      <c r="A36" s="164" t="s">
        <v>11</v>
      </c>
      <c r="B36" s="155">
        <v>723</v>
      </c>
      <c r="C36" s="155">
        <v>438</v>
      </c>
      <c r="D36" s="157"/>
      <c r="E36" s="155">
        <v>233</v>
      </c>
      <c r="F36" s="155">
        <v>928</v>
      </c>
      <c r="G36" s="155">
        <v>1161</v>
      </c>
      <c r="H36" s="10"/>
      <c r="I36" s="155">
        <v>50</v>
      </c>
      <c r="J36" s="155">
        <v>210</v>
      </c>
      <c r="K36" s="165" t="s">
        <v>24</v>
      </c>
      <c r="L36" s="165" t="s">
        <v>24</v>
      </c>
      <c r="M36" s="155">
        <v>260</v>
      </c>
    </row>
    <row r="37" spans="1:19" s="337" customFormat="1" ht="10" customHeight="1">
      <c r="A37" s="67" t="s">
        <v>92</v>
      </c>
      <c r="B37" s="155">
        <v>10523</v>
      </c>
      <c r="C37" s="155">
        <v>6868</v>
      </c>
      <c r="D37" s="157"/>
      <c r="E37" s="155">
        <v>106</v>
      </c>
      <c r="F37" s="155">
        <v>17285</v>
      </c>
      <c r="G37" s="155">
        <v>17391</v>
      </c>
      <c r="H37" s="10"/>
      <c r="I37" s="165" t="s">
        <v>24</v>
      </c>
      <c r="J37" s="155">
        <v>4910</v>
      </c>
      <c r="K37" s="165" t="s">
        <v>24</v>
      </c>
      <c r="L37" s="165" t="s">
        <v>24</v>
      </c>
      <c r="M37" s="155">
        <v>4910</v>
      </c>
    </row>
    <row r="38" spans="1:19" s="337" customFormat="1" ht="10" customHeight="1">
      <c r="A38" s="62" t="s">
        <v>13</v>
      </c>
      <c r="B38" s="155">
        <v>10532</v>
      </c>
      <c r="C38" s="155">
        <v>6282</v>
      </c>
      <c r="D38" s="157"/>
      <c r="E38" s="155">
        <v>2225</v>
      </c>
      <c r="F38" s="155">
        <v>14589</v>
      </c>
      <c r="G38" s="155">
        <v>16814</v>
      </c>
      <c r="H38" s="10"/>
      <c r="I38" s="155">
        <v>862</v>
      </c>
      <c r="J38" s="155">
        <v>5275</v>
      </c>
      <c r="K38" s="165" t="s">
        <v>24</v>
      </c>
      <c r="L38" s="165" t="s">
        <v>24</v>
      </c>
      <c r="M38" s="155">
        <v>6137</v>
      </c>
    </row>
    <row r="39" spans="1:19" s="337" customFormat="1" ht="10" customHeight="1">
      <c r="A39" s="68" t="s">
        <v>14</v>
      </c>
      <c r="B39" s="155">
        <v>314</v>
      </c>
      <c r="C39" s="155">
        <v>240</v>
      </c>
      <c r="D39" s="157"/>
      <c r="E39" s="165" t="s">
        <v>24</v>
      </c>
      <c r="F39" s="155">
        <v>554</v>
      </c>
      <c r="G39" s="155">
        <v>554</v>
      </c>
      <c r="H39" s="10"/>
      <c r="I39" s="165" t="s">
        <v>24</v>
      </c>
      <c r="J39" s="165" t="s">
        <v>24</v>
      </c>
      <c r="K39" s="165" t="s">
        <v>24</v>
      </c>
      <c r="L39" s="165" t="s">
        <v>24</v>
      </c>
      <c r="M39" s="165" t="s">
        <v>24</v>
      </c>
    </row>
    <row r="40" spans="1:19" s="337" customFormat="1" ht="10" customHeight="1">
      <c r="A40" s="62" t="s">
        <v>93</v>
      </c>
      <c r="B40" s="155">
        <v>1236</v>
      </c>
      <c r="C40" s="155">
        <v>839</v>
      </c>
      <c r="D40" s="157"/>
      <c r="E40" s="155">
        <v>612</v>
      </c>
      <c r="F40" s="155">
        <v>1463</v>
      </c>
      <c r="G40" s="155">
        <v>2075</v>
      </c>
      <c r="H40" s="10"/>
      <c r="I40" s="165" t="s">
        <v>24</v>
      </c>
      <c r="J40" s="165" t="s">
        <v>24</v>
      </c>
      <c r="K40" s="165" t="s">
        <v>24</v>
      </c>
      <c r="L40" s="165" t="s">
        <v>24</v>
      </c>
      <c r="M40" s="165" t="s">
        <v>24</v>
      </c>
    </row>
    <row r="41" spans="1:19" s="337" customFormat="1" ht="10" customHeight="1">
      <c r="A41" s="164" t="s">
        <v>16</v>
      </c>
      <c r="B41" s="155">
        <v>19645</v>
      </c>
      <c r="C41" s="155">
        <v>15703</v>
      </c>
      <c r="D41" s="157"/>
      <c r="E41" s="155">
        <v>15101</v>
      </c>
      <c r="F41" s="155">
        <v>20247</v>
      </c>
      <c r="G41" s="155">
        <v>35348</v>
      </c>
      <c r="H41" s="10"/>
      <c r="I41" s="155">
        <v>6591</v>
      </c>
      <c r="J41" s="155">
        <v>7262</v>
      </c>
      <c r="K41" s="155">
        <v>283</v>
      </c>
      <c r="L41" s="165" t="s">
        <v>24</v>
      </c>
      <c r="M41" s="155">
        <v>14136</v>
      </c>
    </row>
    <row r="42" spans="1:19" s="337" customFormat="1" ht="10" customHeight="1">
      <c r="A42" s="67" t="s">
        <v>17</v>
      </c>
      <c r="B42" s="155">
        <v>3693</v>
      </c>
      <c r="C42" s="155">
        <v>2062</v>
      </c>
      <c r="D42" s="155"/>
      <c r="E42" s="155">
        <v>453</v>
      </c>
      <c r="F42" s="155">
        <v>5302</v>
      </c>
      <c r="G42" s="155">
        <v>5755</v>
      </c>
      <c r="H42" s="10"/>
      <c r="I42" s="155">
        <v>235</v>
      </c>
      <c r="J42" s="155">
        <v>1779</v>
      </c>
      <c r="K42" s="165" t="s">
        <v>24</v>
      </c>
      <c r="L42" s="165" t="s">
        <v>24</v>
      </c>
      <c r="M42" s="155">
        <v>2014</v>
      </c>
    </row>
    <row r="43" spans="1:19" s="54" customFormat="1" ht="10" customHeight="1">
      <c r="A43" s="80" t="s">
        <v>32</v>
      </c>
      <c r="B43" s="166">
        <v>52815</v>
      </c>
      <c r="C43" s="166">
        <v>31684</v>
      </c>
      <c r="D43" s="83"/>
      <c r="E43" s="166">
        <v>63636</v>
      </c>
      <c r="F43" s="166">
        <v>20863</v>
      </c>
      <c r="G43" s="166">
        <v>84499</v>
      </c>
      <c r="H43" s="167"/>
      <c r="I43" s="166">
        <v>24020</v>
      </c>
      <c r="J43" s="166">
        <v>3673</v>
      </c>
      <c r="K43" s="166">
        <v>78</v>
      </c>
      <c r="L43" s="168">
        <v>3048</v>
      </c>
      <c r="M43" s="166">
        <v>30819</v>
      </c>
    </row>
    <row r="44" spans="1:19" s="84" customFormat="1" ht="10" customHeight="1">
      <c r="A44" s="80" t="s">
        <v>31</v>
      </c>
      <c r="B44" s="166">
        <v>39437</v>
      </c>
      <c r="C44" s="166">
        <v>22493</v>
      </c>
      <c r="D44" s="83"/>
      <c r="E44" s="166">
        <v>40133</v>
      </c>
      <c r="F44" s="166">
        <v>21797</v>
      </c>
      <c r="G44" s="166">
        <v>61930</v>
      </c>
      <c r="H44" s="167"/>
      <c r="I44" s="166">
        <v>12445</v>
      </c>
      <c r="J44" s="166">
        <v>7373</v>
      </c>
      <c r="K44" s="166">
        <v>17</v>
      </c>
      <c r="L44" s="168">
        <v>437</v>
      </c>
      <c r="M44" s="166">
        <v>20272</v>
      </c>
    </row>
    <row r="45" spans="1:19" s="84" customFormat="1" ht="10" customHeight="1">
      <c r="A45" s="80" t="s">
        <v>19</v>
      </c>
      <c r="B45" s="166">
        <v>23156</v>
      </c>
      <c r="C45" s="166">
        <v>16443</v>
      </c>
      <c r="D45" s="83"/>
      <c r="E45" s="166">
        <v>16607</v>
      </c>
      <c r="F45" s="166">
        <v>22992</v>
      </c>
      <c r="G45" s="166">
        <v>39599</v>
      </c>
      <c r="H45" s="167"/>
      <c r="I45" s="166">
        <v>5233</v>
      </c>
      <c r="J45" s="166">
        <v>3111</v>
      </c>
      <c r="K45" s="165" t="s">
        <v>24</v>
      </c>
      <c r="L45" s="168">
        <v>2177</v>
      </c>
      <c r="M45" s="166">
        <v>10521</v>
      </c>
    </row>
    <row r="46" spans="1:19" s="84" customFormat="1" ht="10" customHeight="1">
      <c r="A46" s="80" t="s">
        <v>30</v>
      </c>
      <c r="B46" s="166">
        <v>26231</v>
      </c>
      <c r="C46" s="166">
        <v>16141</v>
      </c>
      <c r="D46" s="83"/>
      <c r="E46" s="166">
        <v>3520</v>
      </c>
      <c r="F46" s="166">
        <v>38852</v>
      </c>
      <c r="G46" s="166">
        <v>42372</v>
      </c>
      <c r="H46" s="167"/>
      <c r="I46" s="166">
        <v>942</v>
      </c>
      <c r="J46" s="166">
        <v>11764</v>
      </c>
      <c r="K46" s="165" t="s">
        <v>24</v>
      </c>
      <c r="L46" s="168">
        <v>25</v>
      </c>
      <c r="M46" s="166">
        <v>12731</v>
      </c>
    </row>
    <row r="47" spans="1:19" s="84" customFormat="1" ht="10" customHeight="1">
      <c r="A47" s="85" t="s">
        <v>29</v>
      </c>
      <c r="B47" s="166">
        <v>23338</v>
      </c>
      <c r="C47" s="166">
        <v>17765</v>
      </c>
      <c r="D47" s="83"/>
      <c r="E47" s="166">
        <v>15554</v>
      </c>
      <c r="F47" s="166">
        <v>25549</v>
      </c>
      <c r="G47" s="166">
        <v>41103</v>
      </c>
      <c r="H47" s="167"/>
      <c r="I47" s="166">
        <v>6826</v>
      </c>
      <c r="J47" s="166">
        <v>9041</v>
      </c>
      <c r="K47" s="166">
        <v>283</v>
      </c>
      <c r="L47" s="165" t="s">
        <v>24</v>
      </c>
      <c r="M47" s="166">
        <v>16150</v>
      </c>
    </row>
    <row r="48" spans="1:19" s="84" customFormat="1" ht="10" customHeight="1">
      <c r="A48" s="80" t="s">
        <v>18</v>
      </c>
      <c r="B48" s="166">
        <v>164977</v>
      </c>
      <c r="C48" s="166">
        <v>104526</v>
      </c>
      <c r="D48" s="166"/>
      <c r="E48" s="166">
        <v>139450</v>
      </c>
      <c r="F48" s="166">
        <v>130053</v>
      </c>
      <c r="G48" s="166">
        <v>269503</v>
      </c>
      <c r="I48" s="166">
        <v>49466</v>
      </c>
      <c r="J48" s="166">
        <v>34962</v>
      </c>
      <c r="K48" s="166">
        <v>378</v>
      </c>
      <c r="L48" s="166">
        <v>5687</v>
      </c>
      <c r="M48" s="166">
        <v>90493</v>
      </c>
      <c r="O48" s="599"/>
      <c r="S48" s="569"/>
    </row>
    <row r="49" spans="1:14" s="95" customFormat="1" ht="3" customHeight="1">
      <c r="A49" s="97"/>
      <c r="D49" s="97"/>
      <c r="H49" s="98"/>
      <c r="I49" s="99"/>
      <c r="L49" s="97"/>
      <c r="M49" s="99"/>
    </row>
    <row r="50" spans="1:14" s="95" customFormat="1" ht="10" customHeight="1">
      <c r="B50" s="703" t="s">
        <v>94</v>
      </c>
      <c r="C50" s="703"/>
      <c r="D50" s="703"/>
      <c r="E50" s="703"/>
      <c r="F50" s="703"/>
      <c r="G50" s="703"/>
      <c r="H50" s="703"/>
      <c r="I50" s="703"/>
      <c r="J50" s="703"/>
      <c r="K50" s="703"/>
      <c r="L50" s="703"/>
      <c r="M50" s="99"/>
    </row>
    <row r="51" spans="1:14" ht="2.5" customHeight="1">
      <c r="A51" s="150"/>
      <c r="B51" s="150"/>
      <c r="C51" s="154"/>
      <c r="D51" s="154"/>
      <c r="E51" s="170"/>
      <c r="F51" s="170"/>
      <c r="G51" s="154"/>
      <c r="H51" s="146"/>
      <c r="I51" s="146"/>
      <c r="J51" s="154"/>
      <c r="K51" s="154"/>
      <c r="L51" s="154"/>
    </row>
    <row r="52" spans="1:14" s="337" customFormat="1" ht="10" customHeight="1">
      <c r="A52" s="67" t="s">
        <v>0</v>
      </c>
      <c r="B52" s="171">
        <f>B21/$G21*100</f>
        <v>62.93900184842883</v>
      </c>
      <c r="C52" s="171">
        <f>C21/$G21*100</f>
        <v>37.06099815157117</v>
      </c>
      <c r="D52" s="157"/>
      <c r="E52" s="171">
        <f>E21/$G21*100</f>
        <v>69.062926946877766</v>
      </c>
      <c r="F52" s="171">
        <f>F21/$G21*100</f>
        <v>30.937073053122237</v>
      </c>
      <c r="G52" s="171">
        <f>G21/$G21*100</f>
        <v>100</v>
      </c>
      <c r="H52" s="10"/>
      <c r="I52" s="173">
        <f t="shared" ref="I52:I60" si="0">I21/$M21*100</f>
        <v>74.329665634013466</v>
      </c>
      <c r="J52" s="173">
        <f t="shared" ref="J52:M52" si="1">J21/$M21*100</f>
        <v>25.670334365986541</v>
      </c>
      <c r="K52" s="165" t="s">
        <v>24</v>
      </c>
      <c r="L52" s="165" t="s">
        <v>24</v>
      </c>
      <c r="M52" s="173">
        <f t="shared" si="1"/>
        <v>100</v>
      </c>
    </row>
    <row r="53" spans="1:14" s="337" customFormat="1" ht="10" customHeight="1">
      <c r="A53" s="62" t="s">
        <v>22</v>
      </c>
      <c r="B53" s="171">
        <f t="shared" ref="B53:C53" si="2">B22/$G22*100</f>
        <v>72.859744990892523</v>
      </c>
      <c r="C53" s="171">
        <f t="shared" si="2"/>
        <v>27.140255009107467</v>
      </c>
      <c r="D53" s="157"/>
      <c r="E53" s="171">
        <f t="shared" ref="E53:G53" si="3">E22/$G22*100</f>
        <v>40.072859744990893</v>
      </c>
      <c r="F53" s="171">
        <f t="shared" si="3"/>
        <v>59.927140255009107</v>
      </c>
      <c r="G53" s="171">
        <f t="shared" si="3"/>
        <v>100</v>
      </c>
      <c r="H53" s="10"/>
      <c r="I53" s="173">
        <f t="shared" si="0"/>
        <v>55.428571428571431</v>
      </c>
      <c r="J53" s="165" t="s">
        <v>24</v>
      </c>
      <c r="K53" s="173">
        <f>K22/$M22*100</f>
        <v>44.571428571428569</v>
      </c>
      <c r="L53" s="165" t="s">
        <v>24</v>
      </c>
      <c r="M53" s="173">
        <f t="shared" ref="M53" si="4">M22/$M22*100</f>
        <v>100</v>
      </c>
    </row>
    <row r="54" spans="1:14" s="337" customFormat="1" ht="10" customHeight="1">
      <c r="A54" s="68" t="s">
        <v>4</v>
      </c>
      <c r="B54" s="171">
        <f t="shared" ref="B54:C54" si="5">B23/$G23*100</f>
        <v>66.146113803625923</v>
      </c>
      <c r="C54" s="171">
        <f t="shared" si="5"/>
        <v>33.853886196374077</v>
      </c>
      <c r="D54" s="157"/>
      <c r="E54" s="171">
        <f t="shared" ref="E54:G54" si="6">E23/$G23*100</f>
        <v>36.707951893735412</v>
      </c>
      <c r="F54" s="171">
        <f t="shared" si="6"/>
        <v>63.292048106264588</v>
      </c>
      <c r="G54" s="171">
        <f t="shared" si="6"/>
        <v>100</v>
      </c>
      <c r="H54" s="10"/>
      <c r="I54" s="173">
        <f t="shared" si="0"/>
        <v>38.617689705171578</v>
      </c>
      <c r="J54" s="173">
        <f>J23/$M23*100</f>
        <v>61.382310294828422</v>
      </c>
      <c r="K54" s="165" t="s">
        <v>24</v>
      </c>
      <c r="L54" s="165" t="s">
        <v>24</v>
      </c>
      <c r="M54" s="173">
        <f t="shared" ref="M54" si="7">M23/$M23*100</f>
        <v>100</v>
      </c>
    </row>
    <row r="55" spans="1:14" s="337" customFormat="1" ht="10" customHeight="1">
      <c r="A55" s="68" t="s">
        <v>1</v>
      </c>
      <c r="B55" s="171">
        <f t="shared" ref="B55:C55" si="8">B24/$G24*100</f>
        <v>61.815564653319122</v>
      </c>
      <c r="C55" s="171">
        <f t="shared" si="8"/>
        <v>38.184435346680871</v>
      </c>
      <c r="D55" s="157"/>
      <c r="E55" s="171">
        <f t="shared" ref="E55:G55" si="9">E24/$G24*100</f>
        <v>82.597723066569458</v>
      </c>
      <c r="F55" s="171">
        <f t="shared" si="9"/>
        <v>17.402276933430542</v>
      </c>
      <c r="G55" s="171">
        <f t="shared" si="9"/>
        <v>100</v>
      </c>
      <c r="H55" s="10"/>
      <c r="I55" s="173">
        <f t="shared" si="0"/>
        <v>84.136567086499426</v>
      </c>
      <c r="J55" s="165" t="s">
        <v>24</v>
      </c>
      <c r="K55" s="165" t="s">
        <v>24</v>
      </c>
      <c r="L55" s="173">
        <f>L24/$M24*100</f>
        <v>15.863432913500572</v>
      </c>
      <c r="M55" s="173">
        <f t="shared" ref="M55" si="10">M24/$M24*100</f>
        <v>100</v>
      </c>
    </row>
    <row r="56" spans="1:14" s="337" customFormat="1" ht="10" customHeight="1">
      <c r="A56" s="68" t="s">
        <v>23</v>
      </c>
      <c r="B56" s="171">
        <f t="shared" ref="B56:C56" si="11">B25/$G25*100</f>
        <v>62.42615603992666</v>
      </c>
      <c r="C56" s="171">
        <f t="shared" si="11"/>
        <v>37.573843960073333</v>
      </c>
      <c r="D56" s="157"/>
      <c r="E56" s="171">
        <f t="shared" ref="E56:G56" si="12">E25/$G25*100</f>
        <v>100</v>
      </c>
      <c r="F56" s="165" t="s">
        <v>24</v>
      </c>
      <c r="G56" s="171">
        <f t="shared" si="12"/>
        <v>100</v>
      </c>
      <c r="H56" s="10"/>
      <c r="I56" s="173">
        <f t="shared" si="0"/>
        <v>100</v>
      </c>
      <c r="J56" s="165" t="s">
        <v>24</v>
      </c>
      <c r="K56" s="165" t="s">
        <v>24</v>
      </c>
      <c r="L56" s="165" t="s">
        <v>24</v>
      </c>
      <c r="M56" s="171">
        <v>100</v>
      </c>
    </row>
    <row r="57" spans="1:14" s="343" customFormat="1" ht="10" customHeight="1">
      <c r="A57" s="160" t="s">
        <v>20</v>
      </c>
      <c r="B57" s="344">
        <f t="shared" ref="B57:C57" si="13">B26/$G26*100</f>
        <v>60.371249730196418</v>
      </c>
      <c r="C57" s="344">
        <f t="shared" si="13"/>
        <v>39.628750269803582</v>
      </c>
      <c r="D57" s="161"/>
      <c r="E57" s="344">
        <f t="shared" ref="E57:G57" si="14">E26/$G26*100</f>
        <v>100</v>
      </c>
      <c r="F57" s="165" t="s">
        <v>24</v>
      </c>
      <c r="G57" s="344">
        <f t="shared" si="14"/>
        <v>100</v>
      </c>
      <c r="H57" s="242"/>
      <c r="I57" s="175">
        <f t="shared" si="0"/>
        <v>100</v>
      </c>
      <c r="J57" s="165" t="s">
        <v>24</v>
      </c>
      <c r="K57" s="165" t="s">
        <v>24</v>
      </c>
      <c r="L57" s="165" t="s">
        <v>24</v>
      </c>
      <c r="M57" s="174">
        <v>100</v>
      </c>
    </row>
    <row r="58" spans="1:14" s="343" customFormat="1" ht="10" customHeight="1">
      <c r="A58" s="162" t="s">
        <v>2</v>
      </c>
      <c r="B58" s="344">
        <f t="shared" ref="B58:C58" si="15">B27/$G27*100</f>
        <v>64.26229508196721</v>
      </c>
      <c r="C58" s="344">
        <f t="shared" si="15"/>
        <v>35.73770491803279</v>
      </c>
      <c r="D58" s="161"/>
      <c r="E58" s="344">
        <f t="shared" ref="E58:G58" si="16">E27/$G27*100</f>
        <v>100</v>
      </c>
      <c r="F58" s="165" t="s">
        <v>24</v>
      </c>
      <c r="G58" s="344">
        <f t="shared" si="16"/>
        <v>100</v>
      </c>
      <c r="H58" s="242"/>
      <c r="I58" s="175">
        <f t="shared" si="0"/>
        <v>100</v>
      </c>
      <c r="J58" s="165" t="s">
        <v>24</v>
      </c>
      <c r="K58" s="165" t="s">
        <v>24</v>
      </c>
      <c r="L58" s="165" t="s">
        <v>24</v>
      </c>
      <c r="M58" s="174">
        <v>100</v>
      </c>
    </row>
    <row r="59" spans="1:14" s="337" customFormat="1" ht="10" customHeight="1">
      <c r="A59" s="67" t="s">
        <v>3</v>
      </c>
      <c r="B59" s="171">
        <f t="shared" ref="B59:C59" si="17">B28/$G28*100</f>
        <v>62.091471668922836</v>
      </c>
      <c r="C59" s="171">
        <f t="shared" si="17"/>
        <v>37.908528331077164</v>
      </c>
      <c r="D59" s="157"/>
      <c r="E59" s="171">
        <f t="shared" ref="E59:G59" si="18">E28/$G28*100</f>
        <v>92.221040417714178</v>
      </c>
      <c r="F59" s="171">
        <f t="shared" si="18"/>
        <v>7.7789595822858244</v>
      </c>
      <c r="G59" s="171">
        <f t="shared" si="18"/>
        <v>100</v>
      </c>
      <c r="H59" s="10"/>
      <c r="I59" s="173">
        <f t="shared" si="0"/>
        <v>100</v>
      </c>
      <c r="J59" s="165" t="s">
        <v>24</v>
      </c>
      <c r="K59" s="165" t="s">
        <v>24</v>
      </c>
      <c r="L59" s="165" t="s">
        <v>24</v>
      </c>
      <c r="M59" s="172">
        <v>100</v>
      </c>
    </row>
    <row r="60" spans="1:14" s="337" customFormat="1" ht="10" customHeight="1">
      <c r="A60" s="62" t="s">
        <v>21</v>
      </c>
      <c r="B60" s="171">
        <f t="shared" ref="B60:C60" si="19">B29/$G29*100</f>
        <v>63.580246913580254</v>
      </c>
      <c r="C60" s="171">
        <f t="shared" si="19"/>
        <v>36.419753086419753</v>
      </c>
      <c r="D60" s="157"/>
      <c r="E60" s="171">
        <f t="shared" ref="E60:G60" si="20">E29/$G29*100</f>
        <v>87.611749680715207</v>
      </c>
      <c r="F60" s="171">
        <f t="shared" si="20"/>
        <v>12.388250319284802</v>
      </c>
      <c r="G60" s="171">
        <f t="shared" si="20"/>
        <v>100</v>
      </c>
      <c r="H60" s="10"/>
      <c r="I60" s="173">
        <f t="shared" si="0"/>
        <v>72.924354243542439</v>
      </c>
      <c r="J60" s="173">
        <f>J29/$M29*100</f>
        <v>6.1346863468634689</v>
      </c>
      <c r="K60" s="173">
        <f>K29/$M29*100</f>
        <v>0.78413284132841321</v>
      </c>
      <c r="L60" s="173">
        <f>L29/$M29*100</f>
        <v>20.156826568265682</v>
      </c>
      <c r="M60" s="172">
        <v>100</v>
      </c>
    </row>
    <row r="61" spans="1:14" s="337" customFormat="1" ht="10" customHeight="1">
      <c r="A61" s="62" t="s">
        <v>5</v>
      </c>
      <c r="B61" s="171">
        <f t="shared" ref="B61:C61" si="21">B30/$G30*100</f>
        <v>65.387205387205384</v>
      </c>
      <c r="C61" s="171">
        <f t="shared" si="21"/>
        <v>34.612794612794609</v>
      </c>
      <c r="D61" s="157"/>
      <c r="E61" s="171">
        <f t="shared" ref="E61:G61" si="22">E30/$G30*100</f>
        <v>26.65170220725776</v>
      </c>
      <c r="F61" s="171">
        <f t="shared" si="22"/>
        <v>73.34829779274223</v>
      </c>
      <c r="G61" s="171">
        <f t="shared" si="22"/>
        <v>100</v>
      </c>
      <c r="H61" s="10"/>
      <c r="I61" s="165" t="s">
        <v>24</v>
      </c>
      <c r="J61" s="173">
        <f t="shared" ref="J61" si="23">J30/$M30*100</f>
        <v>100</v>
      </c>
      <c r="K61" s="165" t="s">
        <v>24</v>
      </c>
      <c r="L61" s="165" t="s">
        <v>24</v>
      </c>
      <c r="M61" s="172">
        <v>100</v>
      </c>
    </row>
    <row r="62" spans="1:14" s="337" customFormat="1" ht="10" customHeight="1">
      <c r="A62" s="164" t="s">
        <v>91</v>
      </c>
      <c r="B62" s="171">
        <f t="shared" ref="B62:C62" si="24">B31/$G31*100</f>
        <v>59.314456035767513</v>
      </c>
      <c r="C62" s="171">
        <f t="shared" si="24"/>
        <v>40.685543964232487</v>
      </c>
      <c r="D62" s="157"/>
      <c r="E62" s="171">
        <f t="shared" ref="E62:G62" si="25">E31/$G31*100</f>
        <v>27.468330849478388</v>
      </c>
      <c r="F62" s="171">
        <f t="shared" si="25"/>
        <v>72.531669150521608</v>
      </c>
      <c r="G62" s="171">
        <f t="shared" si="25"/>
        <v>100</v>
      </c>
      <c r="H62" s="10"/>
      <c r="I62" s="173">
        <f t="shared" ref="I62:I67" si="26">I31/$M31*100</f>
        <v>19.594997022036928</v>
      </c>
      <c r="J62" s="165" t="s">
        <v>24</v>
      </c>
      <c r="K62" s="165" t="s">
        <v>24</v>
      </c>
      <c r="L62" s="173">
        <f>L31/$M31*100</f>
        <v>80.405002977963065</v>
      </c>
      <c r="M62" s="172">
        <v>100</v>
      </c>
    </row>
    <row r="63" spans="1:14" s="337" customFormat="1" ht="10" customHeight="1">
      <c r="A63" s="67" t="s">
        <v>7</v>
      </c>
      <c r="B63" s="171">
        <f t="shared" ref="B63:C63" si="27">B32/$G32*100</f>
        <v>61.347441157417407</v>
      </c>
      <c r="C63" s="171">
        <f t="shared" si="27"/>
        <v>38.652558842582593</v>
      </c>
      <c r="D63" s="157"/>
      <c r="E63" s="171">
        <f t="shared" ref="E63:G63" si="28">E32/$G32*100</f>
        <v>18.009069315482616</v>
      </c>
      <c r="F63" s="171">
        <f t="shared" si="28"/>
        <v>81.99093068451738</v>
      </c>
      <c r="G63" s="171">
        <f t="shared" si="28"/>
        <v>100</v>
      </c>
      <c r="H63" s="10"/>
      <c r="I63" s="173">
        <f t="shared" si="26"/>
        <v>11.899932386747803</v>
      </c>
      <c r="J63" s="173">
        <f>J32/$M32*100</f>
        <v>88.100067613252193</v>
      </c>
      <c r="K63" s="165" t="s">
        <v>24</v>
      </c>
      <c r="L63" s="165" t="s">
        <v>24</v>
      </c>
      <c r="M63" s="172">
        <v>100</v>
      </c>
    </row>
    <row r="64" spans="1:14" s="337" customFormat="1" ht="10" customHeight="1">
      <c r="A64" s="62" t="s">
        <v>8</v>
      </c>
      <c r="B64" s="171">
        <f t="shared" ref="B64:C64" si="29">B33/$G33*100</f>
        <v>63.144963144963143</v>
      </c>
      <c r="C64" s="171">
        <f t="shared" si="29"/>
        <v>36.855036855036857</v>
      </c>
      <c r="D64" s="157"/>
      <c r="E64" s="171">
        <f t="shared" ref="E64:G64" si="30">E33/$G33*100</f>
        <v>7.9209079209079212</v>
      </c>
      <c r="F64" s="171">
        <f t="shared" si="30"/>
        <v>92.079092079092078</v>
      </c>
      <c r="G64" s="171">
        <f t="shared" si="30"/>
        <v>100</v>
      </c>
      <c r="H64" s="10"/>
      <c r="I64" s="173">
        <f t="shared" si="26"/>
        <v>3.9022611232676878</v>
      </c>
      <c r="J64" s="173">
        <f>J33/$M33*100</f>
        <v>65.937272064186729</v>
      </c>
      <c r="K64" s="165" t="s">
        <v>24</v>
      </c>
      <c r="L64" s="173">
        <f>L33/$M33*100</f>
        <v>30.160466812545589</v>
      </c>
      <c r="M64" s="172">
        <v>100</v>
      </c>
      <c r="N64" s="165"/>
    </row>
    <row r="65" spans="1:14" s="337" customFormat="1" ht="10" customHeight="1">
      <c r="A65" s="68" t="s">
        <v>9</v>
      </c>
      <c r="B65" s="171">
        <f t="shared" ref="B65:C65" si="31">B34/$G34*100</f>
        <v>54.510678992668147</v>
      </c>
      <c r="C65" s="171">
        <f t="shared" si="31"/>
        <v>45.489321007331846</v>
      </c>
      <c r="D65" s="157"/>
      <c r="E65" s="171">
        <f t="shared" ref="E65:G65" si="32">E34/$G34*100</f>
        <v>77.443417277653808</v>
      </c>
      <c r="F65" s="171">
        <f t="shared" si="32"/>
        <v>22.556582722346192</v>
      </c>
      <c r="G65" s="171">
        <f t="shared" si="32"/>
        <v>100</v>
      </c>
      <c r="H65" s="10"/>
      <c r="I65" s="173">
        <f t="shared" si="26"/>
        <v>100</v>
      </c>
      <c r="J65" s="165" t="s">
        <v>24</v>
      </c>
      <c r="K65" s="165" t="s">
        <v>24</v>
      </c>
      <c r="L65" s="165" t="s">
        <v>24</v>
      </c>
      <c r="M65" s="172">
        <v>100</v>
      </c>
      <c r="N65" s="165"/>
    </row>
    <row r="66" spans="1:14" s="337" customFormat="1" ht="10" customHeight="1">
      <c r="A66" s="62" t="s">
        <v>10</v>
      </c>
      <c r="B66" s="171">
        <f t="shared" ref="B66:C66" si="33">B35/$G35*100</f>
        <v>66.323966186885997</v>
      </c>
      <c r="C66" s="171">
        <f t="shared" si="33"/>
        <v>33.676033813114003</v>
      </c>
      <c r="D66" s="157"/>
      <c r="E66" s="171">
        <f t="shared" ref="E66:G66" si="34">E35/$G35*100</f>
        <v>7.8592643363034034</v>
      </c>
      <c r="F66" s="171">
        <f t="shared" si="34"/>
        <v>92.140735663696589</v>
      </c>
      <c r="G66" s="171">
        <f t="shared" si="34"/>
        <v>100</v>
      </c>
      <c r="H66" s="10"/>
      <c r="I66" s="173">
        <f t="shared" si="26"/>
        <v>2.106741573033708</v>
      </c>
      <c r="J66" s="173">
        <f>J35/$M35*100</f>
        <v>96.137640449438194</v>
      </c>
      <c r="K66" s="165" t="s">
        <v>24</v>
      </c>
      <c r="L66" s="173">
        <f>L35/$M35*100</f>
        <v>1.75561797752809</v>
      </c>
      <c r="M66" s="172">
        <v>100</v>
      </c>
      <c r="N66" s="165"/>
    </row>
    <row r="67" spans="1:14" s="337" customFormat="1" ht="10" customHeight="1">
      <c r="A67" s="164" t="s">
        <v>11</v>
      </c>
      <c r="B67" s="171">
        <f t="shared" ref="B67:C67" si="35">B36/$G36*100</f>
        <v>62.273901808785524</v>
      </c>
      <c r="C67" s="171">
        <f t="shared" si="35"/>
        <v>37.726098191214469</v>
      </c>
      <c r="D67" s="157"/>
      <c r="E67" s="171">
        <f t="shared" ref="E67:G67" si="36">E36/$G36*100</f>
        <v>20.068906115417743</v>
      </c>
      <c r="F67" s="171">
        <f t="shared" si="36"/>
        <v>79.931093884582253</v>
      </c>
      <c r="G67" s="171">
        <f t="shared" si="36"/>
        <v>100</v>
      </c>
      <c r="H67" s="10"/>
      <c r="I67" s="173">
        <f t="shared" si="26"/>
        <v>19.230769230769234</v>
      </c>
      <c r="J67" s="173">
        <f>J36/$M36*100</f>
        <v>80.769230769230774</v>
      </c>
      <c r="K67" s="165" t="s">
        <v>24</v>
      </c>
      <c r="L67" s="165" t="s">
        <v>24</v>
      </c>
      <c r="M67" s="172">
        <v>100</v>
      </c>
      <c r="N67" s="165"/>
    </row>
    <row r="68" spans="1:14" s="337" customFormat="1" ht="10" customHeight="1">
      <c r="A68" s="67" t="s">
        <v>92</v>
      </c>
      <c r="B68" s="171">
        <f t="shared" ref="B68:C68" si="37">B37/$G37*100</f>
        <v>60.508308895405669</v>
      </c>
      <c r="C68" s="171">
        <f t="shared" si="37"/>
        <v>39.491691104594331</v>
      </c>
      <c r="D68" s="157"/>
      <c r="E68" s="171">
        <f t="shared" ref="E68:G68" si="38">E37/$G37*100</f>
        <v>0.60951066643666263</v>
      </c>
      <c r="F68" s="171">
        <f t="shared" si="38"/>
        <v>99.390489333563337</v>
      </c>
      <c r="G68" s="171">
        <f t="shared" si="38"/>
        <v>100</v>
      </c>
      <c r="H68" s="10"/>
      <c r="I68" s="165" t="s">
        <v>24</v>
      </c>
      <c r="J68" s="173">
        <f t="shared" ref="J68" si="39">J37/$M37*100</f>
        <v>100</v>
      </c>
      <c r="K68" s="165" t="s">
        <v>24</v>
      </c>
      <c r="L68" s="165" t="s">
        <v>24</v>
      </c>
      <c r="M68" s="172">
        <v>100</v>
      </c>
      <c r="N68" s="165"/>
    </row>
    <row r="69" spans="1:14" s="337" customFormat="1" ht="10" customHeight="1">
      <c r="A69" s="62" t="s">
        <v>13</v>
      </c>
      <c r="B69" s="171">
        <f t="shared" ref="B69:C69" si="40">B38/$G38*100</f>
        <v>62.638277625788028</v>
      </c>
      <c r="C69" s="171">
        <f t="shared" si="40"/>
        <v>37.361722374211965</v>
      </c>
      <c r="D69" s="157"/>
      <c r="E69" s="171">
        <f t="shared" ref="E69:G69" si="41">E38/$G38*100</f>
        <v>13.233020102295706</v>
      </c>
      <c r="F69" s="171">
        <f t="shared" si="41"/>
        <v>86.766979897704303</v>
      </c>
      <c r="G69" s="171">
        <f t="shared" si="41"/>
        <v>100</v>
      </c>
      <c r="H69" s="10"/>
      <c r="I69" s="173">
        <f>I38/$M38*100</f>
        <v>14.045950790288414</v>
      </c>
      <c r="J69" s="173">
        <f>J38/$M38*100</f>
        <v>85.954049209711584</v>
      </c>
      <c r="K69" s="165" t="s">
        <v>24</v>
      </c>
      <c r="L69" s="165" t="s">
        <v>24</v>
      </c>
      <c r="M69" s="172">
        <v>100</v>
      </c>
      <c r="N69" s="165"/>
    </row>
    <row r="70" spans="1:14" s="337" customFormat="1" ht="10" customHeight="1">
      <c r="A70" s="68" t="s">
        <v>14</v>
      </c>
      <c r="B70" s="171">
        <f t="shared" ref="B70:C70" si="42">B39/$G39*100</f>
        <v>56.678700361010826</v>
      </c>
      <c r="C70" s="171">
        <f t="shared" si="42"/>
        <v>43.321299638989167</v>
      </c>
      <c r="D70" s="157"/>
      <c r="E70" s="165" t="s">
        <v>24</v>
      </c>
      <c r="F70" s="171">
        <f t="shared" ref="F70:G70" si="43">F39/$G39*100</f>
        <v>100</v>
      </c>
      <c r="G70" s="171">
        <f t="shared" si="43"/>
        <v>100</v>
      </c>
      <c r="H70" s="10"/>
      <c r="I70" s="165" t="s">
        <v>24</v>
      </c>
      <c r="J70" s="165" t="s">
        <v>24</v>
      </c>
      <c r="K70" s="165" t="s">
        <v>24</v>
      </c>
      <c r="L70" s="165" t="s">
        <v>24</v>
      </c>
      <c r="M70" s="173" t="s">
        <v>24</v>
      </c>
    </row>
    <row r="71" spans="1:14" s="337" customFormat="1" ht="10" customHeight="1">
      <c r="A71" s="62" t="s">
        <v>93</v>
      </c>
      <c r="B71" s="171">
        <f t="shared" ref="B71:C71" si="44">B40/$G40*100</f>
        <v>59.566265060240966</v>
      </c>
      <c r="C71" s="171">
        <f t="shared" si="44"/>
        <v>40.433734939759034</v>
      </c>
      <c r="D71" s="157"/>
      <c r="E71" s="171">
        <f t="shared" ref="E71:G71" si="45">E40/$G40*100</f>
        <v>29.493975903614455</v>
      </c>
      <c r="F71" s="171">
        <f t="shared" si="45"/>
        <v>70.506024096385545</v>
      </c>
      <c r="G71" s="171">
        <f t="shared" si="45"/>
        <v>100</v>
      </c>
      <c r="H71" s="173"/>
      <c r="I71" s="165" t="s">
        <v>24</v>
      </c>
      <c r="J71" s="165" t="s">
        <v>24</v>
      </c>
      <c r="K71" s="165" t="s">
        <v>24</v>
      </c>
      <c r="L71" s="165" t="s">
        <v>24</v>
      </c>
      <c r="M71" s="173" t="s">
        <v>24</v>
      </c>
    </row>
    <row r="72" spans="1:14" s="337" customFormat="1" ht="10" customHeight="1">
      <c r="A72" s="164" t="s">
        <v>16</v>
      </c>
      <c r="B72" s="171">
        <f t="shared" ref="B72:C72" si="46">B41/$G41*100</f>
        <v>55.575987326015621</v>
      </c>
      <c r="C72" s="171">
        <f t="shared" si="46"/>
        <v>44.424012673984386</v>
      </c>
      <c r="D72" s="157"/>
      <c r="E72" s="171">
        <f t="shared" ref="E72:G72" si="47">E41/$G41*100</f>
        <v>42.720946022405791</v>
      </c>
      <c r="F72" s="171">
        <f t="shared" si="47"/>
        <v>57.279053977594209</v>
      </c>
      <c r="G72" s="171">
        <f t="shared" si="47"/>
        <v>100</v>
      </c>
      <c r="H72" s="173"/>
      <c r="I72" s="173">
        <f>I41/$M41*100</f>
        <v>46.625636672325975</v>
      </c>
      <c r="J72" s="173">
        <f>J41/$M41*100</f>
        <v>51.372382569326547</v>
      </c>
      <c r="K72" s="173">
        <f>K41/$M41*100</f>
        <v>2.0019807583474818</v>
      </c>
      <c r="L72" s="165" t="s">
        <v>24</v>
      </c>
      <c r="M72" s="172">
        <v>100</v>
      </c>
    </row>
    <row r="73" spans="1:14" s="337" customFormat="1" ht="10" customHeight="1">
      <c r="A73" s="67" t="s">
        <v>17</v>
      </c>
      <c r="B73" s="171">
        <f t="shared" ref="B73:C73" si="48">B42/$G42*100</f>
        <v>64.170286707211119</v>
      </c>
      <c r="C73" s="171">
        <f t="shared" si="48"/>
        <v>35.829713292788881</v>
      </c>
      <c r="D73" s="157"/>
      <c r="E73" s="171">
        <f t="shared" ref="E73:G73" si="49">E42/$G42*100</f>
        <v>7.8714161598609902</v>
      </c>
      <c r="F73" s="171">
        <f t="shared" si="49"/>
        <v>92.128583840139015</v>
      </c>
      <c r="G73" s="171">
        <f t="shared" si="49"/>
        <v>100</v>
      </c>
      <c r="H73" s="173"/>
      <c r="I73" s="173">
        <f t="shared" ref="I73:J79" si="50">I42/$M42*100</f>
        <v>11.66832174776564</v>
      </c>
      <c r="J73" s="173">
        <f t="shared" si="50"/>
        <v>88.331678252234354</v>
      </c>
      <c r="K73" s="165" t="s">
        <v>24</v>
      </c>
      <c r="L73" s="165" t="s">
        <v>24</v>
      </c>
      <c r="M73" s="172">
        <v>100</v>
      </c>
    </row>
    <row r="74" spans="1:14" s="54" customFormat="1" ht="10" customHeight="1">
      <c r="A74" s="80" t="s">
        <v>32</v>
      </c>
      <c r="B74" s="176">
        <f t="shared" ref="B74:C74" si="51">B43/$G43*100</f>
        <v>62.503698268618571</v>
      </c>
      <c r="C74" s="176">
        <f t="shared" si="51"/>
        <v>37.496301731381436</v>
      </c>
      <c r="D74" s="598"/>
      <c r="E74" s="176">
        <f t="shared" ref="E74:G74" si="52">E43/$G43*100</f>
        <v>75.309766979490874</v>
      </c>
      <c r="F74" s="176">
        <f t="shared" si="52"/>
        <v>24.690233020509119</v>
      </c>
      <c r="G74" s="176">
        <f t="shared" si="52"/>
        <v>100</v>
      </c>
      <c r="H74" s="167"/>
      <c r="I74" s="177">
        <f t="shared" si="50"/>
        <v>77.938933774619557</v>
      </c>
      <c r="J74" s="177">
        <f t="shared" si="50"/>
        <v>11.917972679191408</v>
      </c>
      <c r="K74" s="177">
        <f>K43/$M43*100</f>
        <v>0.25309062591258641</v>
      </c>
      <c r="L74" s="177">
        <f>L43/$M43*100</f>
        <v>9.8900029202764532</v>
      </c>
      <c r="M74" s="82">
        <v>100</v>
      </c>
    </row>
    <row r="75" spans="1:14" s="84" customFormat="1" ht="10" customHeight="1">
      <c r="A75" s="80" t="s">
        <v>31</v>
      </c>
      <c r="B75" s="176">
        <f t="shared" ref="B75:C75" si="53">B44/$G44*100</f>
        <v>63.679961246568709</v>
      </c>
      <c r="C75" s="176">
        <f t="shared" si="53"/>
        <v>36.320038753431291</v>
      </c>
      <c r="D75" s="598"/>
      <c r="E75" s="176">
        <f t="shared" ref="E75:G75" si="54">E44/$G44*100</f>
        <v>64.80381075407719</v>
      </c>
      <c r="F75" s="176">
        <f t="shared" si="54"/>
        <v>35.196189245922817</v>
      </c>
      <c r="G75" s="176">
        <f t="shared" si="54"/>
        <v>100</v>
      </c>
      <c r="H75" s="167"/>
      <c r="I75" s="177">
        <f t="shared" si="50"/>
        <v>61.390094711917918</v>
      </c>
      <c r="J75" s="177">
        <f t="shared" si="50"/>
        <v>36.370363062352013</v>
      </c>
      <c r="K75" s="177">
        <f>K44/$M44*100</f>
        <v>8.3859510655090772E-2</v>
      </c>
      <c r="L75" s="177">
        <f>L44/$M44*100</f>
        <v>2.1556827150749802</v>
      </c>
      <c r="M75" s="82">
        <v>100</v>
      </c>
    </row>
    <row r="76" spans="1:14" s="84" customFormat="1" ht="10" customHeight="1">
      <c r="A76" s="80" t="s">
        <v>19</v>
      </c>
      <c r="B76" s="176">
        <f t="shared" ref="B76:C76" si="55">B45/$G45*100</f>
        <v>58.476224147074419</v>
      </c>
      <c r="C76" s="176">
        <f t="shared" si="55"/>
        <v>41.523775852925574</v>
      </c>
      <c r="D76" s="598"/>
      <c r="E76" s="176">
        <f t="shared" ref="E76:G76" si="56">E45/$G45*100</f>
        <v>41.937927725447608</v>
      </c>
      <c r="F76" s="176">
        <f t="shared" si="56"/>
        <v>58.062072274552392</v>
      </c>
      <c r="G76" s="176">
        <f t="shared" si="56"/>
        <v>100</v>
      </c>
      <c r="H76" s="167"/>
      <c r="I76" s="177">
        <f t="shared" si="50"/>
        <v>49.738618002091059</v>
      </c>
      <c r="J76" s="177">
        <f t="shared" si="50"/>
        <v>29.569432563444543</v>
      </c>
      <c r="K76" s="597" t="s">
        <v>24</v>
      </c>
      <c r="L76" s="177">
        <f>L45/$M45*100</f>
        <v>20.691949434464405</v>
      </c>
      <c r="M76" s="82">
        <v>100</v>
      </c>
    </row>
    <row r="77" spans="1:14" s="84" customFormat="1" ht="10" customHeight="1">
      <c r="A77" s="80" t="s">
        <v>30</v>
      </c>
      <c r="B77" s="176">
        <f t="shared" ref="B77:C77" si="57">B46/$G46*100</f>
        <v>61.906447654111204</v>
      </c>
      <c r="C77" s="176">
        <f t="shared" si="57"/>
        <v>38.093552345888796</v>
      </c>
      <c r="D77" s="598"/>
      <c r="E77" s="176">
        <f t="shared" ref="E77:G77" si="58">E46/$G46*100</f>
        <v>8.3073727933541015</v>
      </c>
      <c r="F77" s="176">
        <f t="shared" si="58"/>
        <v>91.692627206645895</v>
      </c>
      <c r="G77" s="176">
        <f t="shared" si="58"/>
        <v>100</v>
      </c>
      <c r="H77" s="167"/>
      <c r="I77" s="177">
        <f t="shared" si="50"/>
        <v>7.3992616448040209</v>
      </c>
      <c r="J77" s="177">
        <f t="shared" si="50"/>
        <v>92.404367292435779</v>
      </c>
      <c r="K77" s="597" t="s">
        <v>24</v>
      </c>
      <c r="L77" s="177">
        <f>L46/$M46*100</f>
        <v>0.19637106276019167</v>
      </c>
      <c r="M77" s="82">
        <v>100</v>
      </c>
    </row>
    <row r="78" spans="1:14" s="84" customFormat="1" ht="10" customHeight="1">
      <c r="A78" s="85" t="s">
        <v>29</v>
      </c>
      <c r="B78" s="176">
        <f t="shared" ref="B78:C78" si="59">B47/$G47*100</f>
        <v>56.779310512614657</v>
      </c>
      <c r="C78" s="176">
        <f t="shared" si="59"/>
        <v>43.22068948738535</v>
      </c>
      <c r="D78" s="598"/>
      <c r="E78" s="176">
        <f t="shared" ref="E78:G78" si="60">E47/$G47*100</f>
        <v>37.841520083692188</v>
      </c>
      <c r="F78" s="176">
        <f t="shared" si="60"/>
        <v>62.158479916307805</v>
      </c>
      <c r="G78" s="176">
        <f t="shared" si="60"/>
        <v>100</v>
      </c>
      <c r="H78" s="167"/>
      <c r="I78" s="177">
        <f t="shared" si="50"/>
        <v>42.266253869969042</v>
      </c>
      <c r="J78" s="177">
        <f t="shared" si="50"/>
        <v>55.981424148606806</v>
      </c>
      <c r="K78" s="177">
        <f>K47/$M47*100</f>
        <v>1.7523219814241486</v>
      </c>
      <c r="L78" s="597" t="s">
        <v>24</v>
      </c>
      <c r="M78" s="82">
        <v>100</v>
      </c>
    </row>
    <row r="79" spans="1:14" s="84" customFormat="1" ht="10" customHeight="1">
      <c r="A79" s="80" t="s">
        <v>18</v>
      </c>
      <c r="B79" s="176">
        <f t="shared" ref="B79:C79" si="61">B48/$G48*100</f>
        <v>61.215274041476341</v>
      </c>
      <c r="C79" s="176">
        <f t="shared" si="61"/>
        <v>38.784725958523651</v>
      </c>
      <c r="D79" s="598"/>
      <c r="E79" s="176">
        <f t="shared" ref="E79:G79" si="62">E48/$G48*100</f>
        <v>51.743394322141121</v>
      </c>
      <c r="F79" s="176">
        <f t="shared" si="62"/>
        <v>48.256605677858872</v>
      </c>
      <c r="G79" s="176">
        <f t="shared" si="62"/>
        <v>100</v>
      </c>
      <c r="H79" s="167"/>
      <c r="I79" s="177">
        <f t="shared" si="50"/>
        <v>54.662791597140114</v>
      </c>
      <c r="J79" s="177">
        <f t="shared" si="50"/>
        <v>38.63503254395367</v>
      </c>
      <c r="K79" s="177">
        <f>K48/$M48*100</f>
        <v>0.41771186721624876</v>
      </c>
      <c r="L79" s="177">
        <f>L48/$M48*100</f>
        <v>6.2844639916899645</v>
      </c>
      <c r="M79" s="82">
        <v>100</v>
      </c>
    </row>
    <row r="80" spans="1:14" ht="3" customHeight="1">
      <c r="A80" s="179"/>
      <c r="B80" s="179"/>
      <c r="C80" s="180"/>
      <c r="D80" s="180"/>
      <c r="E80" s="180"/>
      <c r="F80" s="180"/>
      <c r="G80" s="180"/>
      <c r="H80" s="180"/>
      <c r="I80" s="3"/>
      <c r="J80" s="3"/>
      <c r="K80" s="3"/>
      <c r="L80" s="3"/>
      <c r="M80" s="357"/>
    </row>
    <row r="81" spans="1:13" ht="3" customHeight="1">
      <c r="A81" s="181"/>
      <c r="B81" s="181"/>
      <c r="C81" s="182"/>
      <c r="D81" s="182"/>
      <c r="E81" s="182"/>
      <c r="F81" s="182"/>
      <c r="G81" s="182"/>
      <c r="H81" s="182"/>
      <c r="I81" s="2"/>
      <c r="J81" s="2"/>
      <c r="K81" s="2"/>
      <c r="L81" s="2"/>
    </row>
    <row r="82" spans="1:13" s="337" customFormat="1" ht="10" customHeight="1">
      <c r="A82" s="183" t="s">
        <v>439</v>
      </c>
      <c r="B82" s="183"/>
      <c r="C82" s="54"/>
      <c r="D82" s="54"/>
      <c r="E82" s="623"/>
      <c r="F82" s="623"/>
      <c r="G82" s="623"/>
      <c r="H82" s="69"/>
      <c r="I82" s="69"/>
      <c r="J82" s="183"/>
      <c r="K82" s="183"/>
      <c r="L82" s="183"/>
      <c r="M82" s="17"/>
    </row>
  </sheetData>
  <mergeCells count="12">
    <mergeCell ref="A8:A10"/>
    <mergeCell ref="C8:G8"/>
    <mergeCell ref="B9:C9"/>
    <mergeCell ref="E9:F9"/>
    <mergeCell ref="G9:G10"/>
    <mergeCell ref="B19:L19"/>
    <mergeCell ref="B50:L50"/>
    <mergeCell ref="I9:I10"/>
    <mergeCell ref="M9:M10"/>
    <mergeCell ref="I8:M8"/>
    <mergeCell ref="B17:L17"/>
    <mergeCell ref="J9:L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85"/>
  <sheetViews>
    <sheetView zoomScaleNormal="100" workbookViewId="0">
      <selection activeCell="A4" sqref="A4"/>
    </sheetView>
  </sheetViews>
  <sheetFormatPr defaultColWidth="9.1796875" defaultRowHeight="9"/>
  <cols>
    <col min="1" max="1" width="23.7265625" style="4" customWidth="1"/>
    <col min="2" max="2" width="8" style="5" customWidth="1"/>
    <col min="3" max="3" width="8.26953125" style="5" customWidth="1"/>
    <col min="4" max="4" width="0.81640625" style="5" customWidth="1"/>
    <col min="5" max="5" width="8" style="203" customWidth="1"/>
    <col min="6" max="6" width="8.26953125" style="6" customWidth="1"/>
    <col min="7" max="7" width="0.81640625" style="6" customWidth="1"/>
    <col min="8" max="8" width="8" style="203" customWidth="1"/>
    <col min="9" max="9" width="8.26953125" style="5" customWidth="1"/>
    <col min="10" max="10" width="0.81640625" style="5" customWidth="1"/>
    <col min="11" max="11" width="8" style="5" customWidth="1"/>
    <col min="12" max="12" width="8.26953125" style="5" customWidth="1"/>
    <col min="13" max="16384" width="9.1796875" style="186"/>
  </cols>
  <sheetData>
    <row r="1" spans="1:12" s="30" customFormat="1" ht="12.75" customHeight="1">
      <c r="A1" s="339"/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</row>
    <row r="2" spans="1:12" s="30" customFormat="1" ht="12.75" customHeight="1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</row>
    <row r="3" spans="1:12" s="21" customFormat="1" ht="12.75" customHeight="1">
      <c r="A3" s="32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2" s="17" customFormat="1" ht="12" customHeight="1">
      <c r="A4" s="41" t="s">
        <v>45</v>
      </c>
      <c r="B4" s="23"/>
      <c r="C4" s="23"/>
      <c r="D4" s="23"/>
      <c r="E4" s="339"/>
      <c r="F4" s="23"/>
      <c r="G4" s="23"/>
      <c r="H4" s="339"/>
      <c r="I4" s="23"/>
      <c r="J4" s="23"/>
      <c r="K4" s="23"/>
      <c r="L4" s="23"/>
    </row>
    <row r="5" spans="1:12" s="19" customFormat="1" ht="25" customHeight="1">
      <c r="A5" s="717" t="s">
        <v>46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</row>
    <row r="6" spans="1:12" s="29" customFormat="1" ht="12" customHeight="1">
      <c r="A6" s="639" t="s">
        <v>183</v>
      </c>
      <c r="B6" s="37"/>
      <c r="C6" s="37"/>
      <c r="D6" s="24"/>
      <c r="E6" s="37"/>
      <c r="F6" s="24"/>
      <c r="G6" s="24"/>
      <c r="H6" s="37"/>
      <c r="I6" s="37"/>
      <c r="J6" s="37"/>
      <c r="K6" s="37"/>
      <c r="L6" s="37"/>
    </row>
    <row r="7" spans="1:12" s="18" customFormat="1" ht="6.7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 s="18" customFormat="1" ht="2.15" customHeight="1">
      <c r="A8" s="145"/>
      <c r="B8" s="145"/>
      <c r="C8" s="145"/>
      <c r="D8" s="145"/>
      <c r="E8" s="184"/>
      <c r="F8" s="145"/>
      <c r="G8" s="145"/>
      <c r="H8" s="185"/>
      <c r="I8" s="145"/>
      <c r="J8" s="145"/>
      <c r="K8" s="145"/>
      <c r="L8" s="145"/>
    </row>
    <row r="9" spans="1:12" ht="20.149999999999999" customHeight="1">
      <c r="A9" s="718" t="s">
        <v>77</v>
      </c>
      <c r="B9" s="720" t="s">
        <v>55</v>
      </c>
      <c r="C9" s="720"/>
      <c r="D9" s="325"/>
      <c r="E9" s="720" t="s">
        <v>56</v>
      </c>
      <c r="F9" s="720"/>
      <c r="G9" s="326"/>
      <c r="H9" s="721" t="s">
        <v>57</v>
      </c>
      <c r="I9" s="721"/>
      <c r="J9" s="327"/>
      <c r="K9" s="722" t="s">
        <v>172</v>
      </c>
      <c r="L9" s="722"/>
    </row>
    <row r="10" spans="1:12" ht="20.149999999999999" customHeight="1">
      <c r="A10" s="719"/>
      <c r="B10" s="328" t="s">
        <v>66</v>
      </c>
      <c r="C10" s="618" t="s">
        <v>95</v>
      </c>
      <c r="D10" s="618"/>
      <c r="E10" s="329" t="s">
        <v>66</v>
      </c>
      <c r="F10" s="618" t="s">
        <v>95</v>
      </c>
      <c r="G10" s="618"/>
      <c r="H10" s="329" t="s">
        <v>66</v>
      </c>
      <c r="I10" s="618" t="s">
        <v>95</v>
      </c>
      <c r="J10" s="618"/>
      <c r="K10" s="328" t="s">
        <v>66</v>
      </c>
      <c r="L10" s="618" t="s">
        <v>95</v>
      </c>
    </row>
    <row r="11" spans="1:12" ht="2.5" customHeight="1">
      <c r="A11" s="187"/>
      <c r="B11" s="198"/>
      <c r="C11" s="13"/>
      <c r="D11" s="13"/>
      <c r="E11" s="32"/>
      <c r="F11" s="13"/>
      <c r="G11" s="13"/>
      <c r="H11" s="194"/>
      <c r="I11" s="13"/>
      <c r="J11" s="13"/>
      <c r="K11" s="198"/>
      <c r="L11" s="13"/>
    </row>
    <row r="12" spans="1:12" s="188" customFormat="1" ht="10" customHeight="1">
      <c r="A12" s="7" t="s">
        <v>33</v>
      </c>
      <c r="B12" s="32">
        <v>168001</v>
      </c>
      <c r="C12" s="53">
        <v>10.262047144052628</v>
      </c>
      <c r="D12" s="32"/>
      <c r="E12" s="32">
        <v>291782</v>
      </c>
      <c r="F12" s="53">
        <v>10.34432636484045</v>
      </c>
      <c r="G12" s="32"/>
      <c r="H12" s="32">
        <v>167068</v>
      </c>
      <c r="I12" s="53">
        <v>9.6086279115376794</v>
      </c>
      <c r="J12" s="32"/>
      <c r="K12" s="32">
        <v>187357</v>
      </c>
      <c r="L12" s="53">
        <v>6.966842637789405</v>
      </c>
    </row>
    <row r="13" spans="1:12" s="188" customFormat="1" ht="10" customHeight="1">
      <c r="A13" s="7" t="s">
        <v>34</v>
      </c>
      <c r="B13" s="32">
        <v>166428</v>
      </c>
      <c r="C13" s="34">
        <v>10.403199945992473</v>
      </c>
      <c r="D13" s="55"/>
      <c r="E13" s="32">
        <v>297285</v>
      </c>
      <c r="F13" s="53">
        <v>10.595521143818024</v>
      </c>
      <c r="G13" s="55"/>
      <c r="H13" s="55">
        <v>163613</v>
      </c>
      <c r="I13" s="34">
        <v>9.4279487658205241</v>
      </c>
      <c r="J13" s="55"/>
      <c r="K13" s="55">
        <v>187525</v>
      </c>
      <c r="L13" s="34">
        <v>6.98169847476741</v>
      </c>
    </row>
    <row r="14" spans="1:12" s="188" customFormat="1" ht="10" customHeight="1">
      <c r="A14" s="7" t="s">
        <v>35</v>
      </c>
      <c r="B14" s="32">
        <v>164820</v>
      </c>
      <c r="C14" s="34">
        <v>10.734011812492795</v>
      </c>
      <c r="D14" s="32"/>
      <c r="E14" s="32">
        <v>302122</v>
      </c>
      <c r="F14" s="34">
        <v>10.803448199299961</v>
      </c>
      <c r="G14" s="32"/>
      <c r="H14" s="32">
        <v>167486</v>
      </c>
      <c r="I14" s="34">
        <v>9.6856050047824862</v>
      </c>
      <c r="J14" s="32"/>
      <c r="K14" s="32">
        <v>191663</v>
      </c>
      <c r="L14" s="34">
        <v>7.1390977373593651</v>
      </c>
    </row>
    <row r="15" spans="1:12" s="188" customFormat="1" ht="10" customHeight="1">
      <c r="A15" s="7" t="s">
        <v>190</v>
      </c>
      <c r="B15" s="32">
        <v>165115</v>
      </c>
      <c r="C15" s="34">
        <v>11.071957835162847</v>
      </c>
      <c r="D15" s="32"/>
      <c r="E15" s="32">
        <v>307818</v>
      </c>
      <c r="F15" s="34">
        <v>11.176892852980167</v>
      </c>
      <c r="G15" s="32"/>
      <c r="H15" s="32">
        <v>173815</v>
      </c>
      <c r="I15" s="34">
        <v>10.039728015008619</v>
      </c>
      <c r="J15" s="32"/>
      <c r="K15" s="32">
        <v>194971</v>
      </c>
      <c r="L15" s="34">
        <v>7.2540654853059143</v>
      </c>
    </row>
    <row r="16" spans="1:12" ht="3" customHeight="1">
      <c r="A16" s="186"/>
      <c r="B16" s="198"/>
      <c r="C16" s="13"/>
      <c r="D16" s="13"/>
      <c r="E16" s="13"/>
      <c r="F16" s="13"/>
      <c r="G16" s="13"/>
      <c r="H16" s="13"/>
      <c r="I16" s="13"/>
      <c r="J16" s="13"/>
      <c r="K16" s="198"/>
      <c r="L16" s="13"/>
    </row>
    <row r="17" spans="1:18" s="33" customFormat="1" ht="10" customHeight="1">
      <c r="A17" s="189"/>
      <c r="B17" s="714" t="s">
        <v>186</v>
      </c>
      <c r="C17" s="714"/>
      <c r="D17" s="714"/>
      <c r="E17" s="714"/>
      <c r="F17" s="714"/>
      <c r="G17" s="714"/>
      <c r="H17" s="714"/>
      <c r="I17" s="714"/>
      <c r="J17" s="714"/>
      <c r="K17" s="714"/>
      <c r="L17" s="714"/>
    </row>
    <row r="18" spans="1:18" s="192" customFormat="1" ht="3" customHeight="1">
      <c r="A18" s="190"/>
      <c r="B18" s="353"/>
      <c r="C18" s="34"/>
      <c r="D18" s="353"/>
      <c r="E18" s="34"/>
      <c r="F18" s="353"/>
      <c r="G18" s="190"/>
      <c r="H18" s="34"/>
      <c r="I18" s="353"/>
      <c r="J18" s="353"/>
      <c r="K18" s="191"/>
      <c r="L18" s="191"/>
    </row>
    <row r="19" spans="1:18" s="188" customFormat="1" ht="10" customHeight="1">
      <c r="A19" s="193" t="s">
        <v>0</v>
      </c>
      <c r="B19" s="198">
        <v>15704</v>
      </c>
      <c r="C19" s="34">
        <v>15.536055242825061</v>
      </c>
      <c r="D19" s="34"/>
      <c r="E19" s="198">
        <v>28365</v>
      </c>
      <c r="F19" s="34">
        <v>15.254674819702812</v>
      </c>
      <c r="G19" s="34"/>
      <c r="H19" s="198">
        <v>16308</v>
      </c>
      <c r="I19" s="34">
        <v>13.916456884413533</v>
      </c>
      <c r="J19" s="34"/>
      <c r="K19" s="198">
        <v>17505</v>
      </c>
      <c r="L19" s="34">
        <v>10.037961327614285</v>
      </c>
      <c r="N19" s="54"/>
      <c r="O19" s="34"/>
    </row>
    <row r="20" spans="1:18" s="188" customFormat="1" ht="10" customHeight="1">
      <c r="A20" s="195" t="s">
        <v>22</v>
      </c>
      <c r="B20" s="198">
        <v>268</v>
      </c>
      <c r="C20" s="34">
        <v>8.9482470784641066</v>
      </c>
      <c r="D20" s="34"/>
      <c r="E20" s="198">
        <v>501</v>
      </c>
      <c r="F20" s="34">
        <v>8.654344446363794</v>
      </c>
      <c r="G20" s="34"/>
      <c r="H20" s="198">
        <v>222</v>
      </c>
      <c r="I20" s="34">
        <v>6.1495844875346259</v>
      </c>
      <c r="J20" s="625"/>
      <c r="K20" s="198">
        <v>301</v>
      </c>
      <c r="L20" s="34">
        <v>5.4450072358900146</v>
      </c>
      <c r="N20" s="54"/>
      <c r="O20" s="34"/>
      <c r="P20" s="625"/>
      <c r="Q20" s="625"/>
      <c r="R20" s="625"/>
    </row>
    <row r="21" spans="1:18" s="32" customFormat="1" ht="10" customHeight="1">
      <c r="A21" s="103" t="s">
        <v>4</v>
      </c>
      <c r="B21" s="198">
        <v>4849</v>
      </c>
      <c r="C21" s="34">
        <v>15.360491637100862</v>
      </c>
      <c r="D21" s="34"/>
      <c r="E21" s="198">
        <v>8610</v>
      </c>
      <c r="F21" s="34">
        <v>14.524046490443817</v>
      </c>
      <c r="G21" s="34"/>
      <c r="H21" s="198">
        <v>5070</v>
      </c>
      <c r="I21" s="34">
        <v>13.255941642481764</v>
      </c>
      <c r="J21" s="353"/>
      <c r="K21" s="198">
        <v>6779</v>
      </c>
      <c r="L21" s="34">
        <v>11.041795615206698</v>
      </c>
      <c r="M21" s="188"/>
      <c r="N21" s="54"/>
      <c r="O21" s="34"/>
      <c r="P21" s="353"/>
      <c r="Q21" s="191"/>
      <c r="R21" s="191"/>
    </row>
    <row r="22" spans="1:18" s="196" customFormat="1" ht="10" customHeight="1">
      <c r="A22" s="193" t="s">
        <v>1</v>
      </c>
      <c r="B22" s="20">
        <v>42569</v>
      </c>
      <c r="C22" s="34">
        <v>17.296807512118615</v>
      </c>
      <c r="D22" s="34"/>
      <c r="E22" s="198">
        <v>83725</v>
      </c>
      <c r="F22" s="34">
        <v>17.897950152952919</v>
      </c>
      <c r="G22" s="34"/>
      <c r="H22" s="198">
        <v>47098</v>
      </c>
      <c r="I22" s="34">
        <v>16.196623668708238</v>
      </c>
      <c r="J22" s="34"/>
      <c r="K22" s="198">
        <v>44541</v>
      </c>
      <c r="L22" s="34">
        <v>11.169148365288653</v>
      </c>
      <c r="M22" s="188"/>
      <c r="N22" s="54"/>
      <c r="O22" s="34"/>
      <c r="P22" s="34"/>
      <c r="Q22" s="198"/>
      <c r="R22" s="34"/>
    </row>
    <row r="23" spans="1:18" s="8" customFormat="1" ht="10" customHeight="1">
      <c r="A23" s="197" t="s">
        <v>23</v>
      </c>
      <c r="B23" s="198">
        <v>4530</v>
      </c>
      <c r="C23" s="34">
        <v>14.426751592356688</v>
      </c>
      <c r="D23" s="34"/>
      <c r="E23" s="198">
        <v>7324</v>
      </c>
      <c r="F23" s="34">
        <v>13.371307554679227</v>
      </c>
      <c r="G23" s="34"/>
      <c r="H23" s="198">
        <v>4097</v>
      </c>
      <c r="I23" s="34">
        <v>12.05815698855108</v>
      </c>
      <c r="J23" s="10"/>
      <c r="K23" s="198">
        <v>3284</v>
      </c>
      <c r="L23" s="34">
        <v>7.9060137705233764</v>
      </c>
      <c r="M23" s="188"/>
      <c r="N23" s="58"/>
      <c r="O23" s="34"/>
    </row>
    <row r="24" spans="1:18" s="188" customFormat="1" ht="10" customHeight="1">
      <c r="A24" s="199" t="s">
        <v>20</v>
      </c>
      <c r="B24" s="200">
        <v>2354</v>
      </c>
      <c r="C24" s="35">
        <v>14.161102087469168</v>
      </c>
      <c r="D24" s="35"/>
      <c r="E24" s="200">
        <v>3688</v>
      </c>
      <c r="F24" s="35">
        <v>13.278605890401094</v>
      </c>
      <c r="G24" s="35"/>
      <c r="H24" s="200">
        <v>2042</v>
      </c>
      <c r="I24" s="35">
        <v>11.721485563400494</v>
      </c>
      <c r="J24" s="35"/>
      <c r="K24" s="200">
        <v>1730</v>
      </c>
      <c r="L24" s="35">
        <v>8.7665957231174616</v>
      </c>
      <c r="N24" s="54"/>
      <c r="O24" s="34"/>
    </row>
    <row r="25" spans="1:18" s="188" customFormat="1" ht="10" customHeight="1">
      <c r="A25" s="105" t="s">
        <v>2</v>
      </c>
      <c r="B25" s="200">
        <v>2176</v>
      </c>
      <c r="C25" s="35">
        <v>14.725587060973133</v>
      </c>
      <c r="D25" s="35"/>
      <c r="E25" s="200">
        <v>3636</v>
      </c>
      <c r="F25" s="35">
        <v>13.466666666666665</v>
      </c>
      <c r="G25" s="35"/>
      <c r="H25" s="200">
        <v>2055</v>
      </c>
      <c r="I25" s="35">
        <v>12.41241845856487</v>
      </c>
      <c r="J25" s="35"/>
      <c r="K25" s="200">
        <v>1554</v>
      </c>
      <c r="L25" s="35">
        <v>7.1271326362135383</v>
      </c>
      <c r="N25" s="79"/>
      <c r="O25" s="34"/>
    </row>
    <row r="26" spans="1:18" s="188" customFormat="1" ht="10" customHeight="1">
      <c r="A26" s="103" t="s">
        <v>3</v>
      </c>
      <c r="B26" s="198">
        <v>19188</v>
      </c>
      <c r="C26" s="34">
        <v>16.291114092136318</v>
      </c>
      <c r="D26" s="34"/>
      <c r="E26" s="198">
        <v>36586</v>
      </c>
      <c r="F26" s="34">
        <v>16.281356942917792</v>
      </c>
      <c r="G26" s="34"/>
      <c r="H26" s="198">
        <v>20254</v>
      </c>
      <c r="I26" s="34">
        <v>14.252640615873954</v>
      </c>
      <c r="J26" s="34"/>
      <c r="K26" s="198">
        <v>18458</v>
      </c>
      <c r="L26" s="34">
        <v>8.8706693130974283</v>
      </c>
      <c r="N26" s="79"/>
      <c r="O26" s="34"/>
    </row>
    <row r="27" spans="1:18" s="188" customFormat="1" ht="10" customHeight="1">
      <c r="A27" s="103" t="s">
        <v>21</v>
      </c>
      <c r="B27" s="198">
        <v>4056</v>
      </c>
      <c r="C27" s="34">
        <v>15.012214079502554</v>
      </c>
      <c r="D27" s="34"/>
      <c r="E27" s="198">
        <v>7334</v>
      </c>
      <c r="F27" s="34">
        <v>14.568352469111279</v>
      </c>
      <c r="G27" s="34"/>
      <c r="H27" s="198">
        <v>4119</v>
      </c>
      <c r="I27" s="34">
        <v>12.818198792556171</v>
      </c>
      <c r="J27" s="34"/>
      <c r="K27" s="198">
        <v>4110</v>
      </c>
      <c r="L27" s="34">
        <v>8.3911800734993882</v>
      </c>
      <c r="N27" s="54"/>
      <c r="O27" s="34"/>
    </row>
    <row r="28" spans="1:18" s="188" customFormat="1" ht="10" customHeight="1">
      <c r="A28" s="197" t="s">
        <v>5</v>
      </c>
      <c r="B28" s="198">
        <v>19888</v>
      </c>
      <c r="C28" s="34">
        <v>19.000124196306594</v>
      </c>
      <c r="D28" s="34"/>
      <c r="E28" s="198">
        <v>37289</v>
      </c>
      <c r="F28" s="34">
        <v>18.563285625388922</v>
      </c>
      <c r="G28" s="34"/>
      <c r="H28" s="198">
        <v>20545</v>
      </c>
      <c r="I28" s="34">
        <v>16.635492830017569</v>
      </c>
      <c r="J28" s="34"/>
      <c r="K28" s="198">
        <v>24147</v>
      </c>
      <c r="L28" s="34">
        <v>12.639761306532662</v>
      </c>
      <c r="N28" s="54"/>
      <c r="O28" s="34"/>
    </row>
    <row r="29" spans="1:18" s="188" customFormat="1" ht="10" customHeight="1">
      <c r="A29" s="103" t="s">
        <v>6</v>
      </c>
      <c r="B29" s="198">
        <v>13227</v>
      </c>
      <c r="C29" s="34">
        <v>15.656218929027983</v>
      </c>
      <c r="D29" s="34"/>
      <c r="E29" s="198">
        <v>25198</v>
      </c>
      <c r="F29" s="34">
        <v>15.800298473770678</v>
      </c>
      <c r="G29" s="34"/>
      <c r="H29" s="198">
        <v>14950</v>
      </c>
      <c r="I29" s="34">
        <v>14.820028351358586</v>
      </c>
      <c r="J29" s="34"/>
      <c r="K29" s="198">
        <v>18282</v>
      </c>
      <c r="L29" s="34">
        <v>11.228212403729227</v>
      </c>
      <c r="N29" s="54"/>
      <c r="O29" s="34"/>
    </row>
    <row r="30" spans="1:18" s="188" customFormat="1" ht="10" customHeight="1">
      <c r="A30" s="103" t="s">
        <v>7</v>
      </c>
      <c r="B30" s="198">
        <v>2986</v>
      </c>
      <c r="C30" s="34">
        <v>14.515580185698312</v>
      </c>
      <c r="D30" s="34"/>
      <c r="E30" s="198">
        <v>5525</v>
      </c>
      <c r="F30" s="34">
        <v>14.601723135472277</v>
      </c>
      <c r="G30" s="34"/>
      <c r="H30" s="198">
        <v>3579</v>
      </c>
      <c r="I30" s="34">
        <v>14.83461825416563</v>
      </c>
      <c r="J30" s="34"/>
      <c r="K30" s="198">
        <v>4491</v>
      </c>
      <c r="L30" s="34">
        <v>11.916259817448525</v>
      </c>
      <c r="N30" s="54"/>
      <c r="O30" s="34"/>
    </row>
    <row r="31" spans="1:18" s="188" customFormat="1" ht="10" customHeight="1">
      <c r="A31" s="103" t="s">
        <v>8</v>
      </c>
      <c r="B31" s="198">
        <v>4366</v>
      </c>
      <c r="C31" s="34">
        <v>12.013648120631776</v>
      </c>
      <c r="D31" s="34"/>
      <c r="E31" s="198">
        <v>8396</v>
      </c>
      <c r="F31" s="34">
        <v>12.555705099446687</v>
      </c>
      <c r="G31" s="34"/>
      <c r="H31" s="198">
        <v>4975</v>
      </c>
      <c r="I31" s="34">
        <v>11.973237707877066</v>
      </c>
      <c r="J31" s="34"/>
      <c r="K31" s="198">
        <v>6588</v>
      </c>
      <c r="L31" s="34">
        <v>9.3295946979352529</v>
      </c>
      <c r="N31" s="54"/>
      <c r="O31" s="34"/>
    </row>
    <row r="32" spans="1:18" s="188" customFormat="1" ht="10" customHeight="1">
      <c r="A32" s="103" t="s">
        <v>9</v>
      </c>
      <c r="B32" s="198">
        <v>14543</v>
      </c>
      <c r="C32" s="34">
        <v>10.823664252807692</v>
      </c>
      <c r="D32" s="34"/>
      <c r="E32" s="198">
        <v>28266</v>
      </c>
      <c r="F32" s="34">
        <v>10.682257083145949</v>
      </c>
      <c r="G32" s="34"/>
      <c r="H32" s="198">
        <v>16673</v>
      </c>
      <c r="I32" s="34">
        <v>10.161878176920171</v>
      </c>
      <c r="J32" s="34"/>
      <c r="K32" s="198">
        <v>20359</v>
      </c>
      <c r="L32" s="34">
        <v>8.0894974411138314</v>
      </c>
      <c r="N32" s="54"/>
      <c r="O32" s="34"/>
    </row>
    <row r="33" spans="1:17" s="188" customFormat="1" ht="10" customHeight="1">
      <c r="A33" s="103" t="s">
        <v>10</v>
      </c>
      <c r="B33" s="198">
        <v>2621</v>
      </c>
      <c r="C33" s="34">
        <v>8.2507004123776255</v>
      </c>
      <c r="D33" s="34"/>
      <c r="E33" s="198">
        <v>4661</v>
      </c>
      <c r="F33" s="34">
        <v>8.4374208030122002</v>
      </c>
      <c r="G33" s="34"/>
      <c r="H33" s="198">
        <v>2759</v>
      </c>
      <c r="I33" s="34">
        <v>7.9693818601964184</v>
      </c>
      <c r="J33" s="34"/>
      <c r="K33" s="198">
        <v>3278</v>
      </c>
      <c r="L33" s="34">
        <v>5.8105113888150317</v>
      </c>
      <c r="N33" s="54"/>
      <c r="O33" s="34"/>
    </row>
    <row r="34" spans="1:17" s="188" customFormat="1" ht="10" customHeight="1">
      <c r="A34" s="103" t="s">
        <v>11</v>
      </c>
      <c r="B34" s="198">
        <v>249</v>
      </c>
      <c r="C34" s="34">
        <v>3.8509124652025979</v>
      </c>
      <c r="D34" s="34"/>
      <c r="E34" s="198">
        <v>439</v>
      </c>
      <c r="F34" s="34">
        <v>3.8600193440604937</v>
      </c>
      <c r="G34" s="34"/>
      <c r="H34" s="198">
        <v>300</v>
      </c>
      <c r="I34" s="34">
        <v>3.9840637450199203</v>
      </c>
      <c r="J34" s="34"/>
      <c r="K34" s="198">
        <v>427</v>
      </c>
      <c r="L34" s="34">
        <v>3.164603868672645</v>
      </c>
      <c r="N34" s="54"/>
      <c r="O34" s="34"/>
    </row>
    <row r="35" spans="1:17" s="188" customFormat="1" ht="10" customHeight="1">
      <c r="A35" s="103" t="s">
        <v>12</v>
      </c>
      <c r="B35" s="198">
        <v>4688</v>
      </c>
      <c r="C35" s="34">
        <v>3.0106283916128826</v>
      </c>
      <c r="D35" s="34"/>
      <c r="E35" s="198">
        <v>9542</v>
      </c>
      <c r="F35" s="34">
        <v>3.3325184227988682</v>
      </c>
      <c r="G35" s="34"/>
      <c r="H35" s="198">
        <v>5514</v>
      </c>
      <c r="I35" s="34">
        <v>2.916333902778292</v>
      </c>
      <c r="J35" s="34"/>
      <c r="K35" s="198">
        <v>7533</v>
      </c>
      <c r="L35" s="34">
        <v>2.3177391812685566</v>
      </c>
      <c r="N35" s="54"/>
      <c r="O35" s="34"/>
    </row>
    <row r="36" spans="1:17" s="188" customFormat="1" ht="10" customHeight="1">
      <c r="A36" s="103" t="s">
        <v>13</v>
      </c>
      <c r="B36" s="198">
        <v>3365</v>
      </c>
      <c r="C36" s="34">
        <v>3.4365840456713337</v>
      </c>
      <c r="D36" s="34"/>
      <c r="E36" s="198">
        <v>6205</v>
      </c>
      <c r="F36" s="34">
        <v>3.4385303815355628</v>
      </c>
      <c r="G36" s="34"/>
      <c r="H36" s="198">
        <v>3759</v>
      </c>
      <c r="I36" s="34">
        <v>3.179745721850495</v>
      </c>
      <c r="J36" s="34"/>
      <c r="K36" s="198">
        <v>4872</v>
      </c>
      <c r="L36" s="34">
        <v>2.3959634507381651</v>
      </c>
      <c r="N36" s="54"/>
      <c r="O36" s="34"/>
    </row>
    <row r="37" spans="1:17" s="188" customFormat="1" ht="10" customHeight="1">
      <c r="A37" s="103" t="s">
        <v>14</v>
      </c>
      <c r="B37" s="198">
        <v>565</v>
      </c>
      <c r="C37" s="34">
        <v>4.5428961968320341</v>
      </c>
      <c r="D37" s="34"/>
      <c r="E37" s="198">
        <v>925</v>
      </c>
      <c r="F37" s="34">
        <v>4.1268849826001608</v>
      </c>
      <c r="G37" s="34"/>
      <c r="H37" s="198">
        <v>582</v>
      </c>
      <c r="I37" s="34">
        <v>3.8730285486124978</v>
      </c>
      <c r="J37" s="34"/>
      <c r="K37" s="198">
        <v>917</v>
      </c>
      <c r="L37" s="34">
        <v>3.1387985623823376</v>
      </c>
      <c r="N37" s="54"/>
      <c r="O37" s="34"/>
    </row>
    <row r="38" spans="1:17" s="188" customFormat="1" ht="10" customHeight="1">
      <c r="A38" s="103" t="s">
        <v>15</v>
      </c>
      <c r="B38" s="198">
        <v>2100</v>
      </c>
      <c r="C38" s="34">
        <v>4.2521311276246792</v>
      </c>
      <c r="D38" s="34"/>
      <c r="E38" s="198">
        <v>3850</v>
      </c>
      <c r="F38" s="34">
        <v>4.5392913989270767</v>
      </c>
      <c r="G38" s="34"/>
      <c r="H38" s="198">
        <v>2582</v>
      </c>
      <c r="I38" s="34">
        <v>4.6637646081317845</v>
      </c>
      <c r="J38" s="34"/>
      <c r="K38" s="198">
        <v>3792</v>
      </c>
      <c r="L38" s="34">
        <v>3.9745927929061065</v>
      </c>
      <c r="N38" s="54"/>
      <c r="O38" s="34"/>
    </row>
    <row r="39" spans="1:17" s="188" customFormat="1" ht="10" customHeight="1">
      <c r="A39" s="103" t="s">
        <v>16</v>
      </c>
      <c r="B39" s="198">
        <v>4571</v>
      </c>
      <c r="C39" s="34">
        <v>3.673905704962305</v>
      </c>
      <c r="D39" s="330"/>
      <c r="E39" s="198">
        <v>8709</v>
      </c>
      <c r="F39" s="34">
        <v>3.7796690348368389</v>
      </c>
      <c r="G39" s="34"/>
      <c r="H39" s="198">
        <v>5783</v>
      </c>
      <c r="I39" s="34">
        <v>3.8076864831409631</v>
      </c>
      <c r="J39" s="34"/>
      <c r="K39" s="198">
        <v>7589</v>
      </c>
      <c r="L39" s="34">
        <v>3.1288523143777134</v>
      </c>
      <c r="N39" s="54"/>
      <c r="O39" s="34"/>
    </row>
    <row r="40" spans="1:17" s="201" customFormat="1" ht="10" customHeight="1">
      <c r="A40" s="103" t="s">
        <v>17</v>
      </c>
      <c r="B40" s="56">
        <v>876</v>
      </c>
      <c r="C40" s="34">
        <v>2.5539358600583091</v>
      </c>
      <c r="D40" s="1"/>
      <c r="E40" s="198">
        <v>1754</v>
      </c>
      <c r="F40" s="34">
        <v>2.7394265009058536</v>
      </c>
      <c r="G40" s="34"/>
      <c r="H40" s="198">
        <v>1127</v>
      </c>
      <c r="I40" s="34">
        <v>2.7386275272161744</v>
      </c>
      <c r="J40" s="34"/>
      <c r="K40" s="198">
        <v>1767</v>
      </c>
      <c r="L40" s="34">
        <v>2.430135328418968</v>
      </c>
      <c r="M40" s="188"/>
      <c r="N40" s="54"/>
      <c r="O40" s="34"/>
    </row>
    <row r="41" spans="1:17" s="54" customFormat="1" ht="10" customHeight="1">
      <c r="A41" s="80" t="s">
        <v>32</v>
      </c>
      <c r="B41" s="36">
        <v>63390</v>
      </c>
      <c r="C41" s="42">
        <v>16.604977564027003</v>
      </c>
      <c r="D41" s="36"/>
      <c r="E41" s="355">
        <v>121201</v>
      </c>
      <c r="F41" s="42">
        <v>16.861481015687168</v>
      </c>
      <c r="G41" s="36"/>
      <c r="H41" s="355">
        <v>68698</v>
      </c>
      <c r="I41" s="42">
        <v>15.271957690777201</v>
      </c>
      <c r="J41" s="36"/>
      <c r="K41" s="36">
        <v>69126</v>
      </c>
      <c r="L41" s="42">
        <v>10.799317602359645</v>
      </c>
      <c r="M41" s="188"/>
      <c r="O41" s="34"/>
    </row>
    <row r="42" spans="1:17" s="84" customFormat="1" ht="10" customHeight="1">
      <c r="A42" s="80" t="s">
        <v>31</v>
      </c>
      <c r="B42" s="36">
        <v>47662</v>
      </c>
      <c r="C42" s="42">
        <v>16.969235205947172</v>
      </c>
      <c r="D42" s="81"/>
      <c r="E42" s="355">
        <v>88533</v>
      </c>
      <c r="F42" s="82">
        <v>16.682243518961677</v>
      </c>
      <c r="G42" s="81"/>
      <c r="H42" s="355">
        <v>49015</v>
      </c>
      <c r="I42" s="42">
        <v>14.77606046081171</v>
      </c>
      <c r="J42" s="81"/>
      <c r="K42" s="81">
        <v>49999</v>
      </c>
      <c r="L42" s="42">
        <v>10.211442354233851</v>
      </c>
      <c r="M42" s="188"/>
      <c r="O42" s="34"/>
      <c r="Q42" s="34"/>
    </row>
    <row r="43" spans="1:17" s="84" customFormat="1" ht="10" customHeight="1">
      <c r="A43" s="80" t="s">
        <v>19</v>
      </c>
      <c r="B43" s="36">
        <v>35122</v>
      </c>
      <c r="C43" s="42">
        <v>12.73643748186829</v>
      </c>
      <c r="D43" s="81"/>
      <c r="E43" s="355">
        <v>67385</v>
      </c>
      <c r="F43" s="82">
        <v>12.743171713695151</v>
      </c>
      <c r="G43" s="81"/>
      <c r="H43" s="355">
        <v>40177</v>
      </c>
      <c r="I43" s="42">
        <v>12.151723387008964</v>
      </c>
      <c r="J43" s="81"/>
      <c r="K43" s="81">
        <v>49720</v>
      </c>
      <c r="L43" s="42">
        <v>9.5104017628290958</v>
      </c>
      <c r="M43" s="188"/>
      <c r="O43" s="34"/>
    </row>
    <row r="44" spans="1:17" s="84" customFormat="1" ht="10" customHeight="1">
      <c r="A44" s="80" t="s">
        <v>30</v>
      </c>
      <c r="B44" s="36">
        <v>13588</v>
      </c>
      <c r="C44" s="42">
        <v>3.8417932138121342</v>
      </c>
      <c r="D44" s="81"/>
      <c r="E44" s="355">
        <v>25622</v>
      </c>
      <c r="F44" s="82">
        <v>3.9995067347872171</v>
      </c>
      <c r="G44" s="81"/>
      <c r="H44" s="355">
        <v>15496</v>
      </c>
      <c r="I44" s="42">
        <v>3.6910177929161807</v>
      </c>
      <c r="J44" s="81"/>
      <c r="K44" s="81">
        <v>20819</v>
      </c>
      <c r="L44" s="42">
        <v>2.8799838425422544</v>
      </c>
      <c r="M44" s="188"/>
      <c r="O44" s="34"/>
      <c r="Q44" s="34"/>
    </row>
    <row r="45" spans="1:17" s="84" customFormat="1" ht="10" customHeight="1">
      <c r="A45" s="85" t="s">
        <v>29</v>
      </c>
      <c r="B45" s="36">
        <v>5447</v>
      </c>
      <c r="C45" s="42">
        <v>3.43187288146272</v>
      </c>
      <c r="D45" s="81"/>
      <c r="E45" s="355">
        <v>10463</v>
      </c>
      <c r="F45" s="82">
        <v>3.5534649934622764</v>
      </c>
      <c r="G45" s="81"/>
      <c r="H45" s="355">
        <v>6910</v>
      </c>
      <c r="I45" s="42">
        <v>3.5797729874785653</v>
      </c>
      <c r="J45" s="81"/>
      <c r="K45" s="81">
        <v>9356</v>
      </c>
      <c r="L45" s="42">
        <v>2.967699778913345</v>
      </c>
      <c r="M45" s="188"/>
      <c r="O45" s="34"/>
    </row>
    <row r="46" spans="1:17" s="84" customFormat="1" ht="10" customHeight="1">
      <c r="A46" s="80" t="s">
        <v>18</v>
      </c>
      <c r="B46" s="355">
        <v>165209</v>
      </c>
      <c r="C46" s="42">
        <v>11.387496355441472</v>
      </c>
      <c r="E46" s="355">
        <v>313204</v>
      </c>
      <c r="F46" s="42">
        <v>11.542976214475487</v>
      </c>
      <c r="H46" s="355">
        <v>180296</v>
      </c>
      <c r="I46" s="42">
        <v>10.451717847211393</v>
      </c>
      <c r="K46" s="355">
        <v>199020</v>
      </c>
      <c r="L46" s="42">
        <v>7.3966542236969444</v>
      </c>
      <c r="M46" s="188"/>
      <c r="O46" s="34"/>
    </row>
    <row r="47" spans="1:17" s="202" customFormat="1" ht="3" customHeight="1">
      <c r="A47" s="179"/>
      <c r="B47" s="3"/>
      <c r="C47" s="3"/>
      <c r="D47" s="3"/>
      <c r="E47" s="354"/>
      <c r="F47" s="3"/>
      <c r="G47" s="3"/>
      <c r="H47" s="3"/>
      <c r="I47" s="3"/>
      <c r="J47" s="3"/>
      <c r="K47" s="3"/>
      <c r="L47" s="3"/>
    </row>
    <row r="48" spans="1:17" s="202" customFormat="1" ht="3" customHeight="1">
      <c r="A48" s="5"/>
      <c r="B48" s="2"/>
      <c r="C48" s="2"/>
      <c r="D48" s="2"/>
      <c r="E48" s="34"/>
      <c r="F48" s="2"/>
      <c r="G48" s="2"/>
      <c r="H48" s="2"/>
      <c r="I48" s="2"/>
      <c r="J48" s="2"/>
      <c r="K48" s="2"/>
      <c r="L48" s="2"/>
    </row>
    <row r="49" spans="1:58" s="201" customFormat="1" ht="9" customHeight="1">
      <c r="A49" s="715" t="s">
        <v>63</v>
      </c>
      <c r="B49" s="715"/>
      <c r="C49" s="5"/>
      <c r="D49" s="5"/>
      <c r="E49" s="34"/>
      <c r="F49" s="34"/>
      <c r="G49" s="84"/>
      <c r="H49" s="34"/>
      <c r="I49" s="5"/>
      <c r="J49" s="34"/>
      <c r="K49" s="5"/>
      <c r="L49" s="34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</row>
    <row r="50" spans="1:58" ht="9" customHeight="1">
      <c r="A50" s="716" t="s">
        <v>174</v>
      </c>
      <c r="B50" s="716"/>
      <c r="C50" s="716"/>
      <c r="D50" s="716"/>
      <c r="E50" s="716"/>
      <c r="F50" s="716"/>
      <c r="G50" s="716"/>
      <c r="H50" s="716"/>
      <c r="I50" s="716"/>
      <c r="J50" s="716"/>
      <c r="K50" s="716"/>
      <c r="L50" s="716"/>
    </row>
    <row r="51" spans="1:58">
      <c r="A51" s="5"/>
      <c r="E51" s="5"/>
      <c r="F51" s="5"/>
      <c r="H51" s="5"/>
    </row>
    <row r="52" spans="1:58">
      <c r="A52" s="5"/>
      <c r="E52" s="5"/>
      <c r="F52" s="5"/>
      <c r="H52" s="5"/>
    </row>
    <row r="53" spans="1:58">
      <c r="E53" s="5"/>
      <c r="F53" s="5"/>
      <c r="H53" s="5"/>
    </row>
    <row r="54" spans="1:58">
      <c r="E54" s="5"/>
      <c r="F54" s="5"/>
      <c r="H54" s="5"/>
    </row>
    <row r="55" spans="1:58">
      <c r="E55" s="5"/>
      <c r="F55" s="5"/>
      <c r="H55" s="5"/>
    </row>
    <row r="56" spans="1:58">
      <c r="E56" s="5"/>
      <c r="F56" s="5"/>
      <c r="H56" s="5"/>
    </row>
    <row r="57" spans="1:58">
      <c r="E57" s="5"/>
      <c r="F57" s="5"/>
      <c r="H57" s="5"/>
    </row>
    <row r="58" spans="1:58">
      <c r="E58" s="5"/>
      <c r="F58" s="5"/>
      <c r="H58" s="5"/>
    </row>
    <row r="59" spans="1:58">
      <c r="E59" s="5"/>
      <c r="F59" s="5"/>
      <c r="H59" s="5"/>
    </row>
    <row r="60" spans="1:58">
      <c r="A60" s="80"/>
      <c r="E60" s="5"/>
      <c r="F60" s="5"/>
      <c r="G60" s="36"/>
      <c r="H60" s="5"/>
      <c r="I60" s="42"/>
      <c r="J60" s="36"/>
      <c r="O60" s="36"/>
      <c r="P60" s="42"/>
    </row>
    <row r="61" spans="1:58">
      <c r="A61" s="80"/>
      <c r="E61" s="5"/>
      <c r="F61" s="5"/>
      <c r="G61" s="81"/>
      <c r="H61" s="5"/>
      <c r="I61" s="42"/>
      <c r="J61" s="81"/>
      <c r="O61" s="81"/>
      <c r="P61" s="42"/>
    </row>
    <row r="62" spans="1:58">
      <c r="A62" s="80"/>
      <c r="E62" s="5"/>
      <c r="F62" s="5"/>
      <c r="G62" s="81"/>
      <c r="H62" s="5"/>
      <c r="I62" s="42"/>
      <c r="J62" s="81"/>
      <c r="O62" s="81"/>
      <c r="P62" s="42"/>
    </row>
    <row r="63" spans="1:58">
      <c r="A63" s="80"/>
      <c r="E63" s="5"/>
      <c r="F63" s="5"/>
      <c r="G63" s="81"/>
      <c r="H63" s="5"/>
      <c r="I63" s="42"/>
      <c r="J63" s="81"/>
      <c r="O63" s="81"/>
      <c r="P63" s="42"/>
    </row>
    <row r="64" spans="1:58">
      <c r="A64" s="85"/>
      <c r="E64" s="5"/>
      <c r="F64" s="5"/>
      <c r="G64" s="81"/>
      <c r="H64" s="5"/>
      <c r="I64" s="42"/>
      <c r="J64" s="81"/>
      <c r="O64" s="81"/>
      <c r="P64" s="42"/>
    </row>
    <row r="65" spans="1:16">
      <c r="A65" s="80"/>
      <c r="E65" s="5"/>
      <c r="F65" s="5"/>
      <c r="G65" s="84"/>
      <c r="H65" s="5"/>
      <c r="I65" s="82"/>
      <c r="J65" s="84"/>
      <c r="O65" s="81"/>
      <c r="P65" s="42"/>
    </row>
    <row r="66" spans="1:16">
      <c r="E66" s="5"/>
      <c r="F66" s="5"/>
      <c r="H66" s="5"/>
    </row>
    <row r="67" spans="1:16">
      <c r="E67" s="5"/>
      <c r="F67" s="5"/>
      <c r="H67" s="5"/>
    </row>
    <row r="68" spans="1:16">
      <c r="E68" s="5"/>
      <c r="F68" s="5"/>
      <c r="H68" s="5"/>
    </row>
    <row r="69" spans="1:16">
      <c r="E69" s="5"/>
      <c r="F69" s="5"/>
      <c r="H69" s="5"/>
    </row>
    <row r="70" spans="1:16">
      <c r="A70" s="80"/>
      <c r="E70" s="5"/>
      <c r="F70" s="5"/>
      <c r="H70" s="40"/>
    </row>
    <row r="71" spans="1:16">
      <c r="A71" s="80"/>
      <c r="E71" s="5"/>
      <c r="F71" s="5"/>
      <c r="H71" s="5"/>
    </row>
    <row r="72" spans="1:16">
      <c r="A72" s="80"/>
      <c r="E72" s="5"/>
      <c r="F72" s="5"/>
      <c r="H72" s="40"/>
    </row>
    <row r="73" spans="1:16">
      <c r="A73" s="80"/>
      <c r="E73" s="5"/>
      <c r="F73" s="5"/>
      <c r="H73" s="5"/>
    </row>
    <row r="74" spans="1:16">
      <c r="A74" s="85"/>
      <c r="E74" s="5"/>
      <c r="F74" s="5"/>
      <c r="H74" s="40"/>
    </row>
    <row r="75" spans="1:16">
      <c r="A75" s="80"/>
      <c r="E75" s="5"/>
      <c r="F75" s="5"/>
      <c r="H75" s="5"/>
    </row>
    <row r="76" spans="1:16">
      <c r="E76" s="5"/>
      <c r="F76" s="5"/>
      <c r="H76" s="5"/>
    </row>
    <row r="77" spans="1:16">
      <c r="E77" s="5"/>
      <c r="F77" s="5"/>
      <c r="H77" s="5"/>
    </row>
    <row r="78" spans="1:16">
      <c r="E78" s="5"/>
      <c r="F78" s="5"/>
      <c r="H78" s="5"/>
    </row>
    <row r="79" spans="1:16">
      <c r="E79" s="5"/>
      <c r="F79" s="5"/>
      <c r="H79" s="5"/>
    </row>
    <row r="80" spans="1:16">
      <c r="E80" s="5"/>
      <c r="F80" s="5"/>
      <c r="H80" s="5"/>
    </row>
    <row r="81" spans="5:8">
      <c r="E81" s="5"/>
      <c r="F81" s="5"/>
      <c r="H81" s="5"/>
    </row>
    <row r="82" spans="5:8">
      <c r="E82" s="5"/>
      <c r="F82" s="5"/>
      <c r="H82" s="5"/>
    </row>
    <row r="83" spans="5:8">
      <c r="E83" s="5"/>
      <c r="F83" s="5"/>
      <c r="H83" s="5"/>
    </row>
    <row r="84" spans="5:8">
      <c r="H84" s="5"/>
    </row>
    <row r="85" spans="5:8">
      <c r="H85" s="5"/>
    </row>
  </sheetData>
  <mergeCells count="9">
    <mergeCell ref="B17:L17"/>
    <mergeCell ref="A49:B49"/>
    <mergeCell ref="A50:L50"/>
    <mergeCell ref="A5:L5"/>
    <mergeCell ref="A9:A10"/>
    <mergeCell ref="B9:C9"/>
    <mergeCell ref="E9:F9"/>
    <mergeCell ref="H9:I9"/>
    <mergeCell ref="K9:L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Normal="100" workbookViewId="0">
      <selection activeCell="A4" sqref="A4"/>
    </sheetView>
  </sheetViews>
  <sheetFormatPr defaultRowHeight="9"/>
  <cols>
    <col min="1" max="1" width="24.7265625" style="4" customWidth="1"/>
    <col min="2" max="4" width="9.7265625" style="5" customWidth="1"/>
    <col min="5" max="5" width="0.81640625" style="6" customWidth="1"/>
    <col min="6" max="8" width="9.7265625" style="5" customWidth="1"/>
    <col min="9" max="243" width="9.1796875" style="5"/>
    <col min="244" max="244" width="24.7265625" style="5" customWidth="1"/>
    <col min="245" max="247" width="9.7265625" style="5" customWidth="1"/>
    <col min="248" max="248" width="0.81640625" style="5" customWidth="1"/>
    <col min="249" max="251" width="9.7265625" style="5" customWidth="1"/>
    <col min="252" max="252" width="9.1796875" style="5" customWidth="1"/>
    <col min="253" max="253" width="24.7265625" style="5" customWidth="1"/>
    <col min="254" max="256" width="9.7265625" style="5" customWidth="1"/>
    <col min="257" max="257" width="0.81640625" style="5" customWidth="1"/>
    <col min="258" max="260" width="9.7265625" style="5" customWidth="1"/>
    <col min="261" max="261" width="9.1796875" style="5" customWidth="1"/>
    <col min="262" max="499" width="9.1796875" style="5"/>
    <col min="500" max="500" width="24.7265625" style="5" customWidth="1"/>
    <col min="501" max="503" width="9.7265625" style="5" customWidth="1"/>
    <col min="504" max="504" width="0.81640625" style="5" customWidth="1"/>
    <col min="505" max="507" width="9.7265625" style="5" customWidth="1"/>
    <col min="508" max="508" width="9.1796875" style="5" customWidth="1"/>
    <col min="509" max="509" width="24.7265625" style="5" customWidth="1"/>
    <col min="510" max="512" width="9.7265625" style="5" customWidth="1"/>
    <col min="513" max="513" width="0.81640625" style="5" customWidth="1"/>
    <col min="514" max="516" width="9.7265625" style="5" customWidth="1"/>
    <col min="517" max="517" width="9.1796875" style="5" customWidth="1"/>
    <col min="518" max="755" width="9.1796875" style="5"/>
    <col min="756" max="756" width="24.7265625" style="5" customWidth="1"/>
    <col min="757" max="759" width="9.7265625" style="5" customWidth="1"/>
    <col min="760" max="760" width="0.81640625" style="5" customWidth="1"/>
    <col min="761" max="763" width="9.7265625" style="5" customWidth="1"/>
    <col min="764" max="764" width="9.1796875" style="5" customWidth="1"/>
    <col min="765" max="765" width="24.7265625" style="5" customWidth="1"/>
    <col min="766" max="768" width="9.7265625" style="5" customWidth="1"/>
    <col min="769" max="769" width="0.81640625" style="5" customWidth="1"/>
    <col min="770" max="772" width="9.7265625" style="5" customWidth="1"/>
    <col min="773" max="773" width="9.1796875" style="5" customWidth="1"/>
    <col min="774" max="1011" width="9.1796875" style="5"/>
    <col min="1012" max="1012" width="24.7265625" style="5" customWidth="1"/>
    <col min="1013" max="1015" width="9.7265625" style="5" customWidth="1"/>
    <col min="1016" max="1016" width="0.81640625" style="5" customWidth="1"/>
    <col min="1017" max="1019" width="9.7265625" style="5" customWidth="1"/>
    <col min="1020" max="1020" width="9.1796875" style="5" customWidth="1"/>
    <col min="1021" max="1021" width="24.7265625" style="5" customWidth="1"/>
    <col min="1022" max="1024" width="9.7265625" style="5" customWidth="1"/>
    <col min="1025" max="1025" width="0.81640625" style="5" customWidth="1"/>
    <col min="1026" max="1028" width="9.7265625" style="5" customWidth="1"/>
    <col min="1029" max="1029" width="9.1796875" style="5" customWidth="1"/>
    <col min="1030" max="1267" width="9.1796875" style="5"/>
    <col min="1268" max="1268" width="24.7265625" style="5" customWidth="1"/>
    <col min="1269" max="1271" width="9.7265625" style="5" customWidth="1"/>
    <col min="1272" max="1272" width="0.81640625" style="5" customWidth="1"/>
    <col min="1273" max="1275" width="9.7265625" style="5" customWidth="1"/>
    <col min="1276" max="1276" width="9.1796875" style="5" customWidth="1"/>
    <col min="1277" max="1277" width="24.7265625" style="5" customWidth="1"/>
    <col min="1278" max="1280" width="9.7265625" style="5" customWidth="1"/>
    <col min="1281" max="1281" width="0.81640625" style="5" customWidth="1"/>
    <col min="1282" max="1284" width="9.7265625" style="5" customWidth="1"/>
    <col min="1285" max="1285" width="9.1796875" style="5" customWidth="1"/>
    <col min="1286" max="1523" width="9.1796875" style="5"/>
    <col min="1524" max="1524" width="24.7265625" style="5" customWidth="1"/>
    <col min="1525" max="1527" width="9.7265625" style="5" customWidth="1"/>
    <col min="1528" max="1528" width="0.81640625" style="5" customWidth="1"/>
    <col min="1529" max="1531" width="9.7265625" style="5" customWidth="1"/>
    <col min="1532" max="1532" width="9.1796875" style="5" customWidth="1"/>
    <col min="1533" max="1533" width="24.7265625" style="5" customWidth="1"/>
    <col min="1534" max="1536" width="9.7265625" style="5" customWidth="1"/>
    <col min="1537" max="1537" width="0.81640625" style="5" customWidth="1"/>
    <col min="1538" max="1540" width="9.7265625" style="5" customWidth="1"/>
    <col min="1541" max="1541" width="9.1796875" style="5" customWidth="1"/>
    <col min="1542" max="1779" width="9.1796875" style="5"/>
    <col min="1780" max="1780" width="24.7265625" style="5" customWidth="1"/>
    <col min="1781" max="1783" width="9.7265625" style="5" customWidth="1"/>
    <col min="1784" max="1784" width="0.81640625" style="5" customWidth="1"/>
    <col min="1785" max="1787" width="9.7265625" style="5" customWidth="1"/>
    <col min="1788" max="1788" width="9.1796875" style="5" customWidth="1"/>
    <col min="1789" max="1789" width="24.7265625" style="5" customWidth="1"/>
    <col min="1790" max="1792" width="9.7265625" style="5" customWidth="1"/>
    <col min="1793" max="1793" width="0.81640625" style="5" customWidth="1"/>
    <col min="1794" max="1796" width="9.7265625" style="5" customWidth="1"/>
    <col min="1797" max="1797" width="9.1796875" style="5" customWidth="1"/>
    <col min="1798" max="2035" width="9.1796875" style="5"/>
    <col min="2036" max="2036" width="24.7265625" style="5" customWidth="1"/>
    <col min="2037" max="2039" width="9.7265625" style="5" customWidth="1"/>
    <col min="2040" max="2040" width="0.81640625" style="5" customWidth="1"/>
    <col min="2041" max="2043" width="9.7265625" style="5" customWidth="1"/>
    <col min="2044" max="2044" width="9.1796875" style="5" customWidth="1"/>
    <col min="2045" max="2045" width="24.7265625" style="5" customWidth="1"/>
    <col min="2046" max="2048" width="9.7265625" style="5" customWidth="1"/>
    <col min="2049" max="2049" width="0.81640625" style="5" customWidth="1"/>
    <col min="2050" max="2052" width="9.7265625" style="5" customWidth="1"/>
    <col min="2053" max="2053" width="9.1796875" style="5" customWidth="1"/>
    <col min="2054" max="2291" width="9.1796875" style="5"/>
    <col min="2292" max="2292" width="24.7265625" style="5" customWidth="1"/>
    <col min="2293" max="2295" width="9.7265625" style="5" customWidth="1"/>
    <col min="2296" max="2296" width="0.81640625" style="5" customWidth="1"/>
    <col min="2297" max="2299" width="9.7265625" style="5" customWidth="1"/>
    <col min="2300" max="2300" width="9.1796875" style="5" customWidth="1"/>
    <col min="2301" max="2301" width="24.7265625" style="5" customWidth="1"/>
    <col min="2302" max="2304" width="9.7265625" style="5" customWidth="1"/>
    <col min="2305" max="2305" width="0.81640625" style="5" customWidth="1"/>
    <col min="2306" max="2308" width="9.7265625" style="5" customWidth="1"/>
    <col min="2309" max="2309" width="9.1796875" style="5" customWidth="1"/>
    <col min="2310" max="2547" width="9.1796875" style="5"/>
    <col min="2548" max="2548" width="24.7265625" style="5" customWidth="1"/>
    <col min="2549" max="2551" width="9.7265625" style="5" customWidth="1"/>
    <col min="2552" max="2552" width="0.81640625" style="5" customWidth="1"/>
    <col min="2553" max="2555" width="9.7265625" style="5" customWidth="1"/>
    <col min="2556" max="2556" width="9.1796875" style="5" customWidth="1"/>
    <col min="2557" max="2557" width="24.7265625" style="5" customWidth="1"/>
    <col min="2558" max="2560" width="9.7265625" style="5" customWidth="1"/>
    <col min="2561" max="2561" width="0.81640625" style="5" customWidth="1"/>
    <col min="2562" max="2564" width="9.7265625" style="5" customWidth="1"/>
    <col min="2565" max="2565" width="9.1796875" style="5" customWidth="1"/>
    <col min="2566" max="2803" width="9.1796875" style="5"/>
    <col min="2804" max="2804" width="24.7265625" style="5" customWidth="1"/>
    <col min="2805" max="2807" width="9.7265625" style="5" customWidth="1"/>
    <col min="2808" max="2808" width="0.81640625" style="5" customWidth="1"/>
    <col min="2809" max="2811" width="9.7265625" style="5" customWidth="1"/>
    <col min="2812" max="2812" width="9.1796875" style="5" customWidth="1"/>
    <col min="2813" max="2813" width="24.7265625" style="5" customWidth="1"/>
    <col min="2814" max="2816" width="9.7265625" style="5" customWidth="1"/>
    <col min="2817" max="2817" width="0.81640625" style="5" customWidth="1"/>
    <col min="2818" max="2820" width="9.7265625" style="5" customWidth="1"/>
    <col min="2821" max="2821" width="9.1796875" style="5" customWidth="1"/>
    <col min="2822" max="3059" width="9.1796875" style="5"/>
    <col min="3060" max="3060" width="24.7265625" style="5" customWidth="1"/>
    <col min="3061" max="3063" width="9.7265625" style="5" customWidth="1"/>
    <col min="3064" max="3064" width="0.81640625" style="5" customWidth="1"/>
    <col min="3065" max="3067" width="9.7265625" style="5" customWidth="1"/>
    <col min="3068" max="3068" width="9.1796875" style="5" customWidth="1"/>
    <col min="3069" max="3069" width="24.7265625" style="5" customWidth="1"/>
    <col min="3070" max="3072" width="9.7265625" style="5" customWidth="1"/>
    <col min="3073" max="3073" width="0.81640625" style="5" customWidth="1"/>
    <col min="3074" max="3076" width="9.7265625" style="5" customWidth="1"/>
    <col min="3077" max="3077" width="9.1796875" style="5" customWidth="1"/>
    <col min="3078" max="3315" width="9.1796875" style="5"/>
    <col min="3316" max="3316" width="24.7265625" style="5" customWidth="1"/>
    <col min="3317" max="3319" width="9.7265625" style="5" customWidth="1"/>
    <col min="3320" max="3320" width="0.81640625" style="5" customWidth="1"/>
    <col min="3321" max="3323" width="9.7265625" style="5" customWidth="1"/>
    <col min="3324" max="3324" width="9.1796875" style="5" customWidth="1"/>
    <col min="3325" max="3325" width="24.7265625" style="5" customWidth="1"/>
    <col min="3326" max="3328" width="9.7265625" style="5" customWidth="1"/>
    <col min="3329" max="3329" width="0.81640625" style="5" customWidth="1"/>
    <col min="3330" max="3332" width="9.7265625" style="5" customWidth="1"/>
    <col min="3333" max="3333" width="9.1796875" style="5" customWidth="1"/>
    <col min="3334" max="3571" width="9.1796875" style="5"/>
    <col min="3572" max="3572" width="24.7265625" style="5" customWidth="1"/>
    <col min="3573" max="3575" width="9.7265625" style="5" customWidth="1"/>
    <col min="3576" max="3576" width="0.81640625" style="5" customWidth="1"/>
    <col min="3577" max="3579" width="9.7265625" style="5" customWidth="1"/>
    <col min="3580" max="3580" width="9.1796875" style="5" customWidth="1"/>
    <col min="3581" max="3581" width="24.7265625" style="5" customWidth="1"/>
    <col min="3582" max="3584" width="9.7265625" style="5" customWidth="1"/>
    <col min="3585" max="3585" width="0.81640625" style="5" customWidth="1"/>
    <col min="3586" max="3588" width="9.7265625" style="5" customWidth="1"/>
    <col min="3589" max="3589" width="9.1796875" style="5" customWidth="1"/>
    <col min="3590" max="3827" width="9.1796875" style="5"/>
    <col min="3828" max="3828" width="24.7265625" style="5" customWidth="1"/>
    <col min="3829" max="3831" width="9.7265625" style="5" customWidth="1"/>
    <col min="3832" max="3832" width="0.81640625" style="5" customWidth="1"/>
    <col min="3833" max="3835" width="9.7265625" style="5" customWidth="1"/>
    <col min="3836" max="3836" width="9.1796875" style="5" customWidth="1"/>
    <col min="3837" max="3837" width="24.7265625" style="5" customWidth="1"/>
    <col min="3838" max="3840" width="9.7265625" style="5" customWidth="1"/>
    <col min="3841" max="3841" width="0.81640625" style="5" customWidth="1"/>
    <col min="3842" max="3844" width="9.7265625" style="5" customWidth="1"/>
    <col min="3845" max="3845" width="9.1796875" style="5" customWidth="1"/>
    <col min="3846" max="4083" width="9.1796875" style="5"/>
    <col min="4084" max="4084" width="24.7265625" style="5" customWidth="1"/>
    <col min="4085" max="4087" width="9.7265625" style="5" customWidth="1"/>
    <col min="4088" max="4088" width="0.81640625" style="5" customWidth="1"/>
    <col min="4089" max="4091" width="9.7265625" style="5" customWidth="1"/>
    <col min="4092" max="4092" width="9.1796875" style="5" customWidth="1"/>
    <col min="4093" max="4093" width="24.7265625" style="5" customWidth="1"/>
    <col min="4094" max="4096" width="9.7265625" style="5" customWidth="1"/>
    <col min="4097" max="4097" width="0.81640625" style="5" customWidth="1"/>
    <col min="4098" max="4100" width="9.7265625" style="5" customWidth="1"/>
    <col min="4101" max="4101" width="9.1796875" style="5" customWidth="1"/>
    <col min="4102" max="4339" width="9.1796875" style="5"/>
    <col min="4340" max="4340" width="24.7265625" style="5" customWidth="1"/>
    <col min="4341" max="4343" width="9.7265625" style="5" customWidth="1"/>
    <col min="4344" max="4344" width="0.81640625" style="5" customWidth="1"/>
    <col min="4345" max="4347" width="9.7265625" style="5" customWidth="1"/>
    <col min="4348" max="4348" width="9.1796875" style="5" customWidth="1"/>
    <col min="4349" max="4349" width="24.7265625" style="5" customWidth="1"/>
    <col min="4350" max="4352" width="9.7265625" style="5" customWidth="1"/>
    <col min="4353" max="4353" width="0.81640625" style="5" customWidth="1"/>
    <col min="4354" max="4356" width="9.7265625" style="5" customWidth="1"/>
    <col min="4357" max="4357" width="9.1796875" style="5" customWidth="1"/>
    <col min="4358" max="4595" width="9.1796875" style="5"/>
    <col min="4596" max="4596" width="24.7265625" style="5" customWidth="1"/>
    <col min="4597" max="4599" width="9.7265625" style="5" customWidth="1"/>
    <col min="4600" max="4600" width="0.81640625" style="5" customWidth="1"/>
    <col min="4601" max="4603" width="9.7265625" style="5" customWidth="1"/>
    <col min="4604" max="4604" width="9.1796875" style="5" customWidth="1"/>
    <col min="4605" max="4605" width="24.7265625" style="5" customWidth="1"/>
    <col min="4606" max="4608" width="9.7265625" style="5" customWidth="1"/>
    <col min="4609" max="4609" width="0.81640625" style="5" customWidth="1"/>
    <col min="4610" max="4612" width="9.7265625" style="5" customWidth="1"/>
    <col min="4613" max="4613" width="9.1796875" style="5" customWidth="1"/>
    <col min="4614" max="4851" width="9.1796875" style="5"/>
    <col min="4852" max="4852" width="24.7265625" style="5" customWidth="1"/>
    <col min="4853" max="4855" width="9.7265625" style="5" customWidth="1"/>
    <col min="4856" max="4856" width="0.81640625" style="5" customWidth="1"/>
    <col min="4857" max="4859" width="9.7265625" style="5" customWidth="1"/>
    <col min="4860" max="4860" width="9.1796875" style="5" customWidth="1"/>
    <col min="4861" max="4861" width="24.7265625" style="5" customWidth="1"/>
    <col min="4862" max="4864" width="9.7265625" style="5" customWidth="1"/>
    <col min="4865" max="4865" width="0.81640625" style="5" customWidth="1"/>
    <col min="4866" max="4868" width="9.7265625" style="5" customWidth="1"/>
    <col min="4869" max="4869" width="9.1796875" style="5" customWidth="1"/>
    <col min="4870" max="5107" width="9.1796875" style="5"/>
    <col min="5108" max="5108" width="24.7265625" style="5" customWidth="1"/>
    <col min="5109" max="5111" width="9.7265625" style="5" customWidth="1"/>
    <col min="5112" max="5112" width="0.81640625" style="5" customWidth="1"/>
    <col min="5113" max="5115" width="9.7265625" style="5" customWidth="1"/>
    <col min="5116" max="5116" width="9.1796875" style="5" customWidth="1"/>
    <col min="5117" max="5117" width="24.7265625" style="5" customWidth="1"/>
    <col min="5118" max="5120" width="9.7265625" style="5" customWidth="1"/>
    <col min="5121" max="5121" width="0.81640625" style="5" customWidth="1"/>
    <col min="5122" max="5124" width="9.7265625" style="5" customWidth="1"/>
    <col min="5125" max="5125" width="9.1796875" style="5" customWidth="1"/>
    <col min="5126" max="5363" width="9.1796875" style="5"/>
    <col min="5364" max="5364" width="24.7265625" style="5" customWidth="1"/>
    <col min="5365" max="5367" width="9.7265625" style="5" customWidth="1"/>
    <col min="5368" max="5368" width="0.81640625" style="5" customWidth="1"/>
    <col min="5369" max="5371" width="9.7265625" style="5" customWidth="1"/>
    <col min="5372" max="5372" width="9.1796875" style="5" customWidth="1"/>
    <col min="5373" max="5373" width="24.7265625" style="5" customWidth="1"/>
    <col min="5374" max="5376" width="9.7265625" style="5" customWidth="1"/>
    <col min="5377" max="5377" width="0.81640625" style="5" customWidth="1"/>
    <col min="5378" max="5380" width="9.7265625" style="5" customWidth="1"/>
    <col min="5381" max="5381" width="9.1796875" style="5" customWidth="1"/>
    <col min="5382" max="5619" width="9.1796875" style="5"/>
    <col min="5620" max="5620" width="24.7265625" style="5" customWidth="1"/>
    <col min="5621" max="5623" width="9.7265625" style="5" customWidth="1"/>
    <col min="5624" max="5624" width="0.81640625" style="5" customWidth="1"/>
    <col min="5625" max="5627" width="9.7265625" style="5" customWidth="1"/>
    <col min="5628" max="5628" width="9.1796875" style="5" customWidth="1"/>
    <col min="5629" max="5629" width="24.7265625" style="5" customWidth="1"/>
    <col min="5630" max="5632" width="9.7265625" style="5" customWidth="1"/>
    <col min="5633" max="5633" width="0.81640625" style="5" customWidth="1"/>
    <col min="5634" max="5636" width="9.7265625" style="5" customWidth="1"/>
    <col min="5637" max="5637" width="9.1796875" style="5" customWidth="1"/>
    <col min="5638" max="5875" width="9.1796875" style="5"/>
    <col min="5876" max="5876" width="24.7265625" style="5" customWidth="1"/>
    <col min="5877" max="5879" width="9.7265625" style="5" customWidth="1"/>
    <col min="5880" max="5880" width="0.81640625" style="5" customWidth="1"/>
    <col min="5881" max="5883" width="9.7265625" style="5" customWidth="1"/>
    <col min="5884" max="5884" width="9.1796875" style="5" customWidth="1"/>
    <col min="5885" max="5885" width="24.7265625" style="5" customWidth="1"/>
    <col min="5886" max="5888" width="9.7265625" style="5" customWidth="1"/>
    <col min="5889" max="5889" width="0.81640625" style="5" customWidth="1"/>
    <col min="5890" max="5892" width="9.7265625" style="5" customWidth="1"/>
    <col min="5893" max="5893" width="9.1796875" style="5" customWidth="1"/>
    <col min="5894" max="6131" width="9.1796875" style="5"/>
    <col min="6132" max="6132" width="24.7265625" style="5" customWidth="1"/>
    <col min="6133" max="6135" width="9.7265625" style="5" customWidth="1"/>
    <col min="6136" max="6136" width="0.81640625" style="5" customWidth="1"/>
    <col min="6137" max="6139" width="9.7265625" style="5" customWidth="1"/>
    <col min="6140" max="6140" width="9.1796875" style="5" customWidth="1"/>
    <col min="6141" max="6141" width="24.7265625" style="5" customWidth="1"/>
    <col min="6142" max="6144" width="9.7265625" style="5" customWidth="1"/>
    <col min="6145" max="6145" width="0.81640625" style="5" customWidth="1"/>
    <col min="6146" max="6148" width="9.7265625" style="5" customWidth="1"/>
    <col min="6149" max="6149" width="9.1796875" style="5" customWidth="1"/>
    <col min="6150" max="6387" width="9.1796875" style="5"/>
    <col min="6388" max="6388" width="24.7265625" style="5" customWidth="1"/>
    <col min="6389" max="6391" width="9.7265625" style="5" customWidth="1"/>
    <col min="6392" max="6392" width="0.81640625" style="5" customWidth="1"/>
    <col min="6393" max="6395" width="9.7265625" style="5" customWidth="1"/>
    <col min="6396" max="6396" width="9.1796875" style="5" customWidth="1"/>
    <col min="6397" max="6397" width="24.7265625" style="5" customWidth="1"/>
    <col min="6398" max="6400" width="9.7265625" style="5" customWidth="1"/>
    <col min="6401" max="6401" width="0.81640625" style="5" customWidth="1"/>
    <col min="6402" max="6404" width="9.7265625" style="5" customWidth="1"/>
    <col min="6405" max="6405" width="9.1796875" style="5" customWidth="1"/>
    <col min="6406" max="6643" width="9.1796875" style="5"/>
    <col min="6644" max="6644" width="24.7265625" style="5" customWidth="1"/>
    <col min="6645" max="6647" width="9.7265625" style="5" customWidth="1"/>
    <col min="6648" max="6648" width="0.81640625" style="5" customWidth="1"/>
    <col min="6649" max="6651" width="9.7265625" style="5" customWidth="1"/>
    <col min="6652" max="6652" width="9.1796875" style="5" customWidth="1"/>
    <col min="6653" max="6653" width="24.7265625" style="5" customWidth="1"/>
    <col min="6654" max="6656" width="9.7265625" style="5" customWidth="1"/>
    <col min="6657" max="6657" width="0.81640625" style="5" customWidth="1"/>
    <col min="6658" max="6660" width="9.7265625" style="5" customWidth="1"/>
    <col min="6661" max="6661" width="9.1796875" style="5" customWidth="1"/>
    <col min="6662" max="6899" width="9.1796875" style="5"/>
    <col min="6900" max="6900" width="24.7265625" style="5" customWidth="1"/>
    <col min="6901" max="6903" width="9.7265625" style="5" customWidth="1"/>
    <col min="6904" max="6904" width="0.81640625" style="5" customWidth="1"/>
    <col min="6905" max="6907" width="9.7265625" style="5" customWidth="1"/>
    <col min="6908" max="6908" width="9.1796875" style="5" customWidth="1"/>
    <col min="6909" max="6909" width="24.7265625" style="5" customWidth="1"/>
    <col min="6910" max="6912" width="9.7265625" style="5" customWidth="1"/>
    <col min="6913" max="6913" width="0.81640625" style="5" customWidth="1"/>
    <col min="6914" max="6916" width="9.7265625" style="5" customWidth="1"/>
    <col min="6917" max="6917" width="9.1796875" style="5" customWidth="1"/>
    <col min="6918" max="7155" width="9.1796875" style="5"/>
    <col min="7156" max="7156" width="24.7265625" style="5" customWidth="1"/>
    <col min="7157" max="7159" width="9.7265625" style="5" customWidth="1"/>
    <col min="7160" max="7160" width="0.81640625" style="5" customWidth="1"/>
    <col min="7161" max="7163" width="9.7265625" style="5" customWidth="1"/>
    <col min="7164" max="7164" width="9.1796875" style="5" customWidth="1"/>
    <col min="7165" max="7165" width="24.7265625" style="5" customWidth="1"/>
    <col min="7166" max="7168" width="9.7265625" style="5" customWidth="1"/>
    <col min="7169" max="7169" width="0.81640625" style="5" customWidth="1"/>
    <col min="7170" max="7172" width="9.7265625" style="5" customWidth="1"/>
    <col min="7173" max="7173" width="9.1796875" style="5" customWidth="1"/>
    <col min="7174" max="7411" width="9.1796875" style="5"/>
    <col min="7412" max="7412" width="24.7265625" style="5" customWidth="1"/>
    <col min="7413" max="7415" width="9.7265625" style="5" customWidth="1"/>
    <col min="7416" max="7416" width="0.81640625" style="5" customWidth="1"/>
    <col min="7417" max="7419" width="9.7265625" style="5" customWidth="1"/>
    <col min="7420" max="7420" width="9.1796875" style="5" customWidth="1"/>
    <col min="7421" max="7421" width="24.7265625" style="5" customWidth="1"/>
    <col min="7422" max="7424" width="9.7265625" style="5" customWidth="1"/>
    <col min="7425" max="7425" width="0.81640625" style="5" customWidth="1"/>
    <col min="7426" max="7428" width="9.7265625" style="5" customWidth="1"/>
    <col min="7429" max="7429" width="9.1796875" style="5" customWidth="1"/>
    <col min="7430" max="7667" width="9.1796875" style="5"/>
    <col min="7668" max="7668" width="24.7265625" style="5" customWidth="1"/>
    <col min="7669" max="7671" width="9.7265625" style="5" customWidth="1"/>
    <col min="7672" max="7672" width="0.81640625" style="5" customWidth="1"/>
    <col min="7673" max="7675" width="9.7265625" style="5" customWidth="1"/>
    <col min="7676" max="7676" width="9.1796875" style="5" customWidth="1"/>
    <col min="7677" max="7677" width="24.7265625" style="5" customWidth="1"/>
    <col min="7678" max="7680" width="9.7265625" style="5" customWidth="1"/>
    <col min="7681" max="7681" width="0.81640625" style="5" customWidth="1"/>
    <col min="7682" max="7684" width="9.7265625" style="5" customWidth="1"/>
    <col min="7685" max="7685" width="9.1796875" style="5" customWidth="1"/>
    <col min="7686" max="7923" width="9.1796875" style="5"/>
    <col min="7924" max="7924" width="24.7265625" style="5" customWidth="1"/>
    <col min="7925" max="7927" width="9.7265625" style="5" customWidth="1"/>
    <col min="7928" max="7928" width="0.81640625" style="5" customWidth="1"/>
    <col min="7929" max="7931" width="9.7265625" style="5" customWidth="1"/>
    <col min="7932" max="7932" width="9.1796875" style="5" customWidth="1"/>
    <col min="7933" max="7933" width="24.7265625" style="5" customWidth="1"/>
    <col min="7934" max="7936" width="9.7265625" style="5" customWidth="1"/>
    <col min="7937" max="7937" width="0.81640625" style="5" customWidth="1"/>
    <col min="7938" max="7940" width="9.7265625" style="5" customWidth="1"/>
    <col min="7941" max="7941" width="9.1796875" style="5" customWidth="1"/>
    <col min="7942" max="8179" width="9.1796875" style="5"/>
    <col min="8180" max="8180" width="24.7265625" style="5" customWidth="1"/>
    <col min="8181" max="8183" width="9.7265625" style="5" customWidth="1"/>
    <col min="8184" max="8184" width="0.81640625" style="5" customWidth="1"/>
    <col min="8185" max="8187" width="9.7265625" style="5" customWidth="1"/>
    <col min="8188" max="8188" width="9.1796875" style="5" customWidth="1"/>
    <col min="8189" max="8189" width="24.7265625" style="5" customWidth="1"/>
    <col min="8190" max="8192" width="9.7265625" style="5" customWidth="1"/>
    <col min="8193" max="8193" width="0.81640625" style="5" customWidth="1"/>
    <col min="8194" max="8196" width="9.7265625" style="5" customWidth="1"/>
    <col min="8197" max="8197" width="9.1796875" style="5" customWidth="1"/>
    <col min="8198" max="8435" width="9.1796875" style="5"/>
    <col min="8436" max="8436" width="24.7265625" style="5" customWidth="1"/>
    <col min="8437" max="8439" width="9.7265625" style="5" customWidth="1"/>
    <col min="8440" max="8440" width="0.81640625" style="5" customWidth="1"/>
    <col min="8441" max="8443" width="9.7265625" style="5" customWidth="1"/>
    <col min="8444" max="8444" width="9.1796875" style="5" customWidth="1"/>
    <col min="8445" max="8445" width="24.7265625" style="5" customWidth="1"/>
    <col min="8446" max="8448" width="9.7265625" style="5" customWidth="1"/>
    <col min="8449" max="8449" width="0.81640625" style="5" customWidth="1"/>
    <col min="8450" max="8452" width="9.7265625" style="5" customWidth="1"/>
    <col min="8453" max="8453" width="9.1796875" style="5" customWidth="1"/>
    <col min="8454" max="8691" width="9.1796875" style="5"/>
    <col min="8692" max="8692" width="24.7265625" style="5" customWidth="1"/>
    <col min="8693" max="8695" width="9.7265625" style="5" customWidth="1"/>
    <col min="8696" max="8696" width="0.81640625" style="5" customWidth="1"/>
    <col min="8697" max="8699" width="9.7265625" style="5" customWidth="1"/>
    <col min="8700" max="8700" width="9.1796875" style="5" customWidth="1"/>
    <col min="8701" max="8701" width="24.7265625" style="5" customWidth="1"/>
    <col min="8702" max="8704" width="9.7265625" style="5" customWidth="1"/>
    <col min="8705" max="8705" width="0.81640625" style="5" customWidth="1"/>
    <col min="8706" max="8708" width="9.7265625" style="5" customWidth="1"/>
    <col min="8709" max="8709" width="9.1796875" style="5" customWidth="1"/>
    <col min="8710" max="8947" width="9.1796875" style="5"/>
    <col min="8948" max="8948" width="24.7265625" style="5" customWidth="1"/>
    <col min="8949" max="8951" width="9.7265625" style="5" customWidth="1"/>
    <col min="8952" max="8952" width="0.81640625" style="5" customWidth="1"/>
    <col min="8953" max="8955" width="9.7265625" style="5" customWidth="1"/>
    <col min="8956" max="8956" width="9.1796875" style="5" customWidth="1"/>
    <col min="8957" max="8957" width="24.7265625" style="5" customWidth="1"/>
    <col min="8958" max="8960" width="9.7265625" style="5" customWidth="1"/>
    <col min="8961" max="8961" width="0.81640625" style="5" customWidth="1"/>
    <col min="8962" max="8964" width="9.7265625" style="5" customWidth="1"/>
    <col min="8965" max="8965" width="9.1796875" style="5" customWidth="1"/>
    <col min="8966" max="9203" width="9.1796875" style="5"/>
    <col min="9204" max="9204" width="24.7265625" style="5" customWidth="1"/>
    <col min="9205" max="9207" width="9.7265625" style="5" customWidth="1"/>
    <col min="9208" max="9208" width="0.81640625" style="5" customWidth="1"/>
    <col min="9209" max="9211" width="9.7265625" style="5" customWidth="1"/>
    <col min="9212" max="9212" width="9.1796875" style="5" customWidth="1"/>
    <col min="9213" max="9213" width="24.7265625" style="5" customWidth="1"/>
    <col min="9214" max="9216" width="9.7265625" style="5" customWidth="1"/>
    <col min="9217" max="9217" width="0.81640625" style="5" customWidth="1"/>
    <col min="9218" max="9220" width="9.7265625" style="5" customWidth="1"/>
    <col min="9221" max="9221" width="9.1796875" style="5" customWidth="1"/>
    <col min="9222" max="9459" width="9.1796875" style="5"/>
    <col min="9460" max="9460" width="24.7265625" style="5" customWidth="1"/>
    <col min="9461" max="9463" width="9.7265625" style="5" customWidth="1"/>
    <col min="9464" max="9464" width="0.81640625" style="5" customWidth="1"/>
    <col min="9465" max="9467" width="9.7265625" style="5" customWidth="1"/>
    <col min="9468" max="9468" width="9.1796875" style="5" customWidth="1"/>
    <col min="9469" max="9469" width="24.7265625" style="5" customWidth="1"/>
    <col min="9470" max="9472" width="9.7265625" style="5" customWidth="1"/>
    <col min="9473" max="9473" width="0.81640625" style="5" customWidth="1"/>
    <col min="9474" max="9476" width="9.7265625" style="5" customWidth="1"/>
    <col min="9477" max="9477" width="9.1796875" style="5" customWidth="1"/>
    <col min="9478" max="9715" width="9.1796875" style="5"/>
    <col min="9716" max="9716" width="24.7265625" style="5" customWidth="1"/>
    <col min="9717" max="9719" width="9.7265625" style="5" customWidth="1"/>
    <col min="9720" max="9720" width="0.81640625" style="5" customWidth="1"/>
    <col min="9721" max="9723" width="9.7265625" style="5" customWidth="1"/>
    <col min="9724" max="9724" width="9.1796875" style="5" customWidth="1"/>
    <col min="9725" max="9725" width="24.7265625" style="5" customWidth="1"/>
    <col min="9726" max="9728" width="9.7265625" style="5" customWidth="1"/>
    <col min="9729" max="9729" width="0.81640625" style="5" customWidth="1"/>
    <col min="9730" max="9732" width="9.7265625" style="5" customWidth="1"/>
    <col min="9733" max="9733" width="9.1796875" style="5" customWidth="1"/>
    <col min="9734" max="9971" width="9.1796875" style="5"/>
    <col min="9972" max="9972" width="24.7265625" style="5" customWidth="1"/>
    <col min="9973" max="9975" width="9.7265625" style="5" customWidth="1"/>
    <col min="9976" max="9976" width="0.81640625" style="5" customWidth="1"/>
    <col min="9977" max="9979" width="9.7265625" style="5" customWidth="1"/>
    <col min="9980" max="9980" width="9.1796875" style="5" customWidth="1"/>
    <col min="9981" max="9981" width="24.7265625" style="5" customWidth="1"/>
    <col min="9982" max="9984" width="9.7265625" style="5" customWidth="1"/>
    <col min="9985" max="9985" width="0.81640625" style="5" customWidth="1"/>
    <col min="9986" max="9988" width="9.7265625" style="5" customWidth="1"/>
    <col min="9989" max="9989" width="9.1796875" style="5" customWidth="1"/>
    <col min="9990" max="10227" width="9.1796875" style="5"/>
    <col min="10228" max="10228" width="24.7265625" style="5" customWidth="1"/>
    <col min="10229" max="10231" width="9.7265625" style="5" customWidth="1"/>
    <col min="10232" max="10232" width="0.81640625" style="5" customWidth="1"/>
    <col min="10233" max="10235" width="9.7265625" style="5" customWidth="1"/>
    <col min="10236" max="10236" width="9.1796875" style="5" customWidth="1"/>
    <col min="10237" max="10237" width="24.7265625" style="5" customWidth="1"/>
    <col min="10238" max="10240" width="9.7265625" style="5" customWidth="1"/>
    <col min="10241" max="10241" width="0.81640625" style="5" customWidth="1"/>
    <col min="10242" max="10244" width="9.7265625" style="5" customWidth="1"/>
    <col min="10245" max="10245" width="9.1796875" style="5" customWidth="1"/>
    <col min="10246" max="10483" width="9.1796875" style="5"/>
    <col min="10484" max="10484" width="24.7265625" style="5" customWidth="1"/>
    <col min="10485" max="10487" width="9.7265625" style="5" customWidth="1"/>
    <col min="10488" max="10488" width="0.81640625" style="5" customWidth="1"/>
    <col min="10489" max="10491" width="9.7265625" style="5" customWidth="1"/>
    <col min="10492" max="10492" width="9.1796875" style="5" customWidth="1"/>
    <col min="10493" max="10493" width="24.7265625" style="5" customWidth="1"/>
    <col min="10494" max="10496" width="9.7265625" style="5" customWidth="1"/>
    <col min="10497" max="10497" width="0.81640625" style="5" customWidth="1"/>
    <col min="10498" max="10500" width="9.7265625" style="5" customWidth="1"/>
    <col min="10501" max="10501" width="9.1796875" style="5" customWidth="1"/>
    <col min="10502" max="10739" width="9.1796875" style="5"/>
    <col min="10740" max="10740" width="24.7265625" style="5" customWidth="1"/>
    <col min="10741" max="10743" width="9.7265625" style="5" customWidth="1"/>
    <col min="10744" max="10744" width="0.81640625" style="5" customWidth="1"/>
    <col min="10745" max="10747" width="9.7265625" style="5" customWidth="1"/>
    <col min="10748" max="10748" width="9.1796875" style="5" customWidth="1"/>
    <col min="10749" max="10749" width="24.7265625" style="5" customWidth="1"/>
    <col min="10750" max="10752" width="9.7265625" style="5" customWidth="1"/>
    <col min="10753" max="10753" width="0.81640625" style="5" customWidth="1"/>
    <col min="10754" max="10756" width="9.7265625" style="5" customWidth="1"/>
    <col min="10757" max="10757" width="9.1796875" style="5" customWidth="1"/>
    <col min="10758" max="10995" width="9.1796875" style="5"/>
    <col min="10996" max="10996" width="24.7265625" style="5" customWidth="1"/>
    <col min="10997" max="10999" width="9.7265625" style="5" customWidth="1"/>
    <col min="11000" max="11000" width="0.81640625" style="5" customWidth="1"/>
    <col min="11001" max="11003" width="9.7265625" style="5" customWidth="1"/>
    <col min="11004" max="11004" width="9.1796875" style="5" customWidth="1"/>
    <col min="11005" max="11005" width="24.7265625" style="5" customWidth="1"/>
    <col min="11006" max="11008" width="9.7265625" style="5" customWidth="1"/>
    <col min="11009" max="11009" width="0.81640625" style="5" customWidth="1"/>
    <col min="11010" max="11012" width="9.7265625" style="5" customWidth="1"/>
    <col min="11013" max="11013" width="9.1796875" style="5" customWidth="1"/>
    <col min="11014" max="11251" width="9.1796875" style="5"/>
    <col min="11252" max="11252" width="24.7265625" style="5" customWidth="1"/>
    <col min="11253" max="11255" width="9.7265625" style="5" customWidth="1"/>
    <col min="11256" max="11256" width="0.81640625" style="5" customWidth="1"/>
    <col min="11257" max="11259" width="9.7265625" style="5" customWidth="1"/>
    <col min="11260" max="11260" width="9.1796875" style="5" customWidth="1"/>
    <col min="11261" max="11261" width="24.7265625" style="5" customWidth="1"/>
    <col min="11262" max="11264" width="9.7265625" style="5" customWidth="1"/>
    <col min="11265" max="11265" width="0.81640625" style="5" customWidth="1"/>
    <col min="11266" max="11268" width="9.7265625" style="5" customWidth="1"/>
    <col min="11269" max="11269" width="9.1796875" style="5" customWidth="1"/>
    <col min="11270" max="11507" width="9.1796875" style="5"/>
    <col min="11508" max="11508" width="24.7265625" style="5" customWidth="1"/>
    <col min="11509" max="11511" width="9.7265625" style="5" customWidth="1"/>
    <col min="11512" max="11512" width="0.81640625" style="5" customWidth="1"/>
    <col min="11513" max="11515" width="9.7265625" style="5" customWidth="1"/>
    <col min="11516" max="11516" width="9.1796875" style="5" customWidth="1"/>
    <col min="11517" max="11517" width="24.7265625" style="5" customWidth="1"/>
    <col min="11518" max="11520" width="9.7265625" style="5" customWidth="1"/>
    <col min="11521" max="11521" width="0.81640625" style="5" customWidth="1"/>
    <col min="11522" max="11524" width="9.7265625" style="5" customWidth="1"/>
    <col min="11525" max="11525" width="9.1796875" style="5" customWidth="1"/>
    <col min="11526" max="11763" width="9.1796875" style="5"/>
    <col min="11764" max="11764" width="24.7265625" style="5" customWidth="1"/>
    <col min="11765" max="11767" width="9.7265625" style="5" customWidth="1"/>
    <col min="11768" max="11768" width="0.81640625" style="5" customWidth="1"/>
    <col min="11769" max="11771" width="9.7265625" style="5" customWidth="1"/>
    <col min="11772" max="11772" width="9.1796875" style="5" customWidth="1"/>
    <col min="11773" max="11773" width="24.7265625" style="5" customWidth="1"/>
    <col min="11774" max="11776" width="9.7265625" style="5" customWidth="1"/>
    <col min="11777" max="11777" width="0.81640625" style="5" customWidth="1"/>
    <col min="11778" max="11780" width="9.7265625" style="5" customWidth="1"/>
    <col min="11781" max="11781" width="9.1796875" style="5" customWidth="1"/>
    <col min="11782" max="12019" width="9.1796875" style="5"/>
    <col min="12020" max="12020" width="24.7265625" style="5" customWidth="1"/>
    <col min="12021" max="12023" width="9.7265625" style="5" customWidth="1"/>
    <col min="12024" max="12024" width="0.81640625" style="5" customWidth="1"/>
    <col min="12025" max="12027" width="9.7265625" style="5" customWidth="1"/>
    <col min="12028" max="12028" width="9.1796875" style="5" customWidth="1"/>
    <col min="12029" max="12029" width="24.7265625" style="5" customWidth="1"/>
    <col min="12030" max="12032" width="9.7265625" style="5" customWidth="1"/>
    <col min="12033" max="12033" width="0.81640625" style="5" customWidth="1"/>
    <col min="12034" max="12036" width="9.7265625" style="5" customWidth="1"/>
    <col min="12037" max="12037" width="9.1796875" style="5" customWidth="1"/>
    <col min="12038" max="12275" width="9.1796875" style="5"/>
    <col min="12276" max="12276" width="24.7265625" style="5" customWidth="1"/>
    <col min="12277" max="12279" width="9.7265625" style="5" customWidth="1"/>
    <col min="12280" max="12280" width="0.81640625" style="5" customWidth="1"/>
    <col min="12281" max="12283" width="9.7265625" style="5" customWidth="1"/>
    <col min="12284" max="12284" width="9.1796875" style="5" customWidth="1"/>
    <col min="12285" max="12285" width="24.7265625" style="5" customWidth="1"/>
    <col min="12286" max="12288" width="9.7265625" style="5" customWidth="1"/>
    <col min="12289" max="12289" width="0.81640625" style="5" customWidth="1"/>
    <col min="12290" max="12292" width="9.7265625" style="5" customWidth="1"/>
    <col min="12293" max="12293" width="9.1796875" style="5" customWidth="1"/>
    <col min="12294" max="12531" width="9.1796875" style="5"/>
    <col min="12532" max="12532" width="24.7265625" style="5" customWidth="1"/>
    <col min="12533" max="12535" width="9.7265625" style="5" customWidth="1"/>
    <col min="12536" max="12536" width="0.81640625" style="5" customWidth="1"/>
    <col min="12537" max="12539" width="9.7265625" style="5" customWidth="1"/>
    <col min="12540" max="12540" width="9.1796875" style="5" customWidth="1"/>
    <col min="12541" max="12541" width="24.7265625" style="5" customWidth="1"/>
    <col min="12542" max="12544" width="9.7265625" style="5" customWidth="1"/>
    <col min="12545" max="12545" width="0.81640625" style="5" customWidth="1"/>
    <col min="12546" max="12548" width="9.7265625" style="5" customWidth="1"/>
    <col min="12549" max="12549" width="9.1796875" style="5" customWidth="1"/>
    <col min="12550" max="12787" width="9.1796875" style="5"/>
    <col min="12788" max="12788" width="24.7265625" style="5" customWidth="1"/>
    <col min="12789" max="12791" width="9.7265625" style="5" customWidth="1"/>
    <col min="12792" max="12792" width="0.81640625" style="5" customWidth="1"/>
    <col min="12793" max="12795" width="9.7265625" style="5" customWidth="1"/>
    <col min="12796" max="12796" width="9.1796875" style="5" customWidth="1"/>
    <col min="12797" max="12797" width="24.7265625" style="5" customWidth="1"/>
    <col min="12798" max="12800" width="9.7265625" style="5" customWidth="1"/>
    <col min="12801" max="12801" width="0.81640625" style="5" customWidth="1"/>
    <col min="12802" max="12804" width="9.7265625" style="5" customWidth="1"/>
    <col min="12805" max="12805" width="9.1796875" style="5" customWidth="1"/>
    <col min="12806" max="13043" width="9.1796875" style="5"/>
    <col min="13044" max="13044" width="24.7265625" style="5" customWidth="1"/>
    <col min="13045" max="13047" width="9.7265625" style="5" customWidth="1"/>
    <col min="13048" max="13048" width="0.81640625" style="5" customWidth="1"/>
    <col min="13049" max="13051" width="9.7265625" style="5" customWidth="1"/>
    <col min="13052" max="13052" width="9.1796875" style="5" customWidth="1"/>
    <col min="13053" max="13053" width="24.7265625" style="5" customWidth="1"/>
    <col min="13054" max="13056" width="9.7265625" style="5" customWidth="1"/>
    <col min="13057" max="13057" width="0.81640625" style="5" customWidth="1"/>
    <col min="13058" max="13060" width="9.7265625" style="5" customWidth="1"/>
    <col min="13061" max="13061" width="9.1796875" style="5" customWidth="1"/>
    <col min="13062" max="13299" width="9.1796875" style="5"/>
    <col min="13300" max="13300" width="24.7265625" style="5" customWidth="1"/>
    <col min="13301" max="13303" width="9.7265625" style="5" customWidth="1"/>
    <col min="13304" max="13304" width="0.81640625" style="5" customWidth="1"/>
    <col min="13305" max="13307" width="9.7265625" style="5" customWidth="1"/>
    <col min="13308" max="13308" width="9.1796875" style="5" customWidth="1"/>
    <col min="13309" max="13309" width="24.7265625" style="5" customWidth="1"/>
    <col min="13310" max="13312" width="9.7265625" style="5" customWidth="1"/>
    <col min="13313" max="13313" width="0.81640625" style="5" customWidth="1"/>
    <col min="13314" max="13316" width="9.7265625" style="5" customWidth="1"/>
    <col min="13317" max="13317" width="9.1796875" style="5" customWidth="1"/>
    <col min="13318" max="13555" width="9.1796875" style="5"/>
    <col min="13556" max="13556" width="24.7265625" style="5" customWidth="1"/>
    <col min="13557" max="13559" width="9.7265625" style="5" customWidth="1"/>
    <col min="13560" max="13560" width="0.81640625" style="5" customWidth="1"/>
    <col min="13561" max="13563" width="9.7265625" style="5" customWidth="1"/>
    <col min="13564" max="13564" width="9.1796875" style="5" customWidth="1"/>
    <col min="13565" max="13565" width="24.7265625" style="5" customWidth="1"/>
    <col min="13566" max="13568" width="9.7265625" style="5" customWidth="1"/>
    <col min="13569" max="13569" width="0.81640625" style="5" customWidth="1"/>
    <col min="13570" max="13572" width="9.7265625" style="5" customWidth="1"/>
    <col min="13573" max="13573" width="9.1796875" style="5" customWidth="1"/>
    <col min="13574" max="13811" width="9.1796875" style="5"/>
    <col min="13812" max="13812" width="24.7265625" style="5" customWidth="1"/>
    <col min="13813" max="13815" width="9.7265625" style="5" customWidth="1"/>
    <col min="13816" max="13816" width="0.81640625" style="5" customWidth="1"/>
    <col min="13817" max="13819" width="9.7265625" style="5" customWidth="1"/>
    <col min="13820" max="13820" width="9.1796875" style="5" customWidth="1"/>
    <col min="13821" max="13821" width="24.7265625" style="5" customWidth="1"/>
    <col min="13822" max="13824" width="9.7265625" style="5" customWidth="1"/>
    <col min="13825" max="13825" width="0.81640625" style="5" customWidth="1"/>
    <col min="13826" max="13828" width="9.7265625" style="5" customWidth="1"/>
    <col min="13829" max="13829" width="9.1796875" style="5" customWidth="1"/>
    <col min="13830" max="14067" width="9.1796875" style="5"/>
    <col min="14068" max="14068" width="24.7265625" style="5" customWidth="1"/>
    <col min="14069" max="14071" width="9.7265625" style="5" customWidth="1"/>
    <col min="14072" max="14072" width="0.81640625" style="5" customWidth="1"/>
    <col min="14073" max="14075" width="9.7265625" style="5" customWidth="1"/>
    <col min="14076" max="14076" width="9.1796875" style="5" customWidth="1"/>
    <col min="14077" max="14077" width="24.7265625" style="5" customWidth="1"/>
    <col min="14078" max="14080" width="9.7265625" style="5" customWidth="1"/>
    <col min="14081" max="14081" width="0.81640625" style="5" customWidth="1"/>
    <col min="14082" max="14084" width="9.7265625" style="5" customWidth="1"/>
    <col min="14085" max="14085" width="9.1796875" style="5" customWidth="1"/>
    <col min="14086" max="14323" width="9.1796875" style="5"/>
    <col min="14324" max="14324" width="24.7265625" style="5" customWidth="1"/>
    <col min="14325" max="14327" width="9.7265625" style="5" customWidth="1"/>
    <col min="14328" max="14328" width="0.81640625" style="5" customWidth="1"/>
    <col min="14329" max="14331" width="9.7265625" style="5" customWidth="1"/>
    <col min="14332" max="14332" width="9.1796875" style="5" customWidth="1"/>
    <col min="14333" max="14333" width="24.7265625" style="5" customWidth="1"/>
    <col min="14334" max="14336" width="9.7265625" style="5" customWidth="1"/>
    <col min="14337" max="14337" width="0.81640625" style="5" customWidth="1"/>
    <col min="14338" max="14340" width="9.7265625" style="5" customWidth="1"/>
    <col min="14341" max="14341" width="9.1796875" style="5" customWidth="1"/>
    <col min="14342" max="14579" width="9.1796875" style="5"/>
    <col min="14580" max="14580" width="24.7265625" style="5" customWidth="1"/>
    <col min="14581" max="14583" width="9.7265625" style="5" customWidth="1"/>
    <col min="14584" max="14584" width="0.81640625" style="5" customWidth="1"/>
    <col min="14585" max="14587" width="9.7265625" style="5" customWidth="1"/>
    <col min="14588" max="14588" width="9.1796875" style="5" customWidth="1"/>
    <col min="14589" max="14589" width="24.7265625" style="5" customWidth="1"/>
    <col min="14590" max="14592" width="9.7265625" style="5" customWidth="1"/>
    <col min="14593" max="14593" width="0.81640625" style="5" customWidth="1"/>
    <col min="14594" max="14596" width="9.7265625" style="5" customWidth="1"/>
    <col min="14597" max="14597" width="9.1796875" style="5" customWidth="1"/>
    <col min="14598" max="14835" width="9.1796875" style="5"/>
    <col min="14836" max="14836" width="24.7265625" style="5" customWidth="1"/>
    <col min="14837" max="14839" width="9.7265625" style="5" customWidth="1"/>
    <col min="14840" max="14840" width="0.81640625" style="5" customWidth="1"/>
    <col min="14841" max="14843" width="9.7265625" style="5" customWidth="1"/>
    <col min="14844" max="14844" width="9.1796875" style="5" customWidth="1"/>
    <col min="14845" max="14845" width="24.7265625" style="5" customWidth="1"/>
    <col min="14846" max="14848" width="9.7265625" style="5" customWidth="1"/>
    <col min="14849" max="14849" width="0.81640625" style="5" customWidth="1"/>
    <col min="14850" max="14852" width="9.7265625" style="5" customWidth="1"/>
    <col min="14853" max="14853" width="9.1796875" style="5" customWidth="1"/>
    <col min="14854" max="15091" width="9.1796875" style="5"/>
    <col min="15092" max="15092" width="24.7265625" style="5" customWidth="1"/>
    <col min="15093" max="15095" width="9.7265625" style="5" customWidth="1"/>
    <col min="15096" max="15096" width="0.81640625" style="5" customWidth="1"/>
    <col min="15097" max="15099" width="9.7265625" style="5" customWidth="1"/>
    <col min="15100" max="15100" width="9.1796875" style="5" customWidth="1"/>
    <col min="15101" max="15101" width="24.7265625" style="5" customWidth="1"/>
    <col min="15102" max="15104" width="9.7265625" style="5" customWidth="1"/>
    <col min="15105" max="15105" width="0.81640625" style="5" customWidth="1"/>
    <col min="15106" max="15108" width="9.7265625" style="5" customWidth="1"/>
    <col min="15109" max="15109" width="9.1796875" style="5" customWidth="1"/>
    <col min="15110" max="15347" width="9.1796875" style="5"/>
    <col min="15348" max="15348" width="24.7265625" style="5" customWidth="1"/>
    <col min="15349" max="15351" width="9.7265625" style="5" customWidth="1"/>
    <col min="15352" max="15352" width="0.81640625" style="5" customWidth="1"/>
    <col min="15353" max="15355" width="9.7265625" style="5" customWidth="1"/>
    <col min="15356" max="15356" width="9.1796875" style="5" customWidth="1"/>
    <col min="15357" max="15357" width="24.7265625" style="5" customWidth="1"/>
    <col min="15358" max="15360" width="9.7265625" style="5" customWidth="1"/>
    <col min="15361" max="15361" width="0.81640625" style="5" customWidth="1"/>
    <col min="15362" max="15364" width="9.7265625" style="5" customWidth="1"/>
    <col min="15365" max="15365" width="9.1796875" style="5" customWidth="1"/>
    <col min="15366" max="15603" width="9.1796875" style="5"/>
    <col min="15604" max="15604" width="24.7265625" style="5" customWidth="1"/>
    <col min="15605" max="15607" width="9.7265625" style="5" customWidth="1"/>
    <col min="15608" max="15608" width="0.81640625" style="5" customWidth="1"/>
    <col min="15609" max="15611" width="9.7265625" style="5" customWidth="1"/>
    <col min="15612" max="15612" width="9.1796875" style="5" customWidth="1"/>
    <col min="15613" max="15613" width="24.7265625" style="5" customWidth="1"/>
    <col min="15614" max="15616" width="9.7265625" style="5" customWidth="1"/>
    <col min="15617" max="15617" width="0.81640625" style="5" customWidth="1"/>
    <col min="15618" max="15620" width="9.7265625" style="5" customWidth="1"/>
    <col min="15621" max="15621" width="9.1796875" style="5" customWidth="1"/>
    <col min="15622" max="15859" width="9.1796875" style="5"/>
    <col min="15860" max="15860" width="24.7265625" style="5" customWidth="1"/>
    <col min="15861" max="15863" width="9.7265625" style="5" customWidth="1"/>
    <col min="15864" max="15864" width="0.81640625" style="5" customWidth="1"/>
    <col min="15865" max="15867" width="9.7265625" style="5" customWidth="1"/>
    <col min="15868" max="15868" width="9.1796875" style="5" customWidth="1"/>
    <col min="15869" max="15869" width="24.7265625" style="5" customWidth="1"/>
    <col min="15870" max="15872" width="9.7265625" style="5" customWidth="1"/>
    <col min="15873" max="15873" width="0.81640625" style="5" customWidth="1"/>
    <col min="15874" max="15876" width="9.7265625" style="5" customWidth="1"/>
    <col min="15877" max="15877" width="9.1796875" style="5" customWidth="1"/>
    <col min="15878" max="16115" width="9.1796875" style="5"/>
    <col min="16116" max="16116" width="24.7265625" style="5" customWidth="1"/>
    <col min="16117" max="16119" width="9.7265625" style="5" customWidth="1"/>
    <col min="16120" max="16120" width="0.81640625" style="5" customWidth="1"/>
    <col min="16121" max="16123" width="9.7265625" style="5" customWidth="1"/>
    <col min="16124" max="16124" width="9.1796875" style="5" customWidth="1"/>
    <col min="16125" max="16125" width="24.7265625" style="5" customWidth="1"/>
    <col min="16126" max="16128" width="9.7265625" style="5" customWidth="1"/>
    <col min="16129" max="16129" width="0.81640625" style="5" customWidth="1"/>
    <col min="16130" max="16132" width="9.7265625" style="5" customWidth="1"/>
    <col min="16133" max="16133" width="9.1796875" style="5" customWidth="1"/>
    <col min="16134" max="16384" width="9.1796875" style="5"/>
  </cols>
  <sheetData>
    <row r="1" spans="1:8" s="373" customFormat="1" ht="12.75" customHeight="1">
      <c r="A1" s="22"/>
      <c r="B1" s="22"/>
      <c r="C1" s="22"/>
      <c r="D1" s="22"/>
      <c r="E1" s="22"/>
      <c r="F1" s="22"/>
      <c r="G1" s="22"/>
      <c r="H1" s="22"/>
    </row>
    <row r="2" spans="1:8" s="373" customFormat="1" ht="12.75" customHeight="1">
      <c r="A2" s="22"/>
      <c r="B2" s="22"/>
      <c r="C2" s="22"/>
      <c r="D2" s="22"/>
      <c r="E2" s="22"/>
      <c r="F2" s="22"/>
      <c r="G2" s="22"/>
      <c r="H2" s="22"/>
    </row>
    <row r="3" spans="1:8" s="21" customFormat="1" ht="12.75" customHeight="1">
      <c r="A3" s="331"/>
      <c r="B3" s="331"/>
      <c r="C3" s="331"/>
      <c r="D3" s="331"/>
      <c r="E3" s="331"/>
      <c r="F3" s="331"/>
      <c r="G3" s="331"/>
      <c r="H3" s="331"/>
    </row>
    <row r="4" spans="1:8" s="17" customFormat="1" ht="12" customHeight="1">
      <c r="A4" s="26" t="s">
        <v>196</v>
      </c>
      <c r="B4" s="23"/>
      <c r="C4" s="23"/>
      <c r="D4" s="23"/>
      <c r="E4" s="23"/>
      <c r="F4" s="23"/>
      <c r="G4" s="23"/>
      <c r="H4" s="23"/>
    </row>
    <row r="5" spans="1:8" s="374" customFormat="1" ht="15" customHeight="1">
      <c r="A5" s="723" t="s">
        <v>238</v>
      </c>
      <c r="B5" s="723"/>
      <c r="C5" s="723"/>
      <c r="D5" s="723"/>
      <c r="E5" s="723"/>
      <c r="F5" s="723"/>
      <c r="G5" s="723"/>
      <c r="H5" s="723"/>
    </row>
    <row r="6" spans="1:8" s="29" customFormat="1" ht="12" customHeight="1">
      <c r="A6" s="639" t="s">
        <v>212</v>
      </c>
      <c r="B6" s="37"/>
      <c r="C6" s="37"/>
      <c r="D6" s="24"/>
      <c r="E6" s="24"/>
      <c r="F6" s="24"/>
      <c r="G6" s="24"/>
      <c r="H6" s="24"/>
    </row>
    <row r="7" spans="1:8" s="18" customFormat="1" ht="6" customHeight="1">
      <c r="A7" s="27"/>
      <c r="B7" s="27"/>
      <c r="C7" s="27"/>
      <c r="D7" s="27"/>
      <c r="E7" s="28"/>
      <c r="F7" s="27"/>
      <c r="G7" s="27"/>
      <c r="H7" s="27"/>
    </row>
    <row r="8" spans="1:8" ht="15" customHeight="1">
      <c r="A8" s="724" t="s">
        <v>213</v>
      </c>
      <c r="B8" s="727" t="s">
        <v>214</v>
      </c>
      <c r="C8" s="727"/>
      <c r="D8" s="727"/>
      <c r="E8" s="375"/>
      <c r="F8" s="728" t="s">
        <v>215</v>
      </c>
      <c r="G8" s="728"/>
      <c r="H8" s="728"/>
    </row>
    <row r="9" spans="1:8" ht="15" customHeight="1">
      <c r="A9" s="725"/>
      <c r="B9" s="729" t="s">
        <v>216</v>
      </c>
      <c r="C9" s="729" t="s">
        <v>217</v>
      </c>
      <c r="D9" s="729" t="s">
        <v>218</v>
      </c>
      <c r="E9" s="377"/>
      <c r="F9" s="729" t="s">
        <v>216</v>
      </c>
      <c r="G9" s="729" t="s">
        <v>217</v>
      </c>
      <c r="H9" s="729" t="s">
        <v>218</v>
      </c>
    </row>
    <row r="10" spans="1:8" s="378" customFormat="1" ht="40" customHeight="1">
      <c r="A10" s="726"/>
      <c r="B10" s="730"/>
      <c r="C10" s="730"/>
      <c r="D10" s="730"/>
      <c r="E10" s="628"/>
      <c r="F10" s="730"/>
      <c r="G10" s="730"/>
      <c r="H10" s="730"/>
    </row>
    <row r="11" spans="1:8" ht="3" customHeight="1">
      <c r="A11" s="379"/>
      <c r="B11" s="2"/>
      <c r="C11" s="2"/>
      <c r="D11" s="2"/>
      <c r="F11" s="380"/>
      <c r="G11" s="380"/>
      <c r="H11" s="380"/>
    </row>
    <row r="12" spans="1:8" s="32" customFormat="1" ht="10" customHeight="1">
      <c r="A12" s="381" t="s">
        <v>33</v>
      </c>
      <c r="B12" s="32">
        <v>229269</v>
      </c>
      <c r="C12" s="382">
        <v>0.60776535430306644</v>
      </c>
      <c r="D12" s="382">
        <v>53.7</v>
      </c>
      <c r="E12" s="383"/>
      <c r="F12" s="384">
        <v>42021</v>
      </c>
      <c r="G12" s="40">
        <v>-0.50668876524209772</v>
      </c>
      <c r="H12" s="40">
        <v>63.4</v>
      </c>
    </row>
    <row r="13" spans="1:8" s="32" customFormat="1" ht="10" customHeight="1">
      <c r="A13" s="381" t="s">
        <v>34</v>
      </c>
      <c r="B13" s="32">
        <v>239242</v>
      </c>
      <c r="C13" s="382">
        <v>4.3499121119732722</v>
      </c>
      <c r="D13" s="382">
        <v>53.4</v>
      </c>
      <c r="E13" s="384"/>
      <c r="F13" s="32">
        <v>37907</v>
      </c>
      <c r="G13" s="382">
        <v>-9.7903429237762083</v>
      </c>
      <c r="H13" s="382">
        <v>64.5</v>
      </c>
    </row>
    <row r="14" spans="1:8" s="32" customFormat="1" ht="10" customHeight="1">
      <c r="A14" s="381" t="s">
        <v>35</v>
      </c>
      <c r="B14" s="32">
        <v>253026</v>
      </c>
      <c r="C14" s="382">
        <v>5.7615301661079572</v>
      </c>
      <c r="D14" s="382">
        <v>53.1</v>
      </c>
      <c r="F14" s="384">
        <v>38069</v>
      </c>
      <c r="G14" s="382">
        <v>0.42736170100509147</v>
      </c>
      <c r="H14" s="382">
        <v>65.400000000000006</v>
      </c>
    </row>
    <row r="15" spans="1:8" s="32" customFormat="1" ht="10" customHeight="1">
      <c r="A15" s="381" t="s">
        <v>190</v>
      </c>
      <c r="B15" s="32">
        <v>259375</v>
      </c>
      <c r="C15" s="382">
        <v>2.5092283006489451</v>
      </c>
      <c r="D15" s="382">
        <v>53.408000000000001</v>
      </c>
      <c r="F15" s="32">
        <v>36586</v>
      </c>
      <c r="G15" s="382">
        <v>-3.8955580656176942</v>
      </c>
      <c r="H15" s="382">
        <v>65.382933362488387</v>
      </c>
    </row>
    <row r="16" spans="1:8" s="8" customFormat="1" ht="3" customHeight="1">
      <c r="B16" s="385"/>
      <c r="C16" s="385"/>
      <c r="D16" s="385"/>
      <c r="E16" s="385"/>
      <c r="F16" s="385"/>
      <c r="G16" s="385"/>
      <c r="H16" s="385"/>
    </row>
    <row r="17" spans="1:8" s="8" customFormat="1" ht="10" customHeight="1">
      <c r="A17" s="627"/>
      <c r="B17" s="731" t="s">
        <v>219</v>
      </c>
      <c r="C17" s="731"/>
      <c r="D17" s="731"/>
      <c r="E17" s="731"/>
      <c r="F17" s="731"/>
      <c r="G17" s="731"/>
      <c r="H17" s="731"/>
    </row>
    <row r="18" spans="1:8" s="8" customFormat="1" ht="3" customHeight="1">
      <c r="A18" s="627"/>
      <c r="B18" s="627"/>
      <c r="C18" s="627"/>
      <c r="D18" s="627"/>
      <c r="E18" s="627"/>
      <c r="F18" s="627"/>
      <c r="G18" s="627"/>
      <c r="H18" s="627"/>
    </row>
    <row r="19" spans="1:8" s="8" customFormat="1" ht="10" customHeight="1">
      <c r="A19" s="627"/>
      <c r="B19" s="734" t="s">
        <v>220</v>
      </c>
      <c r="C19" s="734"/>
      <c r="D19" s="734"/>
      <c r="E19" s="734"/>
      <c r="F19" s="734"/>
      <c r="G19" s="734"/>
      <c r="H19" s="734"/>
    </row>
    <row r="20" spans="1:8" s="8" customFormat="1" ht="3" customHeight="1">
      <c r="A20" s="627"/>
      <c r="B20" s="627"/>
      <c r="C20" s="627"/>
      <c r="D20" s="627"/>
      <c r="E20" s="627"/>
      <c r="F20" s="627"/>
      <c r="G20" s="627"/>
      <c r="H20" s="627"/>
    </row>
    <row r="21" spans="1:8" s="32" customFormat="1" ht="10" customHeight="1">
      <c r="A21" s="386" t="s">
        <v>221</v>
      </c>
      <c r="B21" s="32">
        <v>11379</v>
      </c>
      <c r="C21" s="382">
        <v>-0.26295030239284772</v>
      </c>
      <c r="D21" s="382">
        <v>91.528253800861236</v>
      </c>
      <c r="E21" s="384"/>
      <c r="F21" s="32">
        <v>3310</v>
      </c>
      <c r="G21" s="382">
        <v>-4.3352601156069364</v>
      </c>
      <c r="H21" s="382">
        <v>93.534743202416919</v>
      </c>
    </row>
    <row r="22" spans="1:8" s="32" customFormat="1" ht="10" customHeight="1">
      <c r="A22" s="386" t="s">
        <v>222</v>
      </c>
      <c r="B22" s="32">
        <v>10553</v>
      </c>
      <c r="C22" s="382">
        <v>0.14234200037957867</v>
      </c>
      <c r="D22" s="382">
        <v>68.966170757130669</v>
      </c>
      <c r="E22" s="384"/>
      <c r="F22" s="387" t="s">
        <v>24</v>
      </c>
      <c r="G22" s="387" t="s">
        <v>24</v>
      </c>
      <c r="H22" s="387" t="s">
        <v>24</v>
      </c>
    </row>
    <row r="23" spans="1:8" s="32" customFormat="1" ht="10" customHeight="1">
      <c r="A23" s="386" t="s">
        <v>223</v>
      </c>
      <c r="B23" s="32">
        <v>12869</v>
      </c>
      <c r="C23" s="382">
        <v>2.6891158633897225</v>
      </c>
      <c r="D23" s="382">
        <v>63.074053928044137</v>
      </c>
      <c r="E23" s="384"/>
      <c r="F23" s="32">
        <v>72</v>
      </c>
      <c r="G23" s="382">
        <v>-20</v>
      </c>
      <c r="H23" s="382">
        <v>87.5</v>
      </c>
    </row>
    <row r="24" spans="1:8" s="32" customFormat="1" ht="10" customHeight="1">
      <c r="A24" s="386" t="s">
        <v>224</v>
      </c>
      <c r="B24" s="32">
        <v>20999</v>
      </c>
      <c r="C24" s="382">
        <v>-2.3983267487799211</v>
      </c>
      <c r="D24" s="382">
        <v>82.227725129768075</v>
      </c>
      <c r="E24" s="384"/>
      <c r="F24" s="387" t="s">
        <v>24</v>
      </c>
      <c r="G24" s="387" t="s">
        <v>24</v>
      </c>
      <c r="H24" s="387" t="s">
        <v>24</v>
      </c>
    </row>
    <row r="25" spans="1:8" s="32" customFormat="1" ht="10" customHeight="1">
      <c r="A25" s="386" t="s">
        <v>225</v>
      </c>
      <c r="B25" s="32">
        <v>25559</v>
      </c>
      <c r="C25" s="382">
        <v>6.1684805184015952</v>
      </c>
      <c r="D25" s="382">
        <v>59.986697445126957</v>
      </c>
      <c r="E25" s="384"/>
      <c r="F25" s="387" t="s">
        <v>24</v>
      </c>
      <c r="G25" s="387" t="s">
        <v>24</v>
      </c>
      <c r="H25" s="387" t="s">
        <v>24</v>
      </c>
    </row>
    <row r="26" spans="1:8" s="32" customFormat="1" ht="10" customHeight="1">
      <c r="A26" s="386" t="s">
        <v>226</v>
      </c>
      <c r="B26" s="32">
        <v>8453</v>
      </c>
      <c r="C26" s="382">
        <v>-3.1285812514325002</v>
      </c>
      <c r="D26" s="382">
        <v>78.741275286880395</v>
      </c>
      <c r="E26" s="384"/>
      <c r="F26" s="387" t="s">
        <v>24</v>
      </c>
      <c r="G26" s="387" t="s">
        <v>24</v>
      </c>
      <c r="H26" s="387" t="s">
        <v>24</v>
      </c>
    </row>
    <row r="27" spans="1:8" s="32" customFormat="1" ht="10" customHeight="1">
      <c r="A27" s="386" t="s">
        <v>227</v>
      </c>
      <c r="B27" s="32">
        <v>46193</v>
      </c>
      <c r="C27" s="382">
        <v>1.811729959665866</v>
      </c>
      <c r="D27" s="382">
        <v>44.814149329985064</v>
      </c>
      <c r="E27" s="384"/>
      <c r="F27" s="387" t="s">
        <v>24</v>
      </c>
      <c r="G27" s="387" t="s">
        <v>24</v>
      </c>
      <c r="H27" s="387" t="s">
        <v>24</v>
      </c>
    </row>
    <row r="28" spans="1:8" s="32" customFormat="1" ht="10" customHeight="1">
      <c r="A28" s="386" t="s">
        <v>228</v>
      </c>
      <c r="B28" s="32">
        <v>4083</v>
      </c>
      <c r="C28" s="382">
        <v>4.3978522117105605</v>
      </c>
      <c r="D28" s="382">
        <v>59.245652706343378</v>
      </c>
      <c r="E28" s="384"/>
      <c r="F28" s="32">
        <v>16625</v>
      </c>
      <c r="G28" s="382">
        <v>-4.2559318129463257</v>
      </c>
      <c r="H28" s="382">
        <v>62.869172932330827</v>
      </c>
    </row>
    <row r="29" spans="1:8" s="32" customFormat="1" ht="10" customHeight="1">
      <c r="A29" s="386" t="s">
        <v>229</v>
      </c>
      <c r="B29" s="32">
        <v>35866</v>
      </c>
      <c r="C29" s="382">
        <v>7.7154097966783795</v>
      </c>
      <c r="D29" s="382">
        <v>59.200914515139694</v>
      </c>
      <c r="E29" s="384"/>
      <c r="F29" s="387" t="s">
        <v>24</v>
      </c>
      <c r="G29" s="387" t="s">
        <v>24</v>
      </c>
      <c r="H29" s="387" t="s">
        <v>24</v>
      </c>
    </row>
    <row r="30" spans="1:8" s="32" customFormat="1" ht="10" customHeight="1">
      <c r="A30" s="386" t="s">
        <v>230</v>
      </c>
      <c r="B30" s="32">
        <v>6949</v>
      </c>
      <c r="C30" s="382">
        <v>-0.61498855835240274</v>
      </c>
      <c r="D30" s="382">
        <v>12.2607569434451</v>
      </c>
      <c r="E30" s="384"/>
      <c r="F30" s="387" t="s">
        <v>24</v>
      </c>
      <c r="G30" s="387" t="s">
        <v>24</v>
      </c>
      <c r="H30" s="387" t="s">
        <v>24</v>
      </c>
    </row>
    <row r="31" spans="1:8" s="32" customFormat="1" ht="10" customHeight="1">
      <c r="A31" s="386" t="s">
        <v>231</v>
      </c>
      <c r="B31" s="32">
        <v>7784</v>
      </c>
      <c r="C31" s="382">
        <v>-5.6942088684274292</v>
      </c>
      <c r="D31" s="382">
        <v>39.863823227132578</v>
      </c>
      <c r="E31" s="384"/>
      <c r="F31" s="32">
        <v>1796</v>
      </c>
      <c r="G31" s="382">
        <v>-29.457973291437551</v>
      </c>
      <c r="H31" s="382">
        <v>60.523385300668153</v>
      </c>
    </row>
    <row r="32" spans="1:8" s="32" customFormat="1" ht="10" customHeight="1">
      <c r="A32" s="386" t="s">
        <v>232</v>
      </c>
      <c r="B32" s="32">
        <v>38924</v>
      </c>
      <c r="C32" s="382">
        <v>4.8119126477636858</v>
      </c>
      <c r="D32" s="382">
        <v>23.086013770424415</v>
      </c>
      <c r="E32" s="384"/>
      <c r="F32" s="387" t="s">
        <v>24</v>
      </c>
      <c r="G32" s="387" t="s">
        <v>24</v>
      </c>
      <c r="H32" s="387" t="s">
        <v>24</v>
      </c>
    </row>
    <row r="33" spans="1:8" s="32" customFormat="1" ht="10" customHeight="1">
      <c r="A33" s="386" t="s">
        <v>233</v>
      </c>
      <c r="B33" s="32">
        <v>8244</v>
      </c>
      <c r="C33" s="382">
        <v>-1.2339762789025999</v>
      </c>
      <c r="D33" s="382">
        <v>44.711305191654539</v>
      </c>
      <c r="E33" s="384"/>
      <c r="F33" s="32">
        <v>248</v>
      </c>
      <c r="G33" s="382">
        <v>-17.333333333333336</v>
      </c>
      <c r="H33" s="382">
        <v>67.741935483870961</v>
      </c>
    </row>
    <row r="34" spans="1:8" s="32" customFormat="1" ht="10" customHeight="1">
      <c r="A34" s="386" t="s">
        <v>234</v>
      </c>
      <c r="B34" s="32">
        <v>18858</v>
      </c>
      <c r="C34" s="382">
        <v>-0.32769556025369978</v>
      </c>
      <c r="D34" s="382">
        <v>76.678332803054403</v>
      </c>
      <c r="E34" s="384"/>
      <c r="F34" s="32">
        <v>11138</v>
      </c>
      <c r="G34" s="382">
        <v>-13.160767191641979</v>
      </c>
      <c r="H34" s="382">
        <v>64.437062309211711</v>
      </c>
    </row>
    <row r="35" spans="1:8" s="32" customFormat="1" ht="10" customHeight="1">
      <c r="A35" s="386" t="s">
        <v>235</v>
      </c>
      <c r="B35" s="32">
        <v>9565</v>
      </c>
      <c r="C35" s="382">
        <v>14.523467432950191</v>
      </c>
      <c r="D35" s="382">
        <v>28.207004704652377</v>
      </c>
      <c r="E35" s="384"/>
      <c r="F35" s="387" t="s">
        <v>24</v>
      </c>
      <c r="G35" s="387" t="s">
        <v>24</v>
      </c>
      <c r="H35" s="387" t="s">
        <v>24</v>
      </c>
    </row>
    <row r="36" spans="1:8" s="32" customFormat="1" ht="10" customHeight="1">
      <c r="A36" s="388" t="s">
        <v>28</v>
      </c>
      <c r="B36" s="389">
        <v>266278</v>
      </c>
      <c r="C36" s="390">
        <v>2.661397590361446</v>
      </c>
      <c r="D36" s="391">
        <v>53.779508633833814</v>
      </c>
      <c r="E36" s="384"/>
      <c r="F36" s="36">
        <v>33189</v>
      </c>
      <c r="G36" s="391">
        <v>-9.2849723938118416</v>
      </c>
      <c r="H36" s="391">
        <v>66.416583807888145</v>
      </c>
    </row>
    <row r="37" spans="1:8" s="395" customFormat="1" ht="3" customHeight="1">
      <c r="A37" s="388"/>
      <c r="B37" s="393"/>
      <c r="C37" s="394"/>
      <c r="D37" s="394"/>
      <c r="E37" s="393"/>
      <c r="G37" s="394"/>
      <c r="H37" s="394"/>
    </row>
    <row r="38" spans="1:8" s="36" customFormat="1" ht="10" customHeight="1">
      <c r="A38" s="388"/>
      <c r="B38" s="731" t="s">
        <v>236</v>
      </c>
      <c r="C38" s="731"/>
      <c r="D38" s="731"/>
      <c r="E38" s="731"/>
      <c r="F38" s="731"/>
      <c r="G38" s="731"/>
      <c r="H38" s="731"/>
    </row>
    <row r="39" spans="1:8" s="32" customFormat="1" ht="3" customHeight="1">
      <c r="B39" s="385"/>
      <c r="C39" s="385"/>
      <c r="D39" s="385"/>
      <c r="E39" s="385"/>
      <c r="F39" s="385"/>
      <c r="G39" s="385"/>
      <c r="H39" s="385"/>
    </row>
    <row r="40" spans="1:8" s="32" customFormat="1" ht="10" customHeight="1">
      <c r="A40" s="7" t="s">
        <v>0</v>
      </c>
      <c r="B40" s="32">
        <v>19946</v>
      </c>
      <c r="C40" s="382">
        <v>1.1460446247464502</v>
      </c>
      <c r="D40" s="382">
        <v>52.973027173368095</v>
      </c>
      <c r="E40" s="384"/>
      <c r="F40" s="384">
        <v>1431</v>
      </c>
      <c r="G40" s="40">
        <v>-15.92244418331375</v>
      </c>
      <c r="H40" s="40">
        <v>69.811320754716974</v>
      </c>
    </row>
    <row r="41" spans="1:8" s="36" customFormat="1" ht="10" customHeight="1">
      <c r="A41" s="613" t="s">
        <v>22</v>
      </c>
      <c r="B41" s="32">
        <v>226</v>
      </c>
      <c r="C41" s="382">
        <v>-6.2240663900414939</v>
      </c>
      <c r="D41" s="382">
        <v>69.469026548672559</v>
      </c>
      <c r="E41" s="384"/>
      <c r="F41" s="396">
        <v>7</v>
      </c>
      <c r="G41" s="40">
        <v>-12.5</v>
      </c>
      <c r="H41" s="40">
        <v>85.714285714285708</v>
      </c>
    </row>
    <row r="42" spans="1:8" s="36" customFormat="1" ht="10" customHeight="1">
      <c r="A42" s="7" t="s">
        <v>4</v>
      </c>
      <c r="B42" s="32">
        <v>5054</v>
      </c>
      <c r="C42" s="382">
        <v>4.1203131437989287</v>
      </c>
      <c r="D42" s="382">
        <v>52.136921250494659</v>
      </c>
      <c r="E42" s="384"/>
      <c r="F42" s="384">
        <v>570</v>
      </c>
      <c r="G42" s="40">
        <v>-1.3840830449826991</v>
      </c>
      <c r="H42" s="40">
        <v>68.421052631578945</v>
      </c>
    </row>
    <row r="43" spans="1:8" s="36" customFormat="1" ht="10" customHeight="1">
      <c r="A43" s="7" t="s">
        <v>1</v>
      </c>
      <c r="B43" s="32">
        <v>47868</v>
      </c>
      <c r="C43" s="382">
        <v>3.7091602391888379</v>
      </c>
      <c r="D43" s="382">
        <v>52.596724325227704</v>
      </c>
      <c r="E43" s="384"/>
      <c r="F43" s="384">
        <v>5391</v>
      </c>
      <c r="G43" s="40">
        <v>-5.817610062893082</v>
      </c>
      <c r="H43" s="40">
        <v>67.686885549990734</v>
      </c>
    </row>
    <row r="44" spans="1:8" s="32" customFormat="1" ht="10" customHeight="1">
      <c r="A44" s="7" t="s">
        <v>23</v>
      </c>
      <c r="B44" s="32">
        <v>3207</v>
      </c>
      <c r="C44" s="382">
        <v>-3.7803780378037803</v>
      </c>
      <c r="D44" s="382">
        <v>52.073589024009983</v>
      </c>
      <c r="E44" s="384"/>
      <c r="F44" s="384">
        <v>691</v>
      </c>
      <c r="G44" s="40">
        <v>31.119544592030362</v>
      </c>
      <c r="H44" s="40">
        <v>71.635311143270613</v>
      </c>
    </row>
    <row r="45" spans="1:8" s="398" customFormat="1" ht="10" customHeight="1">
      <c r="A45" s="397" t="s">
        <v>20</v>
      </c>
      <c r="B45" s="398">
        <v>624</v>
      </c>
      <c r="C45" s="399">
        <v>-17.131474103585656</v>
      </c>
      <c r="D45" s="399">
        <v>69.070512820512818</v>
      </c>
      <c r="E45" s="400"/>
      <c r="F45" s="400">
        <v>168</v>
      </c>
      <c r="G45" s="401" t="s">
        <v>189</v>
      </c>
      <c r="H45" s="401">
        <v>92.261904761904773</v>
      </c>
    </row>
    <row r="46" spans="1:8" s="398" customFormat="1" ht="10" customHeight="1">
      <c r="A46" s="402" t="s">
        <v>2</v>
      </c>
      <c r="B46" s="398">
        <v>2583</v>
      </c>
      <c r="C46" s="399">
        <v>0.11627906976744186</v>
      </c>
      <c r="D46" s="399">
        <v>47.967479674796749</v>
      </c>
      <c r="E46" s="400"/>
      <c r="F46" s="400">
        <v>523</v>
      </c>
      <c r="G46" s="401">
        <v>0.77071290944123316</v>
      </c>
      <c r="H46" s="401">
        <v>65.009560229445512</v>
      </c>
    </row>
    <row r="47" spans="1:8" s="32" customFormat="1" ht="10" customHeight="1">
      <c r="A47" s="7" t="s">
        <v>3</v>
      </c>
      <c r="B47" s="32">
        <v>18381</v>
      </c>
      <c r="C47" s="382">
        <v>-0.87364504125546028</v>
      </c>
      <c r="D47" s="382">
        <v>57.428866764593877</v>
      </c>
      <c r="E47" s="384"/>
      <c r="F47" s="384">
        <v>1189</v>
      </c>
      <c r="G47" s="40">
        <v>-30.058823529411764</v>
      </c>
      <c r="H47" s="40">
        <v>67.367535744322964</v>
      </c>
    </row>
    <row r="48" spans="1:8" s="32" customFormat="1" ht="10" customHeight="1">
      <c r="A48" s="7" t="s">
        <v>21</v>
      </c>
      <c r="B48" s="32">
        <v>5014</v>
      </c>
      <c r="C48" s="382">
        <v>2.5357873210633946</v>
      </c>
      <c r="D48" s="382">
        <v>52.433187076186684</v>
      </c>
      <c r="E48" s="384"/>
      <c r="F48" s="384">
        <v>579</v>
      </c>
      <c r="G48" s="40">
        <v>-13.193403298350825</v>
      </c>
      <c r="H48" s="40">
        <v>76.338514680483598</v>
      </c>
    </row>
    <row r="49" spans="1:8" s="32" customFormat="1" ht="10" customHeight="1">
      <c r="A49" s="7" t="s">
        <v>5</v>
      </c>
      <c r="B49" s="32">
        <v>27587</v>
      </c>
      <c r="C49" s="382">
        <v>4.448735423292443</v>
      </c>
      <c r="D49" s="382">
        <v>55.714648203864137</v>
      </c>
      <c r="E49" s="384"/>
      <c r="F49" s="384">
        <v>3408</v>
      </c>
      <c r="G49" s="40">
        <v>-8.2884822389666315</v>
      </c>
      <c r="H49" s="40">
        <v>68.515258215962433</v>
      </c>
    </row>
    <row r="50" spans="1:8" s="32" customFormat="1" ht="10" customHeight="1">
      <c r="A50" s="7" t="s">
        <v>6</v>
      </c>
      <c r="B50" s="32">
        <v>16511</v>
      </c>
      <c r="C50" s="382">
        <v>-1.7962291084280022</v>
      </c>
      <c r="D50" s="382">
        <v>54.648416207376904</v>
      </c>
      <c r="E50" s="384"/>
      <c r="F50" s="384">
        <v>1902</v>
      </c>
      <c r="G50" s="40">
        <v>-20.914760914760915</v>
      </c>
      <c r="H50" s="40">
        <v>66.035751840168246</v>
      </c>
    </row>
    <row r="51" spans="1:8" s="32" customFormat="1" ht="10" customHeight="1">
      <c r="A51" s="7" t="s">
        <v>7</v>
      </c>
      <c r="B51" s="32">
        <v>4104</v>
      </c>
      <c r="C51" s="382">
        <v>12.131147540983607</v>
      </c>
      <c r="D51" s="382">
        <v>53.898635477582843</v>
      </c>
      <c r="E51" s="384"/>
      <c r="F51" s="384">
        <v>518</v>
      </c>
      <c r="G51" s="40">
        <v>-14.096185737976782</v>
      </c>
      <c r="H51" s="40">
        <v>71.621621621621628</v>
      </c>
    </row>
    <row r="52" spans="1:8" s="32" customFormat="1" ht="10" customHeight="1">
      <c r="A52" s="7" t="s">
        <v>8</v>
      </c>
      <c r="B52" s="32">
        <v>7525</v>
      </c>
      <c r="C52" s="382">
        <v>4.5284067231559941</v>
      </c>
      <c r="D52" s="382">
        <v>54.139534883720927</v>
      </c>
      <c r="E52" s="384"/>
      <c r="F52" s="384">
        <v>1093</v>
      </c>
      <c r="G52" s="40">
        <v>5.1973051010587099</v>
      </c>
      <c r="H52" s="40">
        <v>70.356816102470262</v>
      </c>
    </row>
    <row r="53" spans="1:8" s="32" customFormat="1" ht="10" customHeight="1">
      <c r="A53" s="7" t="s">
        <v>9</v>
      </c>
      <c r="B53" s="32">
        <v>33826</v>
      </c>
      <c r="C53" s="382">
        <v>-0.50591211247720458</v>
      </c>
      <c r="D53" s="382">
        <v>52.441908591024657</v>
      </c>
      <c r="E53" s="384"/>
      <c r="F53" s="384">
        <v>4403</v>
      </c>
      <c r="G53" s="40">
        <v>-11.05050505050505</v>
      </c>
      <c r="H53" s="40">
        <v>62.593686123097889</v>
      </c>
    </row>
    <row r="54" spans="1:8" s="32" customFormat="1" ht="10" customHeight="1">
      <c r="A54" s="7" t="s">
        <v>10</v>
      </c>
      <c r="B54" s="32">
        <v>5849</v>
      </c>
      <c r="C54" s="382">
        <v>-1.3659359190556493</v>
      </c>
      <c r="D54" s="382">
        <v>57.445717216618227</v>
      </c>
      <c r="E54" s="384"/>
      <c r="F54" s="384">
        <v>687</v>
      </c>
      <c r="G54" s="40">
        <v>-10.313315926892951</v>
      </c>
      <c r="H54" s="40">
        <v>62.882096069869</v>
      </c>
    </row>
    <row r="55" spans="1:8" s="32" customFormat="1" ht="10" customHeight="1">
      <c r="A55" s="7" t="s">
        <v>11</v>
      </c>
      <c r="B55" s="32">
        <v>1115</v>
      </c>
      <c r="C55" s="382">
        <v>2.1998166819431715</v>
      </c>
      <c r="D55" s="382">
        <v>52.197309417040358</v>
      </c>
      <c r="E55" s="384"/>
      <c r="F55" s="384">
        <v>147</v>
      </c>
      <c r="G55" s="40">
        <v>-9.2592592592592595</v>
      </c>
      <c r="H55" s="40">
        <v>73.469387755102048</v>
      </c>
    </row>
    <row r="56" spans="1:8" s="32" customFormat="1" ht="10" customHeight="1">
      <c r="A56" s="7" t="s">
        <v>12</v>
      </c>
      <c r="B56" s="32">
        <v>30595</v>
      </c>
      <c r="C56" s="382">
        <v>9.4163507617480864</v>
      </c>
      <c r="D56" s="382">
        <v>52.466089230266391</v>
      </c>
      <c r="E56" s="384"/>
      <c r="F56" s="384">
        <v>4456</v>
      </c>
      <c r="G56" s="40">
        <v>-7.2632674297606652</v>
      </c>
      <c r="H56" s="40">
        <v>62.612208258527822</v>
      </c>
    </row>
    <row r="57" spans="1:8" s="32" customFormat="1" ht="10" customHeight="1">
      <c r="A57" s="7" t="s">
        <v>13</v>
      </c>
      <c r="B57" s="32">
        <v>13052</v>
      </c>
      <c r="C57" s="382">
        <v>3.669579030976966</v>
      </c>
      <c r="D57" s="382">
        <v>53.792522218817041</v>
      </c>
      <c r="E57" s="384"/>
      <c r="F57" s="384">
        <v>1652</v>
      </c>
      <c r="G57" s="40">
        <v>-16.269640141915865</v>
      </c>
      <c r="H57" s="40">
        <v>63.559322033898304</v>
      </c>
    </row>
    <row r="58" spans="1:8" s="32" customFormat="1" ht="10" customHeight="1">
      <c r="A58" s="7" t="s">
        <v>14</v>
      </c>
      <c r="B58" s="32">
        <v>871</v>
      </c>
      <c r="C58" s="382">
        <v>-2.7901785714285716</v>
      </c>
      <c r="D58" s="382">
        <v>48.909299655568311</v>
      </c>
      <c r="E58" s="384"/>
      <c r="F58" s="384">
        <v>176</v>
      </c>
      <c r="G58" s="40">
        <v>-4.3478260869565215</v>
      </c>
      <c r="H58" s="40">
        <v>71.590909090909093</v>
      </c>
    </row>
    <row r="59" spans="1:8" s="32" customFormat="1" ht="10" customHeight="1">
      <c r="A59" s="7" t="s">
        <v>15</v>
      </c>
      <c r="B59" s="32">
        <v>5414</v>
      </c>
      <c r="C59" s="382">
        <v>1.4998125234345707</v>
      </c>
      <c r="D59" s="382">
        <v>53.121536756557077</v>
      </c>
      <c r="E59" s="384"/>
      <c r="F59" s="384">
        <v>1180</v>
      </c>
      <c r="G59" s="40">
        <v>-2.720527617477329</v>
      </c>
      <c r="H59" s="40">
        <v>69.66101694915254</v>
      </c>
    </row>
    <row r="60" spans="1:8" s="32" customFormat="1" ht="10" customHeight="1">
      <c r="A60" s="7" t="s">
        <v>16</v>
      </c>
      <c r="B60" s="32">
        <v>14758</v>
      </c>
      <c r="C60" s="382">
        <v>-0.14884979702300405</v>
      </c>
      <c r="D60" s="382">
        <v>55.000677598590599</v>
      </c>
      <c r="E60" s="384"/>
      <c r="F60" s="384">
        <v>3014</v>
      </c>
      <c r="G60" s="40">
        <v>-3.316749585406302E-2</v>
      </c>
      <c r="H60" s="40">
        <v>65.892501658925013</v>
      </c>
    </row>
    <row r="61" spans="1:8" s="32" customFormat="1" ht="10" customHeight="1">
      <c r="A61" s="7" t="s">
        <v>17</v>
      </c>
      <c r="B61" s="32">
        <v>5375</v>
      </c>
      <c r="C61" s="382">
        <v>8.0836517192841342</v>
      </c>
      <c r="D61" s="382">
        <v>55.088372093023253</v>
      </c>
      <c r="E61" s="384"/>
      <c r="F61" s="384">
        <v>695</v>
      </c>
      <c r="G61" s="40">
        <v>-18.138987043580684</v>
      </c>
      <c r="H61" s="40">
        <v>66.187050359712231</v>
      </c>
    </row>
    <row r="62" spans="1:8" s="33" customFormat="1" ht="10" customHeight="1">
      <c r="A62" s="403" t="s">
        <v>32</v>
      </c>
      <c r="B62" s="36">
        <v>73094</v>
      </c>
      <c r="C62" s="391">
        <v>2.9913626692592747</v>
      </c>
      <c r="D62" s="391">
        <v>52.719785481708485</v>
      </c>
      <c r="E62" s="404"/>
      <c r="F62" s="393">
        <v>7399</v>
      </c>
      <c r="G62" s="392">
        <v>-7.6510234648027957</v>
      </c>
      <c r="H62" s="392">
        <v>68.171374510068929</v>
      </c>
    </row>
    <row r="63" spans="1:8" s="406" customFormat="1" ht="10" customHeight="1">
      <c r="A63" s="403" t="s">
        <v>31</v>
      </c>
      <c r="B63" s="36">
        <v>54189</v>
      </c>
      <c r="C63" s="391">
        <v>1.9011621347173644</v>
      </c>
      <c r="D63" s="391">
        <v>55.777002712727672</v>
      </c>
      <c r="E63" s="405"/>
      <c r="F63" s="393">
        <v>5867</v>
      </c>
      <c r="G63" s="392">
        <v>-11.24054462934947</v>
      </c>
      <c r="H63" s="392">
        <v>69.42219192091359</v>
      </c>
    </row>
    <row r="64" spans="1:8" s="406" customFormat="1" ht="10" customHeight="1">
      <c r="A64" s="403" t="s">
        <v>19</v>
      </c>
      <c r="B64" s="36">
        <v>61966</v>
      </c>
      <c r="C64" s="391">
        <v>0.47997405545646182</v>
      </c>
      <c r="D64" s="391">
        <v>53.332472646289894</v>
      </c>
      <c r="E64" s="405"/>
      <c r="F64" s="393">
        <v>7916</v>
      </c>
      <c r="G64" s="392">
        <v>-12.015116149827721</v>
      </c>
      <c r="H64" s="392">
        <v>65.083375442142497</v>
      </c>
    </row>
    <row r="65" spans="1:8" s="406" customFormat="1" ht="10" customHeight="1">
      <c r="A65" s="403" t="s">
        <v>30</v>
      </c>
      <c r="B65" s="36">
        <v>56896</v>
      </c>
      <c r="C65" s="391">
        <v>5.7487500696987155</v>
      </c>
      <c r="D65" s="391">
        <v>53.284940944881889</v>
      </c>
      <c r="E65" s="405"/>
      <c r="F65" s="393">
        <v>8298</v>
      </c>
      <c r="G65" s="392">
        <v>-8.84323849280457</v>
      </c>
      <c r="H65" s="392">
        <v>64.208242950108456</v>
      </c>
    </row>
    <row r="66" spans="1:8" s="406" customFormat="1" ht="10" customHeight="1">
      <c r="A66" s="407" t="s">
        <v>29</v>
      </c>
      <c r="B66" s="36">
        <v>20133</v>
      </c>
      <c r="C66" s="391">
        <v>1.9237584164430721</v>
      </c>
      <c r="D66" s="391">
        <v>55.024089802811304</v>
      </c>
      <c r="E66" s="405"/>
      <c r="F66" s="393">
        <v>3709</v>
      </c>
      <c r="G66" s="392">
        <v>-4.0113871635610767</v>
      </c>
      <c r="H66" s="392">
        <v>65.947694796441098</v>
      </c>
    </row>
    <row r="67" spans="1:8" s="406" customFormat="1" ht="10" customHeight="1">
      <c r="A67" s="403" t="s">
        <v>18</v>
      </c>
      <c r="B67" s="36">
        <v>266278</v>
      </c>
      <c r="C67" s="391">
        <v>2.661397590361446</v>
      </c>
      <c r="D67" s="391">
        <v>53.779508633833814</v>
      </c>
      <c r="E67" s="405"/>
      <c r="F67" s="393">
        <v>33189</v>
      </c>
      <c r="G67" s="392">
        <v>-9.2849723938118416</v>
      </c>
      <c r="H67" s="392">
        <v>66.416583807888145</v>
      </c>
    </row>
    <row r="68" spans="1:8" ht="3" customHeight="1">
      <c r="A68" s="408"/>
      <c r="B68" s="3"/>
      <c r="C68" s="3"/>
      <c r="D68" s="3"/>
      <c r="E68" s="3"/>
      <c r="F68" s="3"/>
      <c r="G68" s="3"/>
      <c r="H68" s="3"/>
    </row>
    <row r="69" spans="1:8" ht="3" customHeight="1">
      <c r="E69" s="5"/>
    </row>
    <row r="70" spans="1:8" s="32" customFormat="1" ht="10" customHeight="1">
      <c r="A70" s="409" t="s">
        <v>237</v>
      </c>
      <c r="E70" s="8"/>
    </row>
    <row r="71" spans="1:8" s="410" customFormat="1" ht="37.5" customHeight="1">
      <c r="A71" s="735" t="s">
        <v>244</v>
      </c>
      <c r="B71" s="735"/>
      <c r="C71" s="735"/>
      <c r="D71" s="735"/>
      <c r="E71" s="735"/>
      <c r="F71" s="735"/>
      <c r="G71" s="735"/>
      <c r="H71" s="735"/>
    </row>
    <row r="72" spans="1:8" s="32" customFormat="1" ht="23.25" customHeight="1">
      <c r="A72" s="732" t="s">
        <v>245</v>
      </c>
      <c r="B72" s="732"/>
      <c r="C72" s="732"/>
      <c r="D72" s="732"/>
      <c r="E72" s="732"/>
      <c r="F72" s="732"/>
      <c r="G72" s="732"/>
      <c r="H72" s="732"/>
    </row>
    <row r="73" spans="1:8" s="32" customFormat="1" ht="21.75" customHeight="1">
      <c r="A73" s="733" t="s">
        <v>246</v>
      </c>
      <c r="B73" s="733"/>
      <c r="C73" s="733"/>
      <c r="D73" s="733"/>
      <c r="E73" s="733"/>
      <c r="F73" s="733"/>
      <c r="G73" s="733"/>
      <c r="H73" s="733"/>
    </row>
    <row r="74" spans="1:8" s="32" customFormat="1" ht="29.25" customHeight="1">
      <c r="A74" s="4"/>
      <c r="B74" s="5"/>
      <c r="C74" s="5"/>
      <c r="D74" s="5"/>
      <c r="E74" s="6"/>
      <c r="F74" s="5"/>
      <c r="G74" s="5"/>
      <c r="H74" s="5"/>
    </row>
    <row r="75" spans="1:8" s="32" customFormat="1" ht="10" customHeight="1">
      <c r="A75" s="4"/>
      <c r="B75" s="5"/>
      <c r="C75" s="5"/>
      <c r="D75" s="5"/>
      <c r="E75" s="6"/>
      <c r="F75" s="5"/>
      <c r="G75" s="5"/>
      <c r="H75" s="5"/>
    </row>
    <row r="76" spans="1:8" ht="11.5">
      <c r="A76" s="411"/>
      <c r="B76" s="412"/>
      <c r="C76" s="412"/>
      <c r="D76" s="412"/>
      <c r="E76" s="413"/>
      <c r="F76" s="412"/>
      <c r="G76" s="412"/>
      <c r="H76" s="412"/>
    </row>
    <row r="77" spans="1:8" ht="11.5">
      <c r="A77" s="411"/>
      <c r="B77" s="412"/>
      <c r="C77" s="412"/>
      <c r="D77" s="412"/>
      <c r="E77" s="413"/>
      <c r="F77" s="412"/>
      <c r="G77" s="412"/>
      <c r="H77" s="412"/>
    </row>
    <row r="78" spans="1:8" ht="14.5">
      <c r="A78" s="414"/>
      <c r="B78" s="412"/>
      <c r="C78" s="412"/>
      <c r="D78" s="412"/>
      <c r="E78" s="413"/>
      <c r="F78" s="410"/>
    </row>
    <row r="79" spans="1:8" ht="11.5">
      <c r="A79" s="411"/>
      <c r="B79" s="412"/>
      <c r="C79" s="412"/>
      <c r="D79" s="412"/>
      <c r="E79" s="413"/>
      <c r="F79" s="410"/>
    </row>
    <row r="80" spans="1:8" ht="11.5">
      <c r="A80" s="411"/>
      <c r="B80" s="412"/>
      <c r="C80" s="412"/>
      <c r="D80" s="412"/>
      <c r="E80" s="413"/>
      <c r="F80" s="410"/>
    </row>
    <row r="81" spans="1:6" ht="11.5">
      <c r="A81" s="411"/>
      <c r="B81" s="412"/>
      <c r="C81" s="412"/>
      <c r="D81" s="412"/>
      <c r="E81" s="413"/>
      <c r="F81" s="410"/>
    </row>
    <row r="82" spans="1:6" ht="11.5">
      <c r="A82" s="411"/>
      <c r="B82" s="412"/>
      <c r="C82" s="412"/>
      <c r="D82" s="412"/>
      <c r="E82" s="413"/>
      <c r="F82" s="410"/>
    </row>
    <row r="83" spans="1:6">
      <c r="F83" s="386"/>
    </row>
    <row r="84" spans="1:6">
      <c r="F84" s="415"/>
    </row>
  </sheetData>
  <mergeCells count="16">
    <mergeCell ref="A72:H72"/>
    <mergeCell ref="A73:H73"/>
    <mergeCell ref="B19:H19"/>
    <mergeCell ref="B38:H38"/>
    <mergeCell ref="A71:H71"/>
    <mergeCell ref="B17:H17"/>
    <mergeCell ref="D9:D10"/>
    <mergeCell ref="F9:F10"/>
    <mergeCell ref="G9:G10"/>
    <mergeCell ref="H9:H10"/>
    <mergeCell ref="A5:H5"/>
    <mergeCell ref="A8:A10"/>
    <mergeCell ref="B8:D8"/>
    <mergeCell ref="F8:H8"/>
    <mergeCell ref="B9:B10"/>
    <mergeCell ref="C9:C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A4" sqref="A4"/>
    </sheetView>
  </sheetViews>
  <sheetFormatPr defaultRowHeight="9"/>
  <cols>
    <col min="1" max="1" width="24.7265625" style="626" customWidth="1"/>
    <col min="2" max="3" width="12.7265625" style="5" customWidth="1"/>
    <col min="4" max="4" width="1" style="5" customWidth="1"/>
    <col min="5" max="6" width="12.7265625" style="5" customWidth="1"/>
    <col min="7" max="7" width="0.81640625" style="5" customWidth="1"/>
    <col min="8" max="9" width="12.7265625" style="5" customWidth="1"/>
    <col min="10" max="242" width="9.1796875" style="5"/>
    <col min="243" max="243" width="24.7265625" style="5" customWidth="1"/>
    <col min="244" max="245" width="12.7265625" style="5" customWidth="1"/>
    <col min="246" max="246" width="1" style="5" customWidth="1"/>
    <col min="247" max="248" width="12.7265625" style="5" customWidth="1"/>
    <col min="249" max="249" width="0.81640625" style="5" customWidth="1"/>
    <col min="250" max="251" width="12.7265625" style="5" customWidth="1"/>
    <col min="252" max="252" width="9.1796875" style="5"/>
    <col min="253" max="253" width="24.7265625" style="5" customWidth="1"/>
    <col min="254" max="265" width="8.7265625" style="5" customWidth="1"/>
    <col min="266" max="498" width="9.1796875" style="5"/>
    <col min="499" max="499" width="24.7265625" style="5" customWidth="1"/>
    <col min="500" max="501" width="12.7265625" style="5" customWidth="1"/>
    <col min="502" max="502" width="1" style="5" customWidth="1"/>
    <col min="503" max="504" width="12.7265625" style="5" customWidth="1"/>
    <col min="505" max="505" width="0.81640625" style="5" customWidth="1"/>
    <col min="506" max="507" width="12.7265625" style="5" customWidth="1"/>
    <col min="508" max="508" width="9.1796875" style="5"/>
    <col min="509" max="509" width="24.7265625" style="5" customWidth="1"/>
    <col min="510" max="521" width="8.7265625" style="5" customWidth="1"/>
    <col min="522" max="754" width="9.1796875" style="5"/>
    <col min="755" max="755" width="24.7265625" style="5" customWidth="1"/>
    <col min="756" max="757" width="12.7265625" style="5" customWidth="1"/>
    <col min="758" max="758" width="1" style="5" customWidth="1"/>
    <col min="759" max="760" width="12.7265625" style="5" customWidth="1"/>
    <col min="761" max="761" width="0.81640625" style="5" customWidth="1"/>
    <col min="762" max="763" width="12.7265625" style="5" customWidth="1"/>
    <col min="764" max="764" width="9.1796875" style="5"/>
    <col min="765" max="765" width="24.7265625" style="5" customWidth="1"/>
    <col min="766" max="777" width="8.7265625" style="5" customWidth="1"/>
    <col min="778" max="1010" width="9.1796875" style="5"/>
    <col min="1011" max="1011" width="24.7265625" style="5" customWidth="1"/>
    <col min="1012" max="1013" width="12.7265625" style="5" customWidth="1"/>
    <col min="1014" max="1014" width="1" style="5" customWidth="1"/>
    <col min="1015" max="1016" width="12.7265625" style="5" customWidth="1"/>
    <col min="1017" max="1017" width="0.81640625" style="5" customWidth="1"/>
    <col min="1018" max="1019" width="12.7265625" style="5" customWidth="1"/>
    <col min="1020" max="1020" width="9.1796875" style="5"/>
    <col min="1021" max="1021" width="24.7265625" style="5" customWidth="1"/>
    <col min="1022" max="1033" width="8.7265625" style="5" customWidth="1"/>
    <col min="1034" max="1266" width="9.1796875" style="5"/>
    <col min="1267" max="1267" width="24.7265625" style="5" customWidth="1"/>
    <col min="1268" max="1269" width="12.7265625" style="5" customWidth="1"/>
    <col min="1270" max="1270" width="1" style="5" customWidth="1"/>
    <col min="1271" max="1272" width="12.7265625" style="5" customWidth="1"/>
    <col min="1273" max="1273" width="0.81640625" style="5" customWidth="1"/>
    <col min="1274" max="1275" width="12.7265625" style="5" customWidth="1"/>
    <col min="1276" max="1276" width="9.1796875" style="5"/>
    <col min="1277" max="1277" width="24.7265625" style="5" customWidth="1"/>
    <col min="1278" max="1289" width="8.7265625" style="5" customWidth="1"/>
    <col min="1290" max="1522" width="9.1796875" style="5"/>
    <col min="1523" max="1523" width="24.7265625" style="5" customWidth="1"/>
    <col min="1524" max="1525" width="12.7265625" style="5" customWidth="1"/>
    <col min="1526" max="1526" width="1" style="5" customWidth="1"/>
    <col min="1527" max="1528" width="12.7265625" style="5" customWidth="1"/>
    <col min="1529" max="1529" width="0.81640625" style="5" customWidth="1"/>
    <col min="1530" max="1531" width="12.7265625" style="5" customWidth="1"/>
    <col min="1532" max="1532" width="9.1796875" style="5"/>
    <col min="1533" max="1533" width="24.7265625" style="5" customWidth="1"/>
    <col min="1534" max="1545" width="8.7265625" style="5" customWidth="1"/>
    <col min="1546" max="1778" width="9.1796875" style="5"/>
    <col min="1779" max="1779" width="24.7265625" style="5" customWidth="1"/>
    <col min="1780" max="1781" width="12.7265625" style="5" customWidth="1"/>
    <col min="1782" max="1782" width="1" style="5" customWidth="1"/>
    <col min="1783" max="1784" width="12.7265625" style="5" customWidth="1"/>
    <col min="1785" max="1785" width="0.81640625" style="5" customWidth="1"/>
    <col min="1786" max="1787" width="12.7265625" style="5" customWidth="1"/>
    <col min="1788" max="1788" width="9.1796875" style="5"/>
    <col min="1789" max="1789" width="24.7265625" style="5" customWidth="1"/>
    <col min="1790" max="1801" width="8.7265625" style="5" customWidth="1"/>
    <col min="1802" max="2034" width="9.1796875" style="5"/>
    <col min="2035" max="2035" width="24.7265625" style="5" customWidth="1"/>
    <col min="2036" max="2037" width="12.7265625" style="5" customWidth="1"/>
    <col min="2038" max="2038" width="1" style="5" customWidth="1"/>
    <col min="2039" max="2040" width="12.7265625" style="5" customWidth="1"/>
    <col min="2041" max="2041" width="0.81640625" style="5" customWidth="1"/>
    <col min="2042" max="2043" width="12.7265625" style="5" customWidth="1"/>
    <col min="2044" max="2044" width="9.1796875" style="5"/>
    <col min="2045" max="2045" width="24.7265625" style="5" customWidth="1"/>
    <col min="2046" max="2057" width="8.7265625" style="5" customWidth="1"/>
    <col min="2058" max="2290" width="9.1796875" style="5"/>
    <col min="2291" max="2291" width="24.7265625" style="5" customWidth="1"/>
    <col min="2292" max="2293" width="12.7265625" style="5" customWidth="1"/>
    <col min="2294" max="2294" width="1" style="5" customWidth="1"/>
    <col min="2295" max="2296" width="12.7265625" style="5" customWidth="1"/>
    <col min="2297" max="2297" width="0.81640625" style="5" customWidth="1"/>
    <col min="2298" max="2299" width="12.7265625" style="5" customWidth="1"/>
    <col min="2300" max="2300" width="9.1796875" style="5"/>
    <col min="2301" max="2301" width="24.7265625" style="5" customWidth="1"/>
    <col min="2302" max="2313" width="8.7265625" style="5" customWidth="1"/>
    <col min="2314" max="2546" width="9.1796875" style="5"/>
    <col min="2547" max="2547" width="24.7265625" style="5" customWidth="1"/>
    <col min="2548" max="2549" width="12.7265625" style="5" customWidth="1"/>
    <col min="2550" max="2550" width="1" style="5" customWidth="1"/>
    <col min="2551" max="2552" width="12.7265625" style="5" customWidth="1"/>
    <col min="2553" max="2553" width="0.81640625" style="5" customWidth="1"/>
    <col min="2554" max="2555" width="12.7265625" style="5" customWidth="1"/>
    <col min="2556" max="2556" width="9.1796875" style="5"/>
    <col min="2557" max="2557" width="24.7265625" style="5" customWidth="1"/>
    <col min="2558" max="2569" width="8.7265625" style="5" customWidth="1"/>
    <col min="2570" max="2802" width="9.1796875" style="5"/>
    <col min="2803" max="2803" width="24.7265625" style="5" customWidth="1"/>
    <col min="2804" max="2805" width="12.7265625" style="5" customWidth="1"/>
    <col min="2806" max="2806" width="1" style="5" customWidth="1"/>
    <col min="2807" max="2808" width="12.7265625" style="5" customWidth="1"/>
    <col min="2809" max="2809" width="0.81640625" style="5" customWidth="1"/>
    <col min="2810" max="2811" width="12.7265625" style="5" customWidth="1"/>
    <col min="2812" max="2812" width="9.1796875" style="5"/>
    <col min="2813" max="2813" width="24.7265625" style="5" customWidth="1"/>
    <col min="2814" max="2825" width="8.7265625" style="5" customWidth="1"/>
    <col min="2826" max="3058" width="9.1796875" style="5"/>
    <col min="3059" max="3059" width="24.7265625" style="5" customWidth="1"/>
    <col min="3060" max="3061" width="12.7265625" style="5" customWidth="1"/>
    <col min="3062" max="3062" width="1" style="5" customWidth="1"/>
    <col min="3063" max="3064" width="12.7265625" style="5" customWidth="1"/>
    <col min="3065" max="3065" width="0.81640625" style="5" customWidth="1"/>
    <col min="3066" max="3067" width="12.7265625" style="5" customWidth="1"/>
    <col min="3068" max="3068" width="9.1796875" style="5"/>
    <col min="3069" max="3069" width="24.7265625" style="5" customWidth="1"/>
    <col min="3070" max="3081" width="8.7265625" style="5" customWidth="1"/>
    <col min="3082" max="3314" width="9.1796875" style="5"/>
    <col min="3315" max="3315" width="24.7265625" style="5" customWidth="1"/>
    <col min="3316" max="3317" width="12.7265625" style="5" customWidth="1"/>
    <col min="3318" max="3318" width="1" style="5" customWidth="1"/>
    <col min="3319" max="3320" width="12.7265625" style="5" customWidth="1"/>
    <col min="3321" max="3321" width="0.81640625" style="5" customWidth="1"/>
    <col min="3322" max="3323" width="12.7265625" style="5" customWidth="1"/>
    <col min="3324" max="3324" width="9.1796875" style="5"/>
    <col min="3325" max="3325" width="24.7265625" style="5" customWidth="1"/>
    <col min="3326" max="3337" width="8.7265625" style="5" customWidth="1"/>
    <col min="3338" max="3570" width="9.1796875" style="5"/>
    <col min="3571" max="3571" width="24.7265625" style="5" customWidth="1"/>
    <col min="3572" max="3573" width="12.7265625" style="5" customWidth="1"/>
    <col min="3574" max="3574" width="1" style="5" customWidth="1"/>
    <col min="3575" max="3576" width="12.7265625" style="5" customWidth="1"/>
    <col min="3577" max="3577" width="0.81640625" style="5" customWidth="1"/>
    <col min="3578" max="3579" width="12.7265625" style="5" customWidth="1"/>
    <col min="3580" max="3580" width="9.1796875" style="5"/>
    <col min="3581" max="3581" width="24.7265625" style="5" customWidth="1"/>
    <col min="3582" max="3593" width="8.7265625" style="5" customWidth="1"/>
    <col min="3594" max="3826" width="9.1796875" style="5"/>
    <col min="3827" max="3827" width="24.7265625" style="5" customWidth="1"/>
    <col min="3828" max="3829" width="12.7265625" style="5" customWidth="1"/>
    <col min="3830" max="3830" width="1" style="5" customWidth="1"/>
    <col min="3831" max="3832" width="12.7265625" style="5" customWidth="1"/>
    <col min="3833" max="3833" width="0.81640625" style="5" customWidth="1"/>
    <col min="3834" max="3835" width="12.7265625" style="5" customWidth="1"/>
    <col min="3836" max="3836" width="9.1796875" style="5"/>
    <col min="3837" max="3837" width="24.7265625" style="5" customWidth="1"/>
    <col min="3838" max="3849" width="8.7265625" style="5" customWidth="1"/>
    <col min="3850" max="4082" width="9.1796875" style="5"/>
    <col min="4083" max="4083" width="24.7265625" style="5" customWidth="1"/>
    <col min="4084" max="4085" width="12.7265625" style="5" customWidth="1"/>
    <col min="4086" max="4086" width="1" style="5" customWidth="1"/>
    <col min="4087" max="4088" width="12.7265625" style="5" customWidth="1"/>
    <col min="4089" max="4089" width="0.81640625" style="5" customWidth="1"/>
    <col min="4090" max="4091" width="12.7265625" style="5" customWidth="1"/>
    <col min="4092" max="4092" width="9.1796875" style="5"/>
    <col min="4093" max="4093" width="24.7265625" style="5" customWidth="1"/>
    <col min="4094" max="4105" width="8.7265625" style="5" customWidth="1"/>
    <col min="4106" max="4338" width="9.1796875" style="5"/>
    <col min="4339" max="4339" width="24.7265625" style="5" customWidth="1"/>
    <col min="4340" max="4341" width="12.7265625" style="5" customWidth="1"/>
    <col min="4342" max="4342" width="1" style="5" customWidth="1"/>
    <col min="4343" max="4344" width="12.7265625" style="5" customWidth="1"/>
    <col min="4345" max="4345" width="0.81640625" style="5" customWidth="1"/>
    <col min="4346" max="4347" width="12.7265625" style="5" customWidth="1"/>
    <col min="4348" max="4348" width="9.1796875" style="5"/>
    <col min="4349" max="4349" width="24.7265625" style="5" customWidth="1"/>
    <col min="4350" max="4361" width="8.7265625" style="5" customWidth="1"/>
    <col min="4362" max="4594" width="9.1796875" style="5"/>
    <col min="4595" max="4595" width="24.7265625" style="5" customWidth="1"/>
    <col min="4596" max="4597" width="12.7265625" style="5" customWidth="1"/>
    <col min="4598" max="4598" width="1" style="5" customWidth="1"/>
    <col min="4599" max="4600" width="12.7265625" style="5" customWidth="1"/>
    <col min="4601" max="4601" width="0.81640625" style="5" customWidth="1"/>
    <col min="4602" max="4603" width="12.7265625" style="5" customWidth="1"/>
    <col min="4604" max="4604" width="9.1796875" style="5"/>
    <col min="4605" max="4605" width="24.7265625" style="5" customWidth="1"/>
    <col min="4606" max="4617" width="8.7265625" style="5" customWidth="1"/>
    <col min="4618" max="4850" width="9.1796875" style="5"/>
    <col min="4851" max="4851" width="24.7265625" style="5" customWidth="1"/>
    <col min="4852" max="4853" width="12.7265625" style="5" customWidth="1"/>
    <col min="4854" max="4854" width="1" style="5" customWidth="1"/>
    <col min="4855" max="4856" width="12.7265625" style="5" customWidth="1"/>
    <col min="4857" max="4857" width="0.81640625" style="5" customWidth="1"/>
    <col min="4858" max="4859" width="12.7265625" style="5" customWidth="1"/>
    <col min="4860" max="4860" width="9.1796875" style="5"/>
    <col min="4861" max="4861" width="24.7265625" style="5" customWidth="1"/>
    <col min="4862" max="4873" width="8.7265625" style="5" customWidth="1"/>
    <col min="4874" max="5106" width="9.1796875" style="5"/>
    <col min="5107" max="5107" width="24.7265625" style="5" customWidth="1"/>
    <col min="5108" max="5109" width="12.7265625" style="5" customWidth="1"/>
    <col min="5110" max="5110" width="1" style="5" customWidth="1"/>
    <col min="5111" max="5112" width="12.7265625" style="5" customWidth="1"/>
    <col min="5113" max="5113" width="0.81640625" style="5" customWidth="1"/>
    <col min="5114" max="5115" width="12.7265625" style="5" customWidth="1"/>
    <col min="5116" max="5116" width="9.1796875" style="5"/>
    <col min="5117" max="5117" width="24.7265625" style="5" customWidth="1"/>
    <col min="5118" max="5129" width="8.7265625" style="5" customWidth="1"/>
    <col min="5130" max="5362" width="9.1796875" style="5"/>
    <col min="5363" max="5363" width="24.7265625" style="5" customWidth="1"/>
    <col min="5364" max="5365" width="12.7265625" style="5" customWidth="1"/>
    <col min="5366" max="5366" width="1" style="5" customWidth="1"/>
    <col min="5367" max="5368" width="12.7265625" style="5" customWidth="1"/>
    <col min="5369" max="5369" width="0.81640625" style="5" customWidth="1"/>
    <col min="5370" max="5371" width="12.7265625" style="5" customWidth="1"/>
    <col min="5372" max="5372" width="9.1796875" style="5"/>
    <col min="5373" max="5373" width="24.7265625" style="5" customWidth="1"/>
    <col min="5374" max="5385" width="8.7265625" style="5" customWidth="1"/>
    <col min="5386" max="5618" width="9.1796875" style="5"/>
    <col min="5619" max="5619" width="24.7265625" style="5" customWidth="1"/>
    <col min="5620" max="5621" width="12.7265625" style="5" customWidth="1"/>
    <col min="5622" max="5622" width="1" style="5" customWidth="1"/>
    <col min="5623" max="5624" width="12.7265625" style="5" customWidth="1"/>
    <col min="5625" max="5625" width="0.81640625" style="5" customWidth="1"/>
    <col min="5626" max="5627" width="12.7265625" style="5" customWidth="1"/>
    <col min="5628" max="5628" width="9.1796875" style="5"/>
    <col min="5629" max="5629" width="24.7265625" style="5" customWidth="1"/>
    <col min="5630" max="5641" width="8.7265625" style="5" customWidth="1"/>
    <col min="5642" max="5874" width="9.1796875" style="5"/>
    <col min="5875" max="5875" width="24.7265625" style="5" customWidth="1"/>
    <col min="5876" max="5877" width="12.7265625" style="5" customWidth="1"/>
    <col min="5878" max="5878" width="1" style="5" customWidth="1"/>
    <col min="5879" max="5880" width="12.7265625" style="5" customWidth="1"/>
    <col min="5881" max="5881" width="0.81640625" style="5" customWidth="1"/>
    <col min="5882" max="5883" width="12.7265625" style="5" customWidth="1"/>
    <col min="5884" max="5884" width="9.1796875" style="5"/>
    <col min="5885" max="5885" width="24.7265625" style="5" customWidth="1"/>
    <col min="5886" max="5897" width="8.7265625" style="5" customWidth="1"/>
    <col min="5898" max="6130" width="9.1796875" style="5"/>
    <col min="6131" max="6131" width="24.7265625" style="5" customWidth="1"/>
    <col min="6132" max="6133" width="12.7265625" style="5" customWidth="1"/>
    <col min="6134" max="6134" width="1" style="5" customWidth="1"/>
    <col min="6135" max="6136" width="12.7265625" style="5" customWidth="1"/>
    <col min="6137" max="6137" width="0.81640625" style="5" customWidth="1"/>
    <col min="6138" max="6139" width="12.7265625" style="5" customWidth="1"/>
    <col min="6140" max="6140" width="9.1796875" style="5"/>
    <col min="6141" max="6141" width="24.7265625" style="5" customWidth="1"/>
    <col min="6142" max="6153" width="8.7265625" style="5" customWidth="1"/>
    <col min="6154" max="6386" width="9.1796875" style="5"/>
    <col min="6387" max="6387" width="24.7265625" style="5" customWidth="1"/>
    <col min="6388" max="6389" width="12.7265625" style="5" customWidth="1"/>
    <col min="6390" max="6390" width="1" style="5" customWidth="1"/>
    <col min="6391" max="6392" width="12.7265625" style="5" customWidth="1"/>
    <col min="6393" max="6393" width="0.81640625" style="5" customWidth="1"/>
    <col min="6394" max="6395" width="12.7265625" style="5" customWidth="1"/>
    <col min="6396" max="6396" width="9.1796875" style="5"/>
    <col min="6397" max="6397" width="24.7265625" style="5" customWidth="1"/>
    <col min="6398" max="6409" width="8.7265625" style="5" customWidth="1"/>
    <col min="6410" max="6642" width="9.1796875" style="5"/>
    <col min="6643" max="6643" width="24.7265625" style="5" customWidth="1"/>
    <col min="6644" max="6645" width="12.7265625" style="5" customWidth="1"/>
    <col min="6646" max="6646" width="1" style="5" customWidth="1"/>
    <col min="6647" max="6648" width="12.7265625" style="5" customWidth="1"/>
    <col min="6649" max="6649" width="0.81640625" style="5" customWidth="1"/>
    <col min="6650" max="6651" width="12.7265625" style="5" customWidth="1"/>
    <col min="6652" max="6652" width="9.1796875" style="5"/>
    <col min="6653" max="6653" width="24.7265625" style="5" customWidth="1"/>
    <col min="6654" max="6665" width="8.7265625" style="5" customWidth="1"/>
    <col min="6666" max="6898" width="9.1796875" style="5"/>
    <col min="6899" max="6899" width="24.7265625" style="5" customWidth="1"/>
    <col min="6900" max="6901" width="12.7265625" style="5" customWidth="1"/>
    <col min="6902" max="6902" width="1" style="5" customWidth="1"/>
    <col min="6903" max="6904" width="12.7265625" style="5" customWidth="1"/>
    <col min="6905" max="6905" width="0.81640625" style="5" customWidth="1"/>
    <col min="6906" max="6907" width="12.7265625" style="5" customWidth="1"/>
    <col min="6908" max="6908" width="9.1796875" style="5"/>
    <col min="6909" max="6909" width="24.7265625" style="5" customWidth="1"/>
    <col min="6910" max="6921" width="8.7265625" style="5" customWidth="1"/>
    <col min="6922" max="7154" width="9.1796875" style="5"/>
    <col min="7155" max="7155" width="24.7265625" style="5" customWidth="1"/>
    <col min="7156" max="7157" width="12.7265625" style="5" customWidth="1"/>
    <col min="7158" max="7158" width="1" style="5" customWidth="1"/>
    <col min="7159" max="7160" width="12.7265625" style="5" customWidth="1"/>
    <col min="7161" max="7161" width="0.81640625" style="5" customWidth="1"/>
    <col min="7162" max="7163" width="12.7265625" style="5" customWidth="1"/>
    <col min="7164" max="7164" width="9.1796875" style="5"/>
    <col min="7165" max="7165" width="24.7265625" style="5" customWidth="1"/>
    <col min="7166" max="7177" width="8.7265625" style="5" customWidth="1"/>
    <col min="7178" max="7410" width="9.1796875" style="5"/>
    <col min="7411" max="7411" width="24.7265625" style="5" customWidth="1"/>
    <col min="7412" max="7413" width="12.7265625" style="5" customWidth="1"/>
    <col min="7414" max="7414" width="1" style="5" customWidth="1"/>
    <col min="7415" max="7416" width="12.7265625" style="5" customWidth="1"/>
    <col min="7417" max="7417" width="0.81640625" style="5" customWidth="1"/>
    <col min="7418" max="7419" width="12.7265625" style="5" customWidth="1"/>
    <col min="7420" max="7420" width="9.1796875" style="5"/>
    <col min="7421" max="7421" width="24.7265625" style="5" customWidth="1"/>
    <col min="7422" max="7433" width="8.7265625" style="5" customWidth="1"/>
    <col min="7434" max="7666" width="9.1796875" style="5"/>
    <col min="7667" max="7667" width="24.7265625" style="5" customWidth="1"/>
    <col min="7668" max="7669" width="12.7265625" style="5" customWidth="1"/>
    <col min="7670" max="7670" width="1" style="5" customWidth="1"/>
    <col min="7671" max="7672" width="12.7265625" style="5" customWidth="1"/>
    <col min="7673" max="7673" width="0.81640625" style="5" customWidth="1"/>
    <col min="7674" max="7675" width="12.7265625" style="5" customWidth="1"/>
    <col min="7676" max="7676" width="9.1796875" style="5"/>
    <col min="7677" max="7677" width="24.7265625" style="5" customWidth="1"/>
    <col min="7678" max="7689" width="8.7265625" style="5" customWidth="1"/>
    <col min="7690" max="7922" width="9.1796875" style="5"/>
    <col min="7923" max="7923" width="24.7265625" style="5" customWidth="1"/>
    <col min="7924" max="7925" width="12.7265625" style="5" customWidth="1"/>
    <col min="7926" max="7926" width="1" style="5" customWidth="1"/>
    <col min="7927" max="7928" width="12.7265625" style="5" customWidth="1"/>
    <col min="7929" max="7929" width="0.81640625" style="5" customWidth="1"/>
    <col min="7930" max="7931" width="12.7265625" style="5" customWidth="1"/>
    <col min="7932" max="7932" width="9.1796875" style="5"/>
    <col min="7933" max="7933" width="24.7265625" style="5" customWidth="1"/>
    <col min="7934" max="7945" width="8.7265625" style="5" customWidth="1"/>
    <col min="7946" max="8178" width="9.1796875" style="5"/>
    <col min="8179" max="8179" width="24.7265625" style="5" customWidth="1"/>
    <col min="8180" max="8181" width="12.7265625" style="5" customWidth="1"/>
    <col min="8182" max="8182" width="1" style="5" customWidth="1"/>
    <col min="8183" max="8184" width="12.7265625" style="5" customWidth="1"/>
    <col min="8185" max="8185" width="0.81640625" style="5" customWidth="1"/>
    <col min="8186" max="8187" width="12.7265625" style="5" customWidth="1"/>
    <col min="8188" max="8188" width="9.1796875" style="5"/>
    <col min="8189" max="8189" width="24.7265625" style="5" customWidth="1"/>
    <col min="8190" max="8201" width="8.7265625" style="5" customWidth="1"/>
    <col min="8202" max="8434" width="9.1796875" style="5"/>
    <col min="8435" max="8435" width="24.7265625" style="5" customWidth="1"/>
    <col min="8436" max="8437" width="12.7265625" style="5" customWidth="1"/>
    <col min="8438" max="8438" width="1" style="5" customWidth="1"/>
    <col min="8439" max="8440" width="12.7265625" style="5" customWidth="1"/>
    <col min="8441" max="8441" width="0.81640625" style="5" customWidth="1"/>
    <col min="8442" max="8443" width="12.7265625" style="5" customWidth="1"/>
    <col min="8444" max="8444" width="9.1796875" style="5"/>
    <col min="8445" max="8445" width="24.7265625" style="5" customWidth="1"/>
    <col min="8446" max="8457" width="8.7265625" style="5" customWidth="1"/>
    <col min="8458" max="8690" width="9.1796875" style="5"/>
    <col min="8691" max="8691" width="24.7265625" style="5" customWidth="1"/>
    <col min="8692" max="8693" width="12.7265625" style="5" customWidth="1"/>
    <col min="8694" max="8694" width="1" style="5" customWidth="1"/>
    <col min="8695" max="8696" width="12.7265625" style="5" customWidth="1"/>
    <col min="8697" max="8697" width="0.81640625" style="5" customWidth="1"/>
    <col min="8698" max="8699" width="12.7265625" style="5" customWidth="1"/>
    <col min="8700" max="8700" width="9.1796875" style="5"/>
    <col min="8701" max="8701" width="24.7265625" style="5" customWidth="1"/>
    <col min="8702" max="8713" width="8.7265625" style="5" customWidth="1"/>
    <col min="8714" max="8946" width="9.1796875" style="5"/>
    <col min="8947" max="8947" width="24.7265625" style="5" customWidth="1"/>
    <col min="8948" max="8949" width="12.7265625" style="5" customWidth="1"/>
    <col min="8950" max="8950" width="1" style="5" customWidth="1"/>
    <col min="8951" max="8952" width="12.7265625" style="5" customWidth="1"/>
    <col min="8953" max="8953" width="0.81640625" style="5" customWidth="1"/>
    <col min="8954" max="8955" width="12.7265625" style="5" customWidth="1"/>
    <col min="8956" max="8956" width="9.1796875" style="5"/>
    <col min="8957" max="8957" width="24.7265625" style="5" customWidth="1"/>
    <col min="8958" max="8969" width="8.7265625" style="5" customWidth="1"/>
    <col min="8970" max="9202" width="9.1796875" style="5"/>
    <col min="9203" max="9203" width="24.7265625" style="5" customWidth="1"/>
    <col min="9204" max="9205" width="12.7265625" style="5" customWidth="1"/>
    <col min="9206" max="9206" width="1" style="5" customWidth="1"/>
    <col min="9207" max="9208" width="12.7265625" style="5" customWidth="1"/>
    <col min="9209" max="9209" width="0.81640625" style="5" customWidth="1"/>
    <col min="9210" max="9211" width="12.7265625" style="5" customWidth="1"/>
    <col min="9212" max="9212" width="9.1796875" style="5"/>
    <col min="9213" max="9213" width="24.7265625" style="5" customWidth="1"/>
    <col min="9214" max="9225" width="8.7265625" style="5" customWidth="1"/>
    <col min="9226" max="9458" width="9.1796875" style="5"/>
    <col min="9459" max="9459" width="24.7265625" style="5" customWidth="1"/>
    <col min="9460" max="9461" width="12.7265625" style="5" customWidth="1"/>
    <col min="9462" max="9462" width="1" style="5" customWidth="1"/>
    <col min="9463" max="9464" width="12.7265625" style="5" customWidth="1"/>
    <col min="9465" max="9465" width="0.81640625" style="5" customWidth="1"/>
    <col min="9466" max="9467" width="12.7265625" style="5" customWidth="1"/>
    <col min="9468" max="9468" width="9.1796875" style="5"/>
    <col min="9469" max="9469" width="24.7265625" style="5" customWidth="1"/>
    <col min="9470" max="9481" width="8.7265625" style="5" customWidth="1"/>
    <col min="9482" max="9714" width="9.1796875" style="5"/>
    <col min="9715" max="9715" width="24.7265625" style="5" customWidth="1"/>
    <col min="9716" max="9717" width="12.7265625" style="5" customWidth="1"/>
    <col min="9718" max="9718" width="1" style="5" customWidth="1"/>
    <col min="9719" max="9720" width="12.7265625" style="5" customWidth="1"/>
    <col min="9721" max="9721" width="0.81640625" style="5" customWidth="1"/>
    <col min="9722" max="9723" width="12.7265625" style="5" customWidth="1"/>
    <col min="9724" max="9724" width="9.1796875" style="5"/>
    <col min="9725" max="9725" width="24.7265625" style="5" customWidth="1"/>
    <col min="9726" max="9737" width="8.7265625" style="5" customWidth="1"/>
    <col min="9738" max="9970" width="9.1796875" style="5"/>
    <col min="9971" max="9971" width="24.7265625" style="5" customWidth="1"/>
    <col min="9972" max="9973" width="12.7265625" style="5" customWidth="1"/>
    <col min="9974" max="9974" width="1" style="5" customWidth="1"/>
    <col min="9975" max="9976" width="12.7265625" style="5" customWidth="1"/>
    <col min="9977" max="9977" width="0.81640625" style="5" customWidth="1"/>
    <col min="9978" max="9979" width="12.7265625" style="5" customWidth="1"/>
    <col min="9980" max="9980" width="9.1796875" style="5"/>
    <col min="9981" max="9981" width="24.7265625" style="5" customWidth="1"/>
    <col min="9982" max="9993" width="8.7265625" style="5" customWidth="1"/>
    <col min="9994" max="10226" width="9.1796875" style="5"/>
    <col min="10227" max="10227" width="24.7265625" style="5" customWidth="1"/>
    <col min="10228" max="10229" width="12.7265625" style="5" customWidth="1"/>
    <col min="10230" max="10230" width="1" style="5" customWidth="1"/>
    <col min="10231" max="10232" width="12.7265625" style="5" customWidth="1"/>
    <col min="10233" max="10233" width="0.81640625" style="5" customWidth="1"/>
    <col min="10234" max="10235" width="12.7265625" style="5" customWidth="1"/>
    <col min="10236" max="10236" width="9.1796875" style="5"/>
    <col min="10237" max="10237" width="24.7265625" style="5" customWidth="1"/>
    <col min="10238" max="10249" width="8.7265625" style="5" customWidth="1"/>
    <col min="10250" max="10482" width="9.1796875" style="5"/>
    <col min="10483" max="10483" width="24.7265625" style="5" customWidth="1"/>
    <col min="10484" max="10485" width="12.7265625" style="5" customWidth="1"/>
    <col min="10486" max="10486" width="1" style="5" customWidth="1"/>
    <col min="10487" max="10488" width="12.7265625" style="5" customWidth="1"/>
    <col min="10489" max="10489" width="0.81640625" style="5" customWidth="1"/>
    <col min="10490" max="10491" width="12.7265625" style="5" customWidth="1"/>
    <col min="10492" max="10492" width="9.1796875" style="5"/>
    <col min="10493" max="10493" width="24.7265625" style="5" customWidth="1"/>
    <col min="10494" max="10505" width="8.7265625" style="5" customWidth="1"/>
    <col min="10506" max="10738" width="9.1796875" style="5"/>
    <col min="10739" max="10739" width="24.7265625" style="5" customWidth="1"/>
    <col min="10740" max="10741" width="12.7265625" style="5" customWidth="1"/>
    <col min="10742" max="10742" width="1" style="5" customWidth="1"/>
    <col min="10743" max="10744" width="12.7265625" style="5" customWidth="1"/>
    <col min="10745" max="10745" width="0.81640625" style="5" customWidth="1"/>
    <col min="10746" max="10747" width="12.7265625" style="5" customWidth="1"/>
    <col min="10748" max="10748" width="9.1796875" style="5"/>
    <col min="10749" max="10749" width="24.7265625" style="5" customWidth="1"/>
    <col min="10750" max="10761" width="8.7265625" style="5" customWidth="1"/>
    <col min="10762" max="10994" width="9.1796875" style="5"/>
    <col min="10995" max="10995" width="24.7265625" style="5" customWidth="1"/>
    <col min="10996" max="10997" width="12.7265625" style="5" customWidth="1"/>
    <col min="10998" max="10998" width="1" style="5" customWidth="1"/>
    <col min="10999" max="11000" width="12.7265625" style="5" customWidth="1"/>
    <col min="11001" max="11001" width="0.81640625" style="5" customWidth="1"/>
    <col min="11002" max="11003" width="12.7265625" style="5" customWidth="1"/>
    <col min="11004" max="11004" width="9.1796875" style="5"/>
    <col min="11005" max="11005" width="24.7265625" style="5" customWidth="1"/>
    <col min="11006" max="11017" width="8.7265625" style="5" customWidth="1"/>
    <col min="11018" max="11250" width="9.1796875" style="5"/>
    <col min="11251" max="11251" width="24.7265625" style="5" customWidth="1"/>
    <col min="11252" max="11253" width="12.7265625" style="5" customWidth="1"/>
    <col min="11254" max="11254" width="1" style="5" customWidth="1"/>
    <col min="11255" max="11256" width="12.7265625" style="5" customWidth="1"/>
    <col min="11257" max="11257" width="0.81640625" style="5" customWidth="1"/>
    <col min="11258" max="11259" width="12.7265625" style="5" customWidth="1"/>
    <col min="11260" max="11260" width="9.1796875" style="5"/>
    <col min="11261" max="11261" width="24.7265625" style="5" customWidth="1"/>
    <col min="11262" max="11273" width="8.7265625" style="5" customWidth="1"/>
    <col min="11274" max="11506" width="9.1796875" style="5"/>
    <col min="11507" max="11507" width="24.7265625" style="5" customWidth="1"/>
    <col min="11508" max="11509" width="12.7265625" style="5" customWidth="1"/>
    <col min="11510" max="11510" width="1" style="5" customWidth="1"/>
    <col min="11511" max="11512" width="12.7265625" style="5" customWidth="1"/>
    <col min="11513" max="11513" width="0.81640625" style="5" customWidth="1"/>
    <col min="11514" max="11515" width="12.7265625" style="5" customWidth="1"/>
    <col min="11516" max="11516" width="9.1796875" style="5"/>
    <col min="11517" max="11517" width="24.7265625" style="5" customWidth="1"/>
    <col min="11518" max="11529" width="8.7265625" style="5" customWidth="1"/>
    <col min="11530" max="11762" width="9.1796875" style="5"/>
    <col min="11763" max="11763" width="24.7265625" style="5" customWidth="1"/>
    <col min="11764" max="11765" width="12.7265625" style="5" customWidth="1"/>
    <col min="11766" max="11766" width="1" style="5" customWidth="1"/>
    <col min="11767" max="11768" width="12.7265625" style="5" customWidth="1"/>
    <col min="11769" max="11769" width="0.81640625" style="5" customWidth="1"/>
    <col min="11770" max="11771" width="12.7265625" style="5" customWidth="1"/>
    <col min="11772" max="11772" width="9.1796875" style="5"/>
    <col min="11773" max="11773" width="24.7265625" style="5" customWidth="1"/>
    <col min="11774" max="11785" width="8.7265625" style="5" customWidth="1"/>
    <col min="11786" max="12018" width="9.1796875" style="5"/>
    <col min="12019" max="12019" width="24.7265625" style="5" customWidth="1"/>
    <col min="12020" max="12021" width="12.7265625" style="5" customWidth="1"/>
    <col min="12022" max="12022" width="1" style="5" customWidth="1"/>
    <col min="12023" max="12024" width="12.7265625" style="5" customWidth="1"/>
    <col min="12025" max="12025" width="0.81640625" style="5" customWidth="1"/>
    <col min="12026" max="12027" width="12.7265625" style="5" customWidth="1"/>
    <col min="12028" max="12028" width="9.1796875" style="5"/>
    <col min="12029" max="12029" width="24.7265625" style="5" customWidth="1"/>
    <col min="12030" max="12041" width="8.7265625" style="5" customWidth="1"/>
    <col min="12042" max="12274" width="9.1796875" style="5"/>
    <col min="12275" max="12275" width="24.7265625" style="5" customWidth="1"/>
    <col min="12276" max="12277" width="12.7265625" style="5" customWidth="1"/>
    <col min="12278" max="12278" width="1" style="5" customWidth="1"/>
    <col min="12279" max="12280" width="12.7265625" style="5" customWidth="1"/>
    <col min="12281" max="12281" width="0.81640625" style="5" customWidth="1"/>
    <col min="12282" max="12283" width="12.7265625" style="5" customWidth="1"/>
    <col min="12284" max="12284" width="9.1796875" style="5"/>
    <col min="12285" max="12285" width="24.7265625" style="5" customWidth="1"/>
    <col min="12286" max="12297" width="8.7265625" style="5" customWidth="1"/>
    <col min="12298" max="12530" width="9.1796875" style="5"/>
    <col min="12531" max="12531" width="24.7265625" style="5" customWidth="1"/>
    <col min="12532" max="12533" width="12.7265625" style="5" customWidth="1"/>
    <col min="12534" max="12534" width="1" style="5" customWidth="1"/>
    <col min="12535" max="12536" width="12.7265625" style="5" customWidth="1"/>
    <col min="12537" max="12537" width="0.81640625" style="5" customWidth="1"/>
    <col min="12538" max="12539" width="12.7265625" style="5" customWidth="1"/>
    <col min="12540" max="12540" width="9.1796875" style="5"/>
    <col min="12541" max="12541" width="24.7265625" style="5" customWidth="1"/>
    <col min="12542" max="12553" width="8.7265625" style="5" customWidth="1"/>
    <col min="12554" max="12786" width="9.1796875" style="5"/>
    <col min="12787" max="12787" width="24.7265625" style="5" customWidth="1"/>
    <col min="12788" max="12789" width="12.7265625" style="5" customWidth="1"/>
    <col min="12790" max="12790" width="1" style="5" customWidth="1"/>
    <col min="12791" max="12792" width="12.7265625" style="5" customWidth="1"/>
    <col min="12793" max="12793" width="0.81640625" style="5" customWidth="1"/>
    <col min="12794" max="12795" width="12.7265625" style="5" customWidth="1"/>
    <col min="12796" max="12796" width="9.1796875" style="5"/>
    <col min="12797" max="12797" width="24.7265625" style="5" customWidth="1"/>
    <col min="12798" max="12809" width="8.7265625" style="5" customWidth="1"/>
    <col min="12810" max="13042" width="9.1796875" style="5"/>
    <col min="13043" max="13043" width="24.7265625" style="5" customWidth="1"/>
    <col min="13044" max="13045" width="12.7265625" style="5" customWidth="1"/>
    <col min="13046" max="13046" width="1" style="5" customWidth="1"/>
    <col min="13047" max="13048" width="12.7265625" style="5" customWidth="1"/>
    <col min="13049" max="13049" width="0.81640625" style="5" customWidth="1"/>
    <col min="13050" max="13051" width="12.7265625" style="5" customWidth="1"/>
    <col min="13052" max="13052" width="9.1796875" style="5"/>
    <col min="13053" max="13053" width="24.7265625" style="5" customWidth="1"/>
    <col min="13054" max="13065" width="8.7265625" style="5" customWidth="1"/>
    <col min="13066" max="13298" width="9.1796875" style="5"/>
    <col min="13299" max="13299" width="24.7265625" style="5" customWidth="1"/>
    <col min="13300" max="13301" width="12.7265625" style="5" customWidth="1"/>
    <col min="13302" max="13302" width="1" style="5" customWidth="1"/>
    <col min="13303" max="13304" width="12.7265625" style="5" customWidth="1"/>
    <col min="13305" max="13305" width="0.81640625" style="5" customWidth="1"/>
    <col min="13306" max="13307" width="12.7265625" style="5" customWidth="1"/>
    <col min="13308" max="13308" width="9.1796875" style="5"/>
    <col min="13309" max="13309" width="24.7265625" style="5" customWidth="1"/>
    <col min="13310" max="13321" width="8.7265625" style="5" customWidth="1"/>
    <col min="13322" max="13554" width="9.1796875" style="5"/>
    <col min="13555" max="13555" width="24.7265625" style="5" customWidth="1"/>
    <col min="13556" max="13557" width="12.7265625" style="5" customWidth="1"/>
    <col min="13558" max="13558" width="1" style="5" customWidth="1"/>
    <col min="13559" max="13560" width="12.7265625" style="5" customWidth="1"/>
    <col min="13561" max="13561" width="0.81640625" style="5" customWidth="1"/>
    <col min="13562" max="13563" width="12.7265625" style="5" customWidth="1"/>
    <col min="13564" max="13564" width="9.1796875" style="5"/>
    <col min="13565" max="13565" width="24.7265625" style="5" customWidth="1"/>
    <col min="13566" max="13577" width="8.7265625" style="5" customWidth="1"/>
    <col min="13578" max="13810" width="9.1796875" style="5"/>
    <col min="13811" max="13811" width="24.7265625" style="5" customWidth="1"/>
    <col min="13812" max="13813" width="12.7265625" style="5" customWidth="1"/>
    <col min="13814" max="13814" width="1" style="5" customWidth="1"/>
    <col min="13815" max="13816" width="12.7265625" style="5" customWidth="1"/>
    <col min="13817" max="13817" width="0.81640625" style="5" customWidth="1"/>
    <col min="13818" max="13819" width="12.7265625" style="5" customWidth="1"/>
    <col min="13820" max="13820" width="9.1796875" style="5"/>
    <col min="13821" max="13821" width="24.7265625" style="5" customWidth="1"/>
    <col min="13822" max="13833" width="8.7265625" style="5" customWidth="1"/>
    <col min="13834" max="14066" width="9.1796875" style="5"/>
    <col min="14067" max="14067" width="24.7265625" style="5" customWidth="1"/>
    <col min="14068" max="14069" width="12.7265625" style="5" customWidth="1"/>
    <col min="14070" max="14070" width="1" style="5" customWidth="1"/>
    <col min="14071" max="14072" width="12.7265625" style="5" customWidth="1"/>
    <col min="14073" max="14073" width="0.81640625" style="5" customWidth="1"/>
    <col min="14074" max="14075" width="12.7265625" style="5" customWidth="1"/>
    <col min="14076" max="14076" width="9.1796875" style="5"/>
    <col min="14077" max="14077" width="24.7265625" style="5" customWidth="1"/>
    <col min="14078" max="14089" width="8.7265625" style="5" customWidth="1"/>
    <col min="14090" max="14322" width="9.1796875" style="5"/>
    <col min="14323" max="14323" width="24.7265625" style="5" customWidth="1"/>
    <col min="14324" max="14325" width="12.7265625" style="5" customWidth="1"/>
    <col min="14326" max="14326" width="1" style="5" customWidth="1"/>
    <col min="14327" max="14328" width="12.7265625" style="5" customWidth="1"/>
    <col min="14329" max="14329" width="0.81640625" style="5" customWidth="1"/>
    <col min="14330" max="14331" width="12.7265625" style="5" customWidth="1"/>
    <col min="14332" max="14332" width="9.1796875" style="5"/>
    <col min="14333" max="14333" width="24.7265625" style="5" customWidth="1"/>
    <col min="14334" max="14345" width="8.7265625" style="5" customWidth="1"/>
    <col min="14346" max="14578" width="9.1796875" style="5"/>
    <col min="14579" max="14579" width="24.7265625" style="5" customWidth="1"/>
    <col min="14580" max="14581" width="12.7265625" style="5" customWidth="1"/>
    <col min="14582" max="14582" width="1" style="5" customWidth="1"/>
    <col min="14583" max="14584" width="12.7265625" style="5" customWidth="1"/>
    <col min="14585" max="14585" width="0.81640625" style="5" customWidth="1"/>
    <col min="14586" max="14587" width="12.7265625" style="5" customWidth="1"/>
    <col min="14588" max="14588" width="9.1796875" style="5"/>
    <col min="14589" max="14589" width="24.7265625" style="5" customWidth="1"/>
    <col min="14590" max="14601" width="8.7265625" style="5" customWidth="1"/>
    <col min="14602" max="14834" width="9.1796875" style="5"/>
    <col min="14835" max="14835" width="24.7265625" style="5" customWidth="1"/>
    <col min="14836" max="14837" width="12.7265625" style="5" customWidth="1"/>
    <col min="14838" max="14838" width="1" style="5" customWidth="1"/>
    <col min="14839" max="14840" width="12.7265625" style="5" customWidth="1"/>
    <col min="14841" max="14841" width="0.81640625" style="5" customWidth="1"/>
    <col min="14842" max="14843" width="12.7265625" style="5" customWidth="1"/>
    <col min="14844" max="14844" width="9.1796875" style="5"/>
    <col min="14845" max="14845" width="24.7265625" style="5" customWidth="1"/>
    <col min="14846" max="14857" width="8.7265625" style="5" customWidth="1"/>
    <col min="14858" max="15090" width="9.1796875" style="5"/>
    <col min="15091" max="15091" width="24.7265625" style="5" customWidth="1"/>
    <col min="15092" max="15093" width="12.7265625" style="5" customWidth="1"/>
    <col min="15094" max="15094" width="1" style="5" customWidth="1"/>
    <col min="15095" max="15096" width="12.7265625" style="5" customWidth="1"/>
    <col min="15097" max="15097" width="0.81640625" style="5" customWidth="1"/>
    <col min="15098" max="15099" width="12.7265625" style="5" customWidth="1"/>
    <col min="15100" max="15100" width="9.1796875" style="5"/>
    <col min="15101" max="15101" width="24.7265625" style="5" customWidth="1"/>
    <col min="15102" max="15113" width="8.7265625" style="5" customWidth="1"/>
    <col min="15114" max="15346" width="9.1796875" style="5"/>
    <col min="15347" max="15347" width="24.7265625" style="5" customWidth="1"/>
    <col min="15348" max="15349" width="12.7265625" style="5" customWidth="1"/>
    <col min="15350" max="15350" width="1" style="5" customWidth="1"/>
    <col min="15351" max="15352" width="12.7265625" style="5" customWidth="1"/>
    <col min="15353" max="15353" width="0.81640625" style="5" customWidth="1"/>
    <col min="15354" max="15355" width="12.7265625" style="5" customWidth="1"/>
    <col min="15356" max="15356" width="9.1796875" style="5"/>
    <col min="15357" max="15357" width="24.7265625" style="5" customWidth="1"/>
    <col min="15358" max="15369" width="8.7265625" style="5" customWidth="1"/>
    <col min="15370" max="15602" width="9.1796875" style="5"/>
    <col min="15603" max="15603" width="24.7265625" style="5" customWidth="1"/>
    <col min="15604" max="15605" width="12.7265625" style="5" customWidth="1"/>
    <col min="15606" max="15606" width="1" style="5" customWidth="1"/>
    <col min="15607" max="15608" width="12.7265625" style="5" customWidth="1"/>
    <col min="15609" max="15609" width="0.81640625" style="5" customWidth="1"/>
    <col min="15610" max="15611" width="12.7265625" style="5" customWidth="1"/>
    <col min="15612" max="15612" width="9.1796875" style="5"/>
    <col min="15613" max="15613" width="24.7265625" style="5" customWidth="1"/>
    <col min="15614" max="15625" width="8.7265625" style="5" customWidth="1"/>
    <col min="15626" max="15858" width="9.1796875" style="5"/>
    <col min="15859" max="15859" width="24.7265625" style="5" customWidth="1"/>
    <col min="15860" max="15861" width="12.7265625" style="5" customWidth="1"/>
    <col min="15862" max="15862" width="1" style="5" customWidth="1"/>
    <col min="15863" max="15864" width="12.7265625" style="5" customWidth="1"/>
    <col min="15865" max="15865" width="0.81640625" style="5" customWidth="1"/>
    <col min="15866" max="15867" width="12.7265625" style="5" customWidth="1"/>
    <col min="15868" max="15868" width="9.1796875" style="5"/>
    <col min="15869" max="15869" width="24.7265625" style="5" customWidth="1"/>
    <col min="15870" max="15881" width="8.7265625" style="5" customWidth="1"/>
    <col min="15882" max="16114" width="9.1796875" style="5"/>
    <col min="16115" max="16115" width="24.7265625" style="5" customWidth="1"/>
    <col min="16116" max="16117" width="12.7265625" style="5" customWidth="1"/>
    <col min="16118" max="16118" width="1" style="5" customWidth="1"/>
    <col min="16119" max="16120" width="12.7265625" style="5" customWidth="1"/>
    <col min="16121" max="16121" width="0.81640625" style="5" customWidth="1"/>
    <col min="16122" max="16123" width="12.7265625" style="5" customWidth="1"/>
    <col min="16124" max="16124" width="9.1796875" style="5"/>
    <col min="16125" max="16125" width="24.7265625" style="5" customWidth="1"/>
    <col min="16126" max="16137" width="8.7265625" style="5" customWidth="1"/>
    <col min="16138" max="16384" width="9.1796875" style="5"/>
  </cols>
  <sheetData>
    <row r="1" spans="1:9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s="21" customFormat="1" ht="12.75" customHeight="1">
      <c r="A3" s="331"/>
      <c r="B3" s="331"/>
      <c r="C3" s="331"/>
      <c r="D3" s="331"/>
      <c r="E3" s="331"/>
      <c r="F3" s="331"/>
      <c r="G3" s="331"/>
      <c r="H3" s="331"/>
      <c r="I3" s="331"/>
    </row>
    <row r="4" spans="1:9" s="15" customFormat="1" ht="12" customHeight="1">
      <c r="A4" s="26" t="s">
        <v>197</v>
      </c>
      <c r="B4" s="23"/>
      <c r="C4" s="23"/>
      <c r="D4" s="23"/>
      <c r="E4" s="23"/>
      <c r="F4" s="23"/>
      <c r="G4" s="23"/>
      <c r="H4" s="23"/>
      <c r="I4" s="23"/>
    </row>
    <row r="5" spans="1:9" s="19" customFormat="1" ht="15" customHeight="1">
      <c r="A5" s="723" t="s">
        <v>247</v>
      </c>
      <c r="B5" s="723"/>
      <c r="C5" s="723"/>
      <c r="D5" s="723"/>
      <c r="E5" s="723"/>
      <c r="F5" s="723"/>
      <c r="G5" s="723"/>
      <c r="H5" s="723"/>
      <c r="I5" s="723"/>
    </row>
    <row r="6" spans="1:9" s="18" customFormat="1" ht="12" customHeight="1">
      <c r="A6" s="639" t="s">
        <v>212</v>
      </c>
      <c r="B6" s="38"/>
      <c r="C6" s="38"/>
      <c r="D6" s="38"/>
      <c r="E6" s="38"/>
      <c r="F6" s="38"/>
      <c r="G6" s="38"/>
      <c r="H6" s="38"/>
      <c r="I6" s="38"/>
    </row>
    <row r="7" spans="1:9" s="18" customFormat="1" ht="6" customHeight="1">
      <c r="A7" s="416"/>
      <c r="B7" s="417"/>
      <c r="C7" s="417"/>
      <c r="D7" s="416"/>
      <c r="E7" s="416"/>
      <c r="F7" s="416"/>
      <c r="G7" s="416"/>
      <c r="H7" s="416"/>
      <c r="I7" s="416"/>
    </row>
    <row r="8" spans="1:9" ht="15" customHeight="1">
      <c r="A8" s="724" t="s">
        <v>213</v>
      </c>
      <c r="B8" s="737" t="s">
        <v>214</v>
      </c>
      <c r="C8" s="737"/>
      <c r="D8" s="418"/>
      <c r="E8" s="737" t="s">
        <v>437</v>
      </c>
      <c r="F8" s="737"/>
      <c r="G8" s="629"/>
      <c r="H8" s="737" t="s">
        <v>215</v>
      </c>
      <c r="I8" s="737"/>
    </row>
    <row r="9" spans="1:9" ht="15" customHeight="1">
      <c r="A9" s="725"/>
      <c r="B9" s="729" t="s">
        <v>216</v>
      </c>
      <c r="C9" s="736" t="s">
        <v>241</v>
      </c>
      <c r="D9" s="419"/>
      <c r="E9" s="729" t="s">
        <v>216</v>
      </c>
      <c r="F9" s="736" t="s">
        <v>241</v>
      </c>
      <c r="G9" s="419"/>
      <c r="H9" s="729" t="s">
        <v>216</v>
      </c>
      <c r="I9" s="736" t="s">
        <v>241</v>
      </c>
    </row>
    <row r="10" spans="1:9" s="420" customFormat="1" ht="33.75" customHeight="1">
      <c r="A10" s="726"/>
      <c r="B10" s="730"/>
      <c r="C10" s="730"/>
      <c r="D10" s="628"/>
      <c r="E10" s="730"/>
      <c r="F10" s="730"/>
      <c r="G10" s="628"/>
      <c r="H10" s="730"/>
      <c r="I10" s="730"/>
    </row>
    <row r="11" spans="1:9" ht="3" customHeight="1">
      <c r="A11" s="421"/>
      <c r="B11" s="2"/>
      <c r="C11" s="2"/>
      <c r="D11" s="2"/>
      <c r="E11" s="2"/>
      <c r="F11" s="2"/>
      <c r="G11" s="2"/>
      <c r="H11" s="2"/>
      <c r="I11" s="2"/>
    </row>
    <row r="12" spans="1:9" s="32" customFormat="1" ht="10" customHeight="1">
      <c r="A12" s="381" t="s">
        <v>33</v>
      </c>
      <c r="B12" s="32">
        <v>1007847</v>
      </c>
      <c r="C12" s="382">
        <v>53.993016797192425</v>
      </c>
      <c r="D12" s="1"/>
      <c r="E12" s="20">
        <v>282915</v>
      </c>
      <c r="F12" s="1">
        <v>55.450930491490382</v>
      </c>
      <c r="G12" s="1"/>
      <c r="H12" s="384">
        <v>330185</v>
      </c>
      <c r="I12" s="40">
        <v>62.657298181322595</v>
      </c>
    </row>
    <row r="13" spans="1:9" s="32" customFormat="1" ht="10" customHeight="1">
      <c r="A13" s="381" t="s">
        <v>34</v>
      </c>
      <c r="B13" s="32">
        <v>1004032</v>
      </c>
      <c r="C13" s="382">
        <v>53.630770793681151</v>
      </c>
      <c r="D13" s="1"/>
      <c r="E13" s="32">
        <v>288714</v>
      </c>
      <c r="F13" s="1">
        <v>54.904161211441085</v>
      </c>
      <c r="G13" s="1"/>
      <c r="H13" s="384">
        <v>325231</v>
      </c>
      <c r="I13" s="40">
        <v>63.285172692640003</v>
      </c>
    </row>
    <row r="14" spans="1:9" s="32" customFormat="1" ht="10" customHeight="1">
      <c r="A14" s="381" t="s">
        <v>35</v>
      </c>
      <c r="B14" s="32">
        <v>1021465</v>
      </c>
      <c r="C14" s="382">
        <v>53.249401594768301</v>
      </c>
      <c r="D14" s="1"/>
      <c r="E14" s="423">
        <v>295658</v>
      </c>
      <c r="F14" s="382">
        <v>54.301591703928189</v>
      </c>
      <c r="G14" s="1"/>
      <c r="H14" s="384">
        <v>319948</v>
      </c>
      <c r="I14" s="40">
        <v>63.597834648130323</v>
      </c>
    </row>
    <row r="15" spans="1:9" s="32" customFormat="1" ht="10" customHeight="1">
      <c r="A15" s="381" t="s">
        <v>190</v>
      </c>
      <c r="B15" s="423">
        <v>1048903</v>
      </c>
      <c r="C15" s="382">
        <v>53.05438157770547</v>
      </c>
      <c r="D15" s="1"/>
      <c r="E15" s="423">
        <v>316770</v>
      </c>
      <c r="F15" s="382">
        <v>53.980490576759166</v>
      </c>
      <c r="G15" s="1"/>
      <c r="H15" s="423">
        <v>313185</v>
      </c>
      <c r="I15" s="382">
        <v>64.074588502003607</v>
      </c>
    </row>
    <row r="16" spans="1:9" s="8" customFormat="1" ht="3" customHeight="1">
      <c r="A16" s="381"/>
      <c r="B16" s="385"/>
      <c r="C16" s="385"/>
      <c r="D16" s="385"/>
      <c r="E16" s="385"/>
      <c r="F16" s="385"/>
      <c r="G16" s="385"/>
      <c r="H16" s="385"/>
      <c r="I16" s="385"/>
    </row>
    <row r="17" spans="1:9" s="8" customFormat="1" ht="10" customHeight="1">
      <c r="A17" s="627"/>
      <c r="B17" s="731" t="s">
        <v>219</v>
      </c>
      <c r="C17" s="731"/>
      <c r="D17" s="731"/>
      <c r="E17" s="731"/>
      <c r="F17" s="731"/>
      <c r="G17" s="731"/>
      <c r="H17" s="731"/>
      <c r="I17" s="731"/>
    </row>
    <row r="18" spans="1:9" s="8" customFormat="1" ht="3" customHeight="1">
      <c r="A18" s="627"/>
      <c r="B18" s="627"/>
      <c r="C18" s="627"/>
      <c r="D18" s="627"/>
      <c r="E18" s="627"/>
      <c r="F18" s="627"/>
      <c r="G18" s="627"/>
      <c r="H18" s="627"/>
      <c r="I18" s="627"/>
    </row>
    <row r="19" spans="1:9" s="8" customFormat="1" ht="10" customHeight="1">
      <c r="A19" s="627"/>
      <c r="B19" s="734" t="s">
        <v>220</v>
      </c>
      <c r="C19" s="734"/>
      <c r="D19" s="734"/>
      <c r="E19" s="734"/>
      <c r="F19" s="734"/>
      <c r="G19" s="734"/>
      <c r="H19" s="734"/>
      <c r="I19" s="734"/>
    </row>
    <row r="20" spans="1:9" s="8" customFormat="1" ht="3" customHeight="1">
      <c r="A20" s="627"/>
      <c r="B20" s="627"/>
      <c r="C20" s="627"/>
      <c r="D20" s="627"/>
      <c r="E20" s="627"/>
      <c r="F20" s="627"/>
      <c r="G20" s="627"/>
      <c r="H20" s="627"/>
      <c r="I20" s="627"/>
    </row>
    <row r="21" spans="1:9" s="32" customFormat="1" ht="10" customHeight="1">
      <c r="A21" s="386" t="s">
        <v>221</v>
      </c>
      <c r="B21" s="32">
        <v>52541</v>
      </c>
      <c r="C21" s="382">
        <v>90.449363354332803</v>
      </c>
      <c r="D21" s="382"/>
      <c r="E21" s="32">
        <v>14329</v>
      </c>
      <c r="F21" s="382">
        <v>91.597459697117728</v>
      </c>
      <c r="G21" s="382"/>
      <c r="H21" s="32">
        <v>29661</v>
      </c>
      <c r="I21" s="382">
        <v>94.386568220896123</v>
      </c>
    </row>
    <row r="22" spans="1:9" s="32" customFormat="1" ht="10" customHeight="1">
      <c r="A22" s="386" t="s">
        <v>222</v>
      </c>
      <c r="B22" s="32">
        <v>42970</v>
      </c>
      <c r="C22" s="382">
        <v>68.540842448219692</v>
      </c>
      <c r="D22" s="382"/>
      <c r="E22" s="32">
        <v>11248</v>
      </c>
      <c r="F22" s="382">
        <v>71.728307254623047</v>
      </c>
      <c r="G22" s="382"/>
      <c r="H22" s="32" t="s">
        <v>24</v>
      </c>
      <c r="I22" s="382" t="s">
        <v>24</v>
      </c>
    </row>
    <row r="23" spans="1:9" s="32" customFormat="1" ht="10" customHeight="1">
      <c r="A23" s="386" t="s">
        <v>223</v>
      </c>
      <c r="B23" s="32">
        <v>55143</v>
      </c>
      <c r="C23" s="382">
        <v>61.108390910904376</v>
      </c>
      <c r="D23" s="382"/>
      <c r="E23" s="32">
        <v>23278</v>
      </c>
      <c r="F23" s="382">
        <v>62.578400206203277</v>
      </c>
      <c r="G23" s="382"/>
      <c r="H23" s="32">
        <v>547</v>
      </c>
      <c r="I23" s="382">
        <v>87.202925045703836</v>
      </c>
    </row>
    <row r="24" spans="1:9" s="32" customFormat="1" ht="10" customHeight="1">
      <c r="A24" s="386" t="s">
        <v>224</v>
      </c>
      <c r="B24" s="32">
        <v>83878</v>
      </c>
      <c r="C24" s="382">
        <v>81.220343832709403</v>
      </c>
      <c r="D24" s="382"/>
      <c r="E24" s="32">
        <v>19992</v>
      </c>
      <c r="F24" s="382">
        <v>84.678871548619455</v>
      </c>
      <c r="G24" s="382"/>
      <c r="H24" s="32" t="s">
        <v>24</v>
      </c>
      <c r="I24" s="382" t="s">
        <v>24</v>
      </c>
    </row>
    <row r="25" spans="1:9" s="32" customFormat="1" ht="10" customHeight="1">
      <c r="A25" s="386" t="s">
        <v>225</v>
      </c>
      <c r="B25" s="32">
        <v>103707</v>
      </c>
      <c r="C25" s="382">
        <v>56.530417426017529</v>
      </c>
      <c r="D25" s="382"/>
      <c r="E25" s="32">
        <v>31202</v>
      </c>
      <c r="F25" s="382">
        <v>62.165886802128071</v>
      </c>
      <c r="G25" s="382"/>
      <c r="H25" s="32" t="s">
        <v>24</v>
      </c>
      <c r="I25" s="382" t="s">
        <v>24</v>
      </c>
    </row>
    <row r="26" spans="1:9" s="32" customFormat="1" ht="10" customHeight="1">
      <c r="A26" s="386" t="s">
        <v>226</v>
      </c>
      <c r="B26" s="32">
        <v>43317</v>
      </c>
      <c r="C26" s="382">
        <v>76.330309116513149</v>
      </c>
      <c r="D26" s="382"/>
      <c r="E26" s="32">
        <v>21701</v>
      </c>
      <c r="F26" s="382">
        <v>80.189853002165805</v>
      </c>
      <c r="G26" s="382"/>
      <c r="H26" s="32" t="s">
        <v>24</v>
      </c>
      <c r="I26" s="382" t="s">
        <v>24</v>
      </c>
    </row>
    <row r="27" spans="1:9" s="32" customFormat="1" ht="10" customHeight="1">
      <c r="A27" s="386" t="s">
        <v>227</v>
      </c>
      <c r="B27" s="32">
        <v>182953</v>
      </c>
      <c r="C27" s="382">
        <v>44.677048203637</v>
      </c>
      <c r="D27" s="382"/>
      <c r="E27" s="32">
        <v>60312</v>
      </c>
      <c r="F27" s="382">
        <v>48.448070035813764</v>
      </c>
      <c r="G27" s="382"/>
      <c r="H27" s="32">
        <v>41</v>
      </c>
      <c r="I27" s="382">
        <v>51.219512195121951</v>
      </c>
    </row>
    <row r="28" spans="1:9" s="32" customFormat="1" ht="10" customHeight="1">
      <c r="A28" s="386" t="s">
        <v>228</v>
      </c>
      <c r="B28" s="32">
        <v>23892</v>
      </c>
      <c r="C28" s="382">
        <v>56.575422735643734</v>
      </c>
      <c r="D28" s="382"/>
      <c r="E28" s="32">
        <v>172</v>
      </c>
      <c r="F28" s="382">
        <v>63.953488372093027</v>
      </c>
      <c r="G28" s="382"/>
      <c r="H28" s="32">
        <v>119712</v>
      </c>
      <c r="I28" s="382">
        <v>62.268611333867952</v>
      </c>
    </row>
    <row r="29" spans="1:9" s="32" customFormat="1" ht="10" customHeight="1">
      <c r="A29" s="386" t="s">
        <v>229</v>
      </c>
      <c r="B29" s="32">
        <v>108140</v>
      </c>
      <c r="C29" s="382">
        <v>56.85222859256519</v>
      </c>
      <c r="D29" s="382"/>
      <c r="E29" s="32">
        <v>37929</v>
      </c>
      <c r="F29" s="382">
        <v>57.802736692240764</v>
      </c>
      <c r="G29" s="382"/>
      <c r="H29" s="32" t="s">
        <v>24</v>
      </c>
      <c r="I29" s="382" t="s">
        <v>24</v>
      </c>
    </row>
    <row r="30" spans="1:9" s="32" customFormat="1" ht="10" customHeight="1">
      <c r="A30" s="386" t="s">
        <v>230</v>
      </c>
      <c r="B30" s="32">
        <v>28133</v>
      </c>
      <c r="C30" s="382">
        <v>12.366260263747201</v>
      </c>
      <c r="D30" s="382"/>
      <c r="E30" s="32">
        <v>4816</v>
      </c>
      <c r="F30" s="382">
        <v>17.317275747508308</v>
      </c>
      <c r="G30" s="382"/>
      <c r="H30" s="32" t="s">
        <v>24</v>
      </c>
      <c r="I30" s="382" t="s">
        <v>24</v>
      </c>
    </row>
    <row r="31" spans="1:9" s="32" customFormat="1" ht="10" customHeight="1">
      <c r="A31" s="386" t="s">
        <v>231</v>
      </c>
      <c r="B31" s="32">
        <v>39713</v>
      </c>
      <c r="C31" s="382">
        <v>37.41092337521718</v>
      </c>
      <c r="D31" s="382"/>
      <c r="E31" s="32">
        <v>24347</v>
      </c>
      <c r="F31" s="382">
        <v>42.855382593337985</v>
      </c>
      <c r="G31" s="382"/>
      <c r="H31" s="32">
        <v>20845</v>
      </c>
      <c r="I31" s="382">
        <v>56.656272487407058</v>
      </c>
    </row>
    <row r="32" spans="1:9" s="32" customFormat="1" ht="10" customHeight="1">
      <c r="A32" s="386" t="s">
        <v>232</v>
      </c>
      <c r="B32" s="32">
        <v>143781</v>
      </c>
      <c r="C32" s="382">
        <v>21.663502131714203</v>
      </c>
      <c r="D32" s="382"/>
      <c r="E32" s="32">
        <v>57825</v>
      </c>
      <c r="F32" s="382">
        <v>24.351059230436661</v>
      </c>
      <c r="G32" s="382"/>
      <c r="H32" s="32" t="s">
        <v>24</v>
      </c>
      <c r="I32" s="382" t="s">
        <v>24</v>
      </c>
    </row>
    <row r="33" spans="1:9" s="32" customFormat="1" ht="10" customHeight="1">
      <c r="A33" s="386" t="s">
        <v>233</v>
      </c>
      <c r="B33" s="32">
        <v>33363</v>
      </c>
      <c r="C33" s="382">
        <v>44.660252375385909</v>
      </c>
      <c r="D33" s="382"/>
      <c r="E33" s="32">
        <v>7551</v>
      </c>
      <c r="F33" s="382">
        <v>45.08012183816713</v>
      </c>
      <c r="G33" s="382"/>
      <c r="H33" s="32">
        <v>5666</v>
      </c>
      <c r="I33" s="382">
        <v>70.508295093540426</v>
      </c>
    </row>
    <row r="34" spans="1:9" s="32" customFormat="1" ht="10" customHeight="1">
      <c r="A34" s="386" t="s">
        <v>234</v>
      </c>
      <c r="B34" s="32">
        <v>86978</v>
      </c>
      <c r="C34" s="382">
        <v>73.489848007542136</v>
      </c>
      <c r="D34" s="382"/>
      <c r="E34" s="32">
        <v>15458</v>
      </c>
      <c r="F34" s="382">
        <v>65.836460085392673</v>
      </c>
      <c r="G34" s="382"/>
      <c r="H34" s="32">
        <v>128819</v>
      </c>
      <c r="I34" s="382">
        <v>61.170324253409824</v>
      </c>
    </row>
    <row r="35" spans="1:9" s="32" customFormat="1" ht="10" customHeight="1">
      <c r="A35" s="386" t="s">
        <v>235</v>
      </c>
      <c r="B35" s="32">
        <v>37916</v>
      </c>
      <c r="C35" s="382">
        <v>29.209304778985125</v>
      </c>
      <c r="D35" s="382"/>
      <c r="E35" s="32">
        <v>4390</v>
      </c>
      <c r="F35" s="382">
        <v>25.990888382687928</v>
      </c>
      <c r="G35" s="382"/>
      <c r="H35" s="32" t="s">
        <v>24</v>
      </c>
      <c r="I35" s="382" t="s">
        <v>24</v>
      </c>
    </row>
    <row r="36" spans="1:9" s="32" customFormat="1" ht="10" customHeight="1">
      <c r="A36" s="388" t="s">
        <v>28</v>
      </c>
      <c r="B36" s="424">
        <v>1066425</v>
      </c>
      <c r="C36" s="391">
        <v>53.130974986520386</v>
      </c>
      <c r="D36" s="391"/>
      <c r="E36" s="424">
        <v>334550</v>
      </c>
      <c r="F36" s="391">
        <v>54.046629801225535</v>
      </c>
      <c r="G36" s="391"/>
      <c r="H36" s="424">
        <v>305291</v>
      </c>
      <c r="I36" s="391">
        <v>64.738560914013192</v>
      </c>
    </row>
    <row r="37" spans="1:9" s="395" customFormat="1" ht="3" customHeight="1">
      <c r="A37" s="388"/>
      <c r="B37" s="393"/>
      <c r="C37" s="394"/>
      <c r="D37" s="394"/>
      <c r="E37" s="393"/>
      <c r="F37" s="394"/>
      <c r="G37" s="394"/>
      <c r="H37" s="393"/>
      <c r="I37" s="394"/>
    </row>
    <row r="38" spans="1:9" s="36" customFormat="1" ht="10" customHeight="1">
      <c r="A38" s="388"/>
      <c r="B38" s="731" t="s">
        <v>236</v>
      </c>
      <c r="C38" s="731"/>
      <c r="D38" s="731"/>
      <c r="E38" s="731"/>
      <c r="F38" s="731"/>
      <c r="G38" s="731"/>
      <c r="H38" s="731"/>
      <c r="I38" s="731"/>
    </row>
    <row r="39" spans="1:9" s="32" customFormat="1" ht="3" customHeight="1">
      <c r="B39" s="385"/>
      <c r="C39" s="385"/>
      <c r="D39" s="385"/>
      <c r="E39" s="385"/>
      <c r="F39" s="385"/>
      <c r="G39" s="385"/>
      <c r="H39" s="385"/>
      <c r="I39" s="385"/>
    </row>
    <row r="40" spans="1:9" s="32" customFormat="1" ht="10" customHeight="1">
      <c r="A40" s="410" t="s">
        <v>0</v>
      </c>
      <c r="B40" s="32">
        <v>74302</v>
      </c>
      <c r="C40" s="382">
        <v>51.282603429248205</v>
      </c>
      <c r="D40" s="382"/>
      <c r="E40" s="32">
        <v>28873</v>
      </c>
      <c r="F40" s="382">
        <v>46.167699927267691</v>
      </c>
      <c r="G40" s="382"/>
      <c r="H40" s="32">
        <v>14347</v>
      </c>
      <c r="I40" s="382">
        <v>68.258172440231419</v>
      </c>
    </row>
    <row r="41" spans="1:9" s="36" customFormat="1" ht="10" customHeight="1">
      <c r="A41" s="10" t="s">
        <v>22</v>
      </c>
      <c r="B41" s="32">
        <v>881</v>
      </c>
      <c r="C41" s="382">
        <v>66.742338251986382</v>
      </c>
      <c r="D41" s="382"/>
      <c r="E41" s="32">
        <v>108</v>
      </c>
      <c r="F41" s="382">
        <v>76.851851851851848</v>
      </c>
      <c r="G41" s="382"/>
      <c r="H41" s="32">
        <v>87</v>
      </c>
      <c r="I41" s="382">
        <v>90.804597701149419</v>
      </c>
    </row>
    <row r="42" spans="1:9" s="36" customFormat="1" ht="10" customHeight="1">
      <c r="A42" s="410" t="s">
        <v>4</v>
      </c>
      <c r="B42" s="32">
        <v>19698</v>
      </c>
      <c r="C42" s="382">
        <v>53.655193420651848</v>
      </c>
      <c r="D42" s="382"/>
      <c r="E42" s="32">
        <v>5047</v>
      </c>
      <c r="F42" s="382">
        <v>51.436496928868635</v>
      </c>
      <c r="G42" s="382"/>
      <c r="H42" s="32">
        <v>5133</v>
      </c>
      <c r="I42" s="382">
        <v>65.458796025715955</v>
      </c>
    </row>
    <row r="43" spans="1:9" s="36" customFormat="1" ht="10" customHeight="1">
      <c r="A43" s="410" t="s">
        <v>1</v>
      </c>
      <c r="B43" s="32">
        <v>174577</v>
      </c>
      <c r="C43" s="382">
        <v>52.172966656546969</v>
      </c>
      <c r="D43" s="382"/>
      <c r="E43" s="32">
        <v>61730</v>
      </c>
      <c r="F43" s="382">
        <v>51.595658512878664</v>
      </c>
      <c r="G43" s="382"/>
      <c r="H43" s="32">
        <v>39247</v>
      </c>
      <c r="I43" s="382">
        <v>65.225367544016095</v>
      </c>
    </row>
    <row r="44" spans="1:9" s="32" customFormat="1" ht="10" customHeight="1">
      <c r="A44" s="7" t="s">
        <v>23</v>
      </c>
      <c r="B44" s="32">
        <v>12435</v>
      </c>
      <c r="C44" s="382">
        <v>52.303980699638117</v>
      </c>
      <c r="D44" s="382"/>
      <c r="E44" s="32">
        <v>4471</v>
      </c>
      <c r="F44" s="382">
        <v>48.33370610601655</v>
      </c>
      <c r="G44" s="382"/>
      <c r="H44" s="32">
        <v>4343</v>
      </c>
      <c r="I44" s="382">
        <v>69.675339626985959</v>
      </c>
    </row>
    <row r="45" spans="1:9" s="32" customFormat="1" ht="10" customHeight="1">
      <c r="A45" s="397" t="s">
        <v>20</v>
      </c>
      <c r="B45" s="426">
        <v>2626</v>
      </c>
      <c r="C45" s="425">
        <v>65.765422696115763</v>
      </c>
      <c r="D45" s="425"/>
      <c r="E45" s="426">
        <v>579</v>
      </c>
      <c r="F45" s="425">
        <v>47.841105354058719</v>
      </c>
      <c r="G45" s="425"/>
      <c r="H45" s="426">
        <v>1048</v>
      </c>
      <c r="I45" s="425">
        <v>91.698473282442748</v>
      </c>
    </row>
    <row r="46" spans="1:9" s="32" customFormat="1" ht="10" customHeight="1">
      <c r="A46" s="402" t="s">
        <v>2</v>
      </c>
      <c r="B46" s="426">
        <v>9809</v>
      </c>
      <c r="C46" s="425">
        <v>48.700173310225303</v>
      </c>
      <c r="D46" s="425"/>
      <c r="E46" s="426">
        <v>3892</v>
      </c>
      <c r="F46" s="425">
        <v>48.406988694758482</v>
      </c>
      <c r="G46" s="425"/>
      <c r="H46" s="426">
        <v>3295</v>
      </c>
      <c r="I46" s="425">
        <v>62.670713201820938</v>
      </c>
    </row>
    <row r="47" spans="1:9" s="32" customFormat="1" ht="10" customHeight="1">
      <c r="A47" s="410" t="s">
        <v>3</v>
      </c>
      <c r="B47" s="32">
        <v>68526</v>
      </c>
      <c r="C47" s="382">
        <v>56.50555993345592</v>
      </c>
      <c r="D47" s="382"/>
      <c r="E47" s="32">
        <v>24854</v>
      </c>
      <c r="F47" s="382">
        <v>57.03709664440332</v>
      </c>
      <c r="G47" s="382"/>
      <c r="H47" s="32">
        <v>12400</v>
      </c>
      <c r="I47" s="382">
        <v>65.443548387096769</v>
      </c>
    </row>
    <row r="48" spans="1:9" s="32" customFormat="1" ht="10" customHeight="1">
      <c r="A48" s="410" t="s">
        <v>21</v>
      </c>
      <c r="B48" s="32">
        <v>18688</v>
      </c>
      <c r="C48" s="382">
        <v>50.604666095890416</v>
      </c>
      <c r="D48" s="382"/>
      <c r="E48" s="32">
        <v>5124</v>
      </c>
      <c r="F48" s="382">
        <v>48.711943793911004</v>
      </c>
      <c r="G48" s="382"/>
      <c r="H48" s="32">
        <v>5185</v>
      </c>
      <c r="I48" s="382">
        <v>67.425265188042431</v>
      </c>
    </row>
    <row r="49" spans="1:9" s="32" customFormat="1" ht="10" customHeight="1">
      <c r="A49" s="410" t="s">
        <v>5</v>
      </c>
      <c r="B49" s="32">
        <v>92585</v>
      </c>
      <c r="C49" s="382">
        <v>53.691202678619646</v>
      </c>
      <c r="D49" s="382"/>
      <c r="E49" s="32">
        <v>33419</v>
      </c>
      <c r="F49" s="382">
        <v>53.529429366528028</v>
      </c>
      <c r="G49" s="382"/>
      <c r="H49" s="32">
        <v>26817</v>
      </c>
      <c r="I49" s="382">
        <v>65.779169929522325</v>
      </c>
    </row>
    <row r="50" spans="1:9" s="32" customFormat="1" ht="10" customHeight="1">
      <c r="A50" s="410" t="s">
        <v>6</v>
      </c>
      <c r="B50" s="32">
        <v>70503</v>
      </c>
      <c r="C50" s="382">
        <v>53.833170219706957</v>
      </c>
      <c r="D50" s="382"/>
      <c r="E50" s="32">
        <v>21671</v>
      </c>
      <c r="F50" s="382">
        <v>53.601587374832725</v>
      </c>
      <c r="G50" s="382"/>
      <c r="H50" s="32">
        <v>20960</v>
      </c>
      <c r="I50" s="382">
        <v>65.453244274809165</v>
      </c>
    </row>
    <row r="51" spans="1:9" s="32" customFormat="1" ht="10" customHeight="1">
      <c r="A51" s="410" t="s">
        <v>7</v>
      </c>
      <c r="B51" s="32">
        <v>15167</v>
      </c>
      <c r="C51" s="382">
        <v>54.255950418672114</v>
      </c>
      <c r="D51" s="382"/>
      <c r="E51" s="32">
        <v>4079</v>
      </c>
      <c r="F51" s="382">
        <v>56.557979897033583</v>
      </c>
      <c r="G51" s="382"/>
      <c r="H51" s="32">
        <v>5292</v>
      </c>
      <c r="I51" s="382">
        <v>66.591080876795161</v>
      </c>
    </row>
    <row r="52" spans="1:9" s="32" customFormat="1" ht="10" customHeight="1">
      <c r="A52" s="410" t="s">
        <v>8</v>
      </c>
      <c r="B52" s="32">
        <v>28719</v>
      </c>
      <c r="C52" s="382">
        <v>54.013022737560505</v>
      </c>
      <c r="D52" s="382"/>
      <c r="E52" s="32">
        <v>8068</v>
      </c>
      <c r="F52" s="382">
        <v>55.354486861675753</v>
      </c>
      <c r="G52" s="382"/>
      <c r="H52" s="32">
        <v>8845</v>
      </c>
      <c r="I52" s="382">
        <v>68.886376483889194</v>
      </c>
    </row>
    <row r="53" spans="1:9" s="32" customFormat="1" ht="10" customHeight="1">
      <c r="A53" s="410" t="s">
        <v>9</v>
      </c>
      <c r="B53" s="32">
        <v>160417</v>
      </c>
      <c r="C53" s="382">
        <v>50.167376275581766</v>
      </c>
      <c r="D53" s="382"/>
      <c r="E53" s="32">
        <v>54110</v>
      </c>
      <c r="F53" s="382">
        <v>53.927185363149142</v>
      </c>
      <c r="G53" s="382"/>
      <c r="H53" s="32">
        <v>43135</v>
      </c>
      <c r="I53" s="382">
        <v>61.365480468297207</v>
      </c>
    </row>
    <row r="54" spans="1:9" s="32" customFormat="1" ht="10" customHeight="1">
      <c r="A54" s="410" t="s">
        <v>10</v>
      </c>
      <c r="B54" s="32">
        <v>28065</v>
      </c>
      <c r="C54" s="382">
        <v>57.626937466595407</v>
      </c>
      <c r="D54" s="382"/>
      <c r="E54" s="32">
        <v>7064</v>
      </c>
      <c r="F54" s="382">
        <v>64.269535673839187</v>
      </c>
      <c r="G54" s="382"/>
      <c r="H54" s="32">
        <v>9584</v>
      </c>
      <c r="I54" s="382">
        <v>64.638981636060095</v>
      </c>
    </row>
    <row r="55" spans="1:9" s="32" customFormat="1" ht="10" customHeight="1">
      <c r="A55" s="410" t="s">
        <v>11</v>
      </c>
      <c r="B55" s="32">
        <v>4693</v>
      </c>
      <c r="C55" s="382">
        <v>54.251012145748987</v>
      </c>
      <c r="D55" s="382"/>
      <c r="E55" s="32">
        <v>931</v>
      </c>
      <c r="F55" s="382">
        <v>56.390977443609025</v>
      </c>
      <c r="G55" s="382"/>
      <c r="H55" s="32">
        <v>1951</v>
      </c>
      <c r="I55" s="382">
        <v>70.989236289082527</v>
      </c>
    </row>
    <row r="56" spans="1:9" s="32" customFormat="1" ht="10" customHeight="1">
      <c r="A56" s="410" t="s">
        <v>12</v>
      </c>
      <c r="B56" s="32">
        <v>128487</v>
      </c>
      <c r="C56" s="382">
        <v>52.087759851191173</v>
      </c>
      <c r="D56" s="382"/>
      <c r="E56" s="32">
        <v>35672</v>
      </c>
      <c r="F56" s="382">
        <v>56.234581744785828</v>
      </c>
      <c r="G56" s="382"/>
      <c r="H56" s="32">
        <v>43903</v>
      </c>
      <c r="I56" s="382">
        <v>61.487825433341683</v>
      </c>
    </row>
    <row r="57" spans="1:9" s="32" customFormat="1" ht="10" customHeight="1">
      <c r="A57" s="410" t="s">
        <v>13</v>
      </c>
      <c r="B57" s="32">
        <v>51791</v>
      </c>
      <c r="C57" s="382">
        <v>55.673765712189372</v>
      </c>
      <c r="D57" s="382"/>
      <c r="E57" s="32">
        <v>11631</v>
      </c>
      <c r="F57" s="382">
        <v>59.178058636402717</v>
      </c>
      <c r="G57" s="382"/>
      <c r="H57" s="32">
        <v>16239</v>
      </c>
      <c r="I57" s="382">
        <v>64.954738592277849</v>
      </c>
    </row>
    <row r="58" spans="1:9" s="32" customFormat="1" ht="10" customHeight="1">
      <c r="A58" s="410" t="s">
        <v>14</v>
      </c>
      <c r="B58" s="32">
        <v>4397</v>
      </c>
      <c r="C58" s="382">
        <v>51.580623152149194</v>
      </c>
      <c r="D58" s="382"/>
      <c r="E58" s="32">
        <v>884</v>
      </c>
      <c r="F58" s="382">
        <v>54.298642533936651</v>
      </c>
      <c r="G58" s="382"/>
      <c r="H58" s="32">
        <v>1678</v>
      </c>
      <c r="I58" s="382">
        <v>78.54588796185935</v>
      </c>
    </row>
    <row r="59" spans="1:9" s="32" customFormat="1" ht="10" customHeight="1">
      <c r="A59" s="410" t="s">
        <v>15</v>
      </c>
      <c r="B59" s="32">
        <v>25043</v>
      </c>
      <c r="C59" s="382">
        <v>54.370482769636233</v>
      </c>
      <c r="D59" s="382"/>
      <c r="E59" s="32">
        <v>5498</v>
      </c>
      <c r="F59" s="382">
        <v>53.619497999272461</v>
      </c>
      <c r="G59" s="382"/>
      <c r="H59" s="32">
        <v>10881</v>
      </c>
      <c r="I59" s="382">
        <v>69.295101553166077</v>
      </c>
    </row>
    <row r="60" spans="1:9" s="32" customFormat="1" ht="10" customHeight="1">
      <c r="A60" s="410" t="s">
        <v>16</v>
      </c>
      <c r="B60" s="32">
        <v>63178</v>
      </c>
      <c r="C60" s="382">
        <v>55.824812434708285</v>
      </c>
      <c r="D60" s="382"/>
      <c r="E60" s="32">
        <v>15761</v>
      </c>
      <c r="F60" s="382">
        <v>62.445276314954633</v>
      </c>
      <c r="G60" s="382"/>
      <c r="H60" s="32">
        <v>27848</v>
      </c>
      <c r="I60" s="382">
        <v>64.13746049985636</v>
      </c>
    </row>
    <row r="61" spans="1:9" s="32" customFormat="1" ht="10" customHeight="1">
      <c r="A61" s="410" t="s">
        <v>17</v>
      </c>
      <c r="B61" s="32">
        <v>24273</v>
      </c>
      <c r="C61" s="382">
        <v>57.936802208214885</v>
      </c>
      <c r="D61" s="382"/>
      <c r="E61" s="32">
        <v>5555</v>
      </c>
      <c r="F61" s="382">
        <v>60.936093609360931</v>
      </c>
      <c r="G61" s="382"/>
      <c r="H61" s="32">
        <v>7416</v>
      </c>
      <c r="I61" s="382">
        <v>65.871089536138086</v>
      </c>
    </row>
    <row r="62" spans="1:9" s="33" customFormat="1" ht="10" customHeight="1">
      <c r="A62" s="403" t="s">
        <v>32</v>
      </c>
      <c r="B62" s="33">
        <v>269458</v>
      </c>
      <c r="C62" s="428">
        <v>52.083441575310438</v>
      </c>
      <c r="D62" s="429"/>
      <c r="E62" s="424">
        <v>95758</v>
      </c>
      <c r="F62" s="429">
        <v>49.979114016583473</v>
      </c>
      <c r="G62" s="429"/>
      <c r="H62" s="424">
        <v>58814</v>
      </c>
      <c r="I62" s="429">
        <v>66.023395790118002</v>
      </c>
    </row>
    <row r="63" spans="1:9" s="406" customFormat="1" ht="10" customHeight="1">
      <c r="A63" s="403" t="s">
        <v>31</v>
      </c>
      <c r="B63" s="424">
        <v>192234</v>
      </c>
      <c r="C63" s="428">
        <v>54.304649541704386</v>
      </c>
      <c r="D63" s="429"/>
      <c r="E63" s="424">
        <v>67868</v>
      </c>
      <c r="F63" s="429">
        <v>54.107974303058882</v>
      </c>
      <c r="G63" s="429"/>
      <c r="H63" s="424">
        <v>48745</v>
      </c>
      <c r="I63" s="429">
        <v>66.216022156118584</v>
      </c>
    </row>
    <row r="64" spans="1:9" s="406" customFormat="1" ht="10" customHeight="1">
      <c r="A64" s="403" t="s">
        <v>19</v>
      </c>
      <c r="B64" s="424">
        <v>274806</v>
      </c>
      <c r="C64" s="428">
        <v>51.735406068280895</v>
      </c>
      <c r="D64" s="429"/>
      <c r="E64" s="424">
        <v>87928</v>
      </c>
      <c r="F64" s="429">
        <v>54.09994540988081</v>
      </c>
      <c r="G64" s="429"/>
      <c r="H64" s="424">
        <v>78232</v>
      </c>
      <c r="I64" s="429">
        <v>63.664485121178039</v>
      </c>
    </row>
    <row r="65" spans="1:9" s="406" customFormat="1" ht="10" customHeight="1">
      <c r="A65" s="403" t="s">
        <v>30</v>
      </c>
      <c r="B65" s="424">
        <v>242476</v>
      </c>
      <c r="C65" s="428">
        <v>53.763259044194065</v>
      </c>
      <c r="D65" s="429"/>
      <c r="E65" s="424">
        <v>61680</v>
      </c>
      <c r="F65" s="429">
        <v>57.451361867704279</v>
      </c>
      <c r="G65" s="429"/>
      <c r="H65" s="424">
        <v>84236</v>
      </c>
      <c r="I65" s="429">
        <v>64.083052376656056</v>
      </c>
    </row>
    <row r="66" spans="1:9" s="406" customFormat="1" ht="10" customHeight="1">
      <c r="A66" s="407" t="s">
        <v>29</v>
      </c>
      <c r="B66" s="424">
        <v>87451</v>
      </c>
      <c r="C66" s="428">
        <v>56.411018741924046</v>
      </c>
      <c r="D66" s="429"/>
      <c r="E66" s="424">
        <v>21316</v>
      </c>
      <c r="F66" s="429">
        <v>62.051979733533493</v>
      </c>
      <c r="G66" s="429"/>
      <c r="H66" s="424">
        <v>35264</v>
      </c>
      <c r="I66" s="429">
        <v>64.50204174228675</v>
      </c>
    </row>
    <row r="67" spans="1:9" s="406" customFormat="1" ht="10" customHeight="1">
      <c r="A67" s="403" t="s">
        <v>18</v>
      </c>
      <c r="B67" s="424">
        <v>1066425</v>
      </c>
      <c r="C67" s="428">
        <v>53.130974986520386</v>
      </c>
      <c r="D67" s="429"/>
      <c r="E67" s="424">
        <v>334550</v>
      </c>
      <c r="F67" s="429">
        <v>54.046629801225535</v>
      </c>
      <c r="G67" s="429"/>
      <c r="H67" s="424">
        <v>305291</v>
      </c>
      <c r="I67" s="429">
        <v>64.738560914013192</v>
      </c>
    </row>
    <row r="68" spans="1:9" ht="3" customHeight="1">
      <c r="A68" s="3"/>
      <c r="B68" s="3"/>
      <c r="C68" s="3"/>
      <c r="D68" s="3"/>
      <c r="E68" s="3"/>
      <c r="F68" s="3"/>
      <c r="G68" s="3"/>
      <c r="H68" s="3"/>
      <c r="I68" s="3"/>
    </row>
    <row r="69" spans="1:9" ht="3" customHeight="1">
      <c r="A69" s="430"/>
      <c r="B69" s="431"/>
      <c r="C69" s="432"/>
      <c r="D69" s="432"/>
      <c r="E69" s="431"/>
      <c r="F69" s="432"/>
      <c r="G69" s="432"/>
      <c r="H69" s="431"/>
      <c r="I69" s="432"/>
    </row>
    <row r="70" spans="1:9" s="32" customFormat="1" ht="10" customHeight="1">
      <c r="A70" s="409" t="s">
        <v>237</v>
      </c>
    </row>
    <row r="71" spans="1:9" ht="11.25" customHeight="1">
      <c r="A71" s="409" t="s">
        <v>243</v>
      </c>
      <c r="B71" s="32"/>
      <c r="C71" s="32"/>
      <c r="D71" s="32"/>
      <c r="E71" s="32"/>
      <c r="F71" s="32"/>
      <c r="G71" s="32"/>
      <c r="H71" s="32"/>
      <c r="I71" s="32"/>
    </row>
    <row r="72" spans="1:9" s="32" customFormat="1" ht="22.5" customHeight="1">
      <c r="A72" s="738" t="s">
        <v>245</v>
      </c>
      <c r="B72" s="738"/>
      <c r="C72" s="738"/>
      <c r="D72" s="738"/>
      <c r="E72" s="738"/>
      <c r="F72" s="738"/>
      <c r="G72" s="738"/>
      <c r="H72" s="738"/>
      <c r="I72" s="738"/>
    </row>
    <row r="73" spans="1:9" s="626" customFormat="1" ht="20.25" customHeight="1">
      <c r="A73" s="739" t="s">
        <v>246</v>
      </c>
      <c r="B73" s="739"/>
      <c r="C73" s="739"/>
      <c r="D73" s="739"/>
      <c r="E73" s="739"/>
      <c r="F73" s="739"/>
      <c r="G73" s="739"/>
      <c r="H73" s="739"/>
      <c r="I73" s="739"/>
    </row>
    <row r="75" spans="1:9" ht="11.5">
      <c r="B75" s="412"/>
      <c r="E75" s="412"/>
      <c r="H75" s="412"/>
    </row>
    <row r="76" spans="1:9" ht="11.5">
      <c r="B76" s="412"/>
      <c r="E76" s="412"/>
      <c r="H76" s="412"/>
    </row>
    <row r="77" spans="1:9" ht="11.5">
      <c r="B77" s="412"/>
      <c r="E77" s="412"/>
      <c r="H77" s="412"/>
    </row>
    <row r="78" spans="1:9" ht="11.5">
      <c r="B78" s="412"/>
      <c r="E78" s="412"/>
      <c r="H78" s="412"/>
    </row>
    <row r="79" spans="1:9" ht="11.5">
      <c r="B79" s="412"/>
      <c r="E79" s="412"/>
      <c r="H79" s="412"/>
    </row>
    <row r="80" spans="1:9" ht="11.5">
      <c r="B80" s="412"/>
      <c r="E80" s="412"/>
      <c r="H80" s="412"/>
    </row>
    <row r="81" spans="2:8" ht="11.5">
      <c r="B81" s="412"/>
      <c r="E81" s="412"/>
      <c r="H81" s="412"/>
    </row>
  </sheetData>
  <mergeCells count="16">
    <mergeCell ref="B38:I38"/>
    <mergeCell ref="A72:I72"/>
    <mergeCell ref="A73:I73"/>
    <mergeCell ref="B17:I17"/>
    <mergeCell ref="B19:I19"/>
    <mergeCell ref="I9:I10"/>
    <mergeCell ref="A5:I5"/>
    <mergeCell ref="A8:A10"/>
    <mergeCell ref="B8:C8"/>
    <mergeCell ref="E8:F8"/>
    <mergeCell ref="H8:I8"/>
    <mergeCell ref="B9:B10"/>
    <mergeCell ref="C9:C10"/>
    <mergeCell ref="E9:E10"/>
    <mergeCell ref="F9:F10"/>
    <mergeCell ref="H9:H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selection activeCell="A4" sqref="A4"/>
    </sheetView>
  </sheetViews>
  <sheetFormatPr defaultRowHeight="9"/>
  <cols>
    <col min="1" max="1" width="24.7265625" style="626" customWidth="1"/>
    <col min="2" max="3" width="10.7265625" style="5" customWidth="1"/>
    <col min="4" max="4" width="0.81640625" style="6" customWidth="1"/>
    <col min="5" max="6" width="10.7265625" style="5" customWidth="1"/>
    <col min="7" max="7" width="0.81640625" style="5" customWidth="1"/>
    <col min="8" max="9" width="10.7265625" style="5" customWidth="1"/>
    <col min="10" max="244" width="9.1796875" style="5"/>
    <col min="245" max="245" width="24.7265625" style="5" customWidth="1"/>
    <col min="246" max="247" width="10.7265625" style="5" customWidth="1"/>
    <col min="248" max="248" width="0.81640625" style="5" customWidth="1"/>
    <col min="249" max="250" width="10.7265625" style="5" customWidth="1"/>
    <col min="251" max="251" width="0.81640625" style="5" customWidth="1"/>
    <col min="252" max="253" width="10.7265625" style="5" customWidth="1"/>
    <col min="254" max="254" width="9.1796875" style="5"/>
    <col min="255" max="255" width="24.7265625" style="5" customWidth="1"/>
    <col min="256" max="257" width="10.7265625" style="5" customWidth="1"/>
    <col min="258" max="258" width="0.81640625" style="5" customWidth="1"/>
    <col min="259" max="260" width="10.7265625" style="5" customWidth="1"/>
    <col min="261" max="261" width="0.81640625" style="5" customWidth="1"/>
    <col min="262" max="264" width="10.7265625" style="5" customWidth="1"/>
    <col min="265" max="500" width="9.1796875" style="5"/>
    <col min="501" max="501" width="24.7265625" style="5" customWidth="1"/>
    <col min="502" max="503" width="10.7265625" style="5" customWidth="1"/>
    <col min="504" max="504" width="0.81640625" style="5" customWidth="1"/>
    <col min="505" max="506" width="10.7265625" style="5" customWidth="1"/>
    <col min="507" max="507" width="0.81640625" style="5" customWidth="1"/>
    <col min="508" max="509" width="10.7265625" style="5" customWidth="1"/>
    <col min="510" max="510" width="9.1796875" style="5"/>
    <col min="511" max="511" width="24.7265625" style="5" customWidth="1"/>
    <col min="512" max="513" width="10.7265625" style="5" customWidth="1"/>
    <col min="514" max="514" width="0.81640625" style="5" customWidth="1"/>
    <col min="515" max="516" width="10.7265625" style="5" customWidth="1"/>
    <col min="517" max="517" width="0.81640625" style="5" customWidth="1"/>
    <col min="518" max="520" width="10.7265625" style="5" customWidth="1"/>
    <col min="521" max="756" width="9.1796875" style="5"/>
    <col min="757" max="757" width="24.7265625" style="5" customWidth="1"/>
    <col min="758" max="759" width="10.7265625" style="5" customWidth="1"/>
    <col min="760" max="760" width="0.81640625" style="5" customWidth="1"/>
    <col min="761" max="762" width="10.7265625" style="5" customWidth="1"/>
    <col min="763" max="763" width="0.81640625" style="5" customWidth="1"/>
    <col min="764" max="765" width="10.7265625" style="5" customWidth="1"/>
    <col min="766" max="766" width="9.1796875" style="5"/>
    <col min="767" max="767" width="24.7265625" style="5" customWidth="1"/>
    <col min="768" max="769" width="10.7265625" style="5" customWidth="1"/>
    <col min="770" max="770" width="0.81640625" style="5" customWidth="1"/>
    <col min="771" max="772" width="10.7265625" style="5" customWidth="1"/>
    <col min="773" max="773" width="0.81640625" style="5" customWidth="1"/>
    <col min="774" max="776" width="10.7265625" style="5" customWidth="1"/>
    <col min="777" max="1012" width="9.1796875" style="5"/>
    <col min="1013" max="1013" width="24.7265625" style="5" customWidth="1"/>
    <col min="1014" max="1015" width="10.7265625" style="5" customWidth="1"/>
    <col min="1016" max="1016" width="0.81640625" style="5" customWidth="1"/>
    <col min="1017" max="1018" width="10.7265625" style="5" customWidth="1"/>
    <col min="1019" max="1019" width="0.81640625" style="5" customWidth="1"/>
    <col min="1020" max="1021" width="10.7265625" style="5" customWidth="1"/>
    <col min="1022" max="1022" width="9.1796875" style="5"/>
    <col min="1023" max="1023" width="24.7265625" style="5" customWidth="1"/>
    <col min="1024" max="1025" width="10.7265625" style="5" customWidth="1"/>
    <col min="1026" max="1026" width="0.81640625" style="5" customWidth="1"/>
    <col min="1027" max="1028" width="10.7265625" style="5" customWidth="1"/>
    <col min="1029" max="1029" width="0.81640625" style="5" customWidth="1"/>
    <col min="1030" max="1032" width="10.7265625" style="5" customWidth="1"/>
    <col min="1033" max="1268" width="9.1796875" style="5"/>
    <col min="1269" max="1269" width="24.7265625" style="5" customWidth="1"/>
    <col min="1270" max="1271" width="10.7265625" style="5" customWidth="1"/>
    <col min="1272" max="1272" width="0.81640625" style="5" customWidth="1"/>
    <col min="1273" max="1274" width="10.7265625" style="5" customWidth="1"/>
    <col min="1275" max="1275" width="0.81640625" style="5" customWidth="1"/>
    <col min="1276" max="1277" width="10.7265625" style="5" customWidth="1"/>
    <col min="1278" max="1278" width="9.1796875" style="5"/>
    <col min="1279" max="1279" width="24.7265625" style="5" customWidth="1"/>
    <col min="1280" max="1281" width="10.7265625" style="5" customWidth="1"/>
    <col min="1282" max="1282" width="0.81640625" style="5" customWidth="1"/>
    <col min="1283" max="1284" width="10.7265625" style="5" customWidth="1"/>
    <col min="1285" max="1285" width="0.81640625" style="5" customWidth="1"/>
    <col min="1286" max="1288" width="10.7265625" style="5" customWidth="1"/>
    <col min="1289" max="1524" width="9.1796875" style="5"/>
    <col min="1525" max="1525" width="24.7265625" style="5" customWidth="1"/>
    <col min="1526" max="1527" width="10.7265625" style="5" customWidth="1"/>
    <col min="1528" max="1528" width="0.81640625" style="5" customWidth="1"/>
    <col min="1529" max="1530" width="10.7265625" style="5" customWidth="1"/>
    <col min="1531" max="1531" width="0.81640625" style="5" customWidth="1"/>
    <col min="1532" max="1533" width="10.7265625" style="5" customWidth="1"/>
    <col min="1534" max="1534" width="9.1796875" style="5"/>
    <col min="1535" max="1535" width="24.7265625" style="5" customWidth="1"/>
    <col min="1536" max="1537" width="10.7265625" style="5" customWidth="1"/>
    <col min="1538" max="1538" width="0.81640625" style="5" customWidth="1"/>
    <col min="1539" max="1540" width="10.7265625" style="5" customWidth="1"/>
    <col min="1541" max="1541" width="0.81640625" style="5" customWidth="1"/>
    <col min="1542" max="1544" width="10.7265625" style="5" customWidth="1"/>
    <col min="1545" max="1780" width="9.1796875" style="5"/>
    <col min="1781" max="1781" width="24.7265625" style="5" customWidth="1"/>
    <col min="1782" max="1783" width="10.7265625" style="5" customWidth="1"/>
    <col min="1784" max="1784" width="0.81640625" style="5" customWidth="1"/>
    <col min="1785" max="1786" width="10.7265625" style="5" customWidth="1"/>
    <col min="1787" max="1787" width="0.81640625" style="5" customWidth="1"/>
    <col min="1788" max="1789" width="10.7265625" style="5" customWidth="1"/>
    <col min="1790" max="1790" width="9.1796875" style="5"/>
    <col min="1791" max="1791" width="24.7265625" style="5" customWidth="1"/>
    <col min="1792" max="1793" width="10.7265625" style="5" customWidth="1"/>
    <col min="1794" max="1794" width="0.81640625" style="5" customWidth="1"/>
    <col min="1795" max="1796" width="10.7265625" style="5" customWidth="1"/>
    <col min="1797" max="1797" width="0.81640625" style="5" customWidth="1"/>
    <col min="1798" max="1800" width="10.7265625" style="5" customWidth="1"/>
    <col min="1801" max="2036" width="9.1796875" style="5"/>
    <col min="2037" max="2037" width="24.7265625" style="5" customWidth="1"/>
    <col min="2038" max="2039" width="10.7265625" style="5" customWidth="1"/>
    <col min="2040" max="2040" width="0.81640625" style="5" customWidth="1"/>
    <col min="2041" max="2042" width="10.7265625" style="5" customWidth="1"/>
    <col min="2043" max="2043" width="0.81640625" style="5" customWidth="1"/>
    <col min="2044" max="2045" width="10.7265625" style="5" customWidth="1"/>
    <col min="2046" max="2046" width="9.1796875" style="5"/>
    <col min="2047" max="2047" width="24.7265625" style="5" customWidth="1"/>
    <col min="2048" max="2049" width="10.7265625" style="5" customWidth="1"/>
    <col min="2050" max="2050" width="0.81640625" style="5" customWidth="1"/>
    <col min="2051" max="2052" width="10.7265625" style="5" customWidth="1"/>
    <col min="2053" max="2053" width="0.81640625" style="5" customWidth="1"/>
    <col min="2054" max="2056" width="10.7265625" style="5" customWidth="1"/>
    <col min="2057" max="2292" width="9.1796875" style="5"/>
    <col min="2293" max="2293" width="24.7265625" style="5" customWidth="1"/>
    <col min="2294" max="2295" width="10.7265625" style="5" customWidth="1"/>
    <col min="2296" max="2296" width="0.81640625" style="5" customWidth="1"/>
    <col min="2297" max="2298" width="10.7265625" style="5" customWidth="1"/>
    <col min="2299" max="2299" width="0.81640625" style="5" customWidth="1"/>
    <col min="2300" max="2301" width="10.7265625" style="5" customWidth="1"/>
    <col min="2302" max="2302" width="9.1796875" style="5"/>
    <col min="2303" max="2303" width="24.7265625" style="5" customWidth="1"/>
    <col min="2304" max="2305" width="10.7265625" style="5" customWidth="1"/>
    <col min="2306" max="2306" width="0.81640625" style="5" customWidth="1"/>
    <col min="2307" max="2308" width="10.7265625" style="5" customWidth="1"/>
    <col min="2309" max="2309" width="0.81640625" style="5" customWidth="1"/>
    <col min="2310" max="2312" width="10.7265625" style="5" customWidth="1"/>
    <col min="2313" max="2548" width="9.1796875" style="5"/>
    <col min="2549" max="2549" width="24.7265625" style="5" customWidth="1"/>
    <col min="2550" max="2551" width="10.7265625" style="5" customWidth="1"/>
    <col min="2552" max="2552" width="0.81640625" style="5" customWidth="1"/>
    <col min="2553" max="2554" width="10.7265625" style="5" customWidth="1"/>
    <col min="2555" max="2555" width="0.81640625" style="5" customWidth="1"/>
    <col min="2556" max="2557" width="10.7265625" style="5" customWidth="1"/>
    <col min="2558" max="2558" width="9.1796875" style="5"/>
    <col min="2559" max="2559" width="24.7265625" style="5" customWidth="1"/>
    <col min="2560" max="2561" width="10.7265625" style="5" customWidth="1"/>
    <col min="2562" max="2562" width="0.81640625" style="5" customWidth="1"/>
    <col min="2563" max="2564" width="10.7265625" style="5" customWidth="1"/>
    <col min="2565" max="2565" width="0.81640625" style="5" customWidth="1"/>
    <col min="2566" max="2568" width="10.7265625" style="5" customWidth="1"/>
    <col min="2569" max="2804" width="9.1796875" style="5"/>
    <col min="2805" max="2805" width="24.7265625" style="5" customWidth="1"/>
    <col min="2806" max="2807" width="10.7265625" style="5" customWidth="1"/>
    <col min="2808" max="2808" width="0.81640625" style="5" customWidth="1"/>
    <col min="2809" max="2810" width="10.7265625" style="5" customWidth="1"/>
    <col min="2811" max="2811" width="0.81640625" style="5" customWidth="1"/>
    <col min="2812" max="2813" width="10.7265625" style="5" customWidth="1"/>
    <col min="2814" max="2814" width="9.1796875" style="5"/>
    <col min="2815" max="2815" width="24.7265625" style="5" customWidth="1"/>
    <col min="2816" max="2817" width="10.7265625" style="5" customWidth="1"/>
    <col min="2818" max="2818" width="0.81640625" style="5" customWidth="1"/>
    <col min="2819" max="2820" width="10.7265625" style="5" customWidth="1"/>
    <col min="2821" max="2821" width="0.81640625" style="5" customWidth="1"/>
    <col min="2822" max="2824" width="10.7265625" style="5" customWidth="1"/>
    <col min="2825" max="3060" width="9.1796875" style="5"/>
    <col min="3061" max="3061" width="24.7265625" style="5" customWidth="1"/>
    <col min="3062" max="3063" width="10.7265625" style="5" customWidth="1"/>
    <col min="3064" max="3064" width="0.81640625" style="5" customWidth="1"/>
    <col min="3065" max="3066" width="10.7265625" style="5" customWidth="1"/>
    <col min="3067" max="3067" width="0.81640625" style="5" customWidth="1"/>
    <col min="3068" max="3069" width="10.7265625" style="5" customWidth="1"/>
    <col min="3070" max="3070" width="9.1796875" style="5"/>
    <col min="3071" max="3071" width="24.7265625" style="5" customWidth="1"/>
    <col min="3072" max="3073" width="10.7265625" style="5" customWidth="1"/>
    <col min="3074" max="3074" width="0.81640625" style="5" customWidth="1"/>
    <col min="3075" max="3076" width="10.7265625" style="5" customWidth="1"/>
    <col min="3077" max="3077" width="0.81640625" style="5" customWidth="1"/>
    <col min="3078" max="3080" width="10.7265625" style="5" customWidth="1"/>
    <col min="3081" max="3316" width="9.1796875" style="5"/>
    <col min="3317" max="3317" width="24.7265625" style="5" customWidth="1"/>
    <col min="3318" max="3319" width="10.7265625" style="5" customWidth="1"/>
    <col min="3320" max="3320" width="0.81640625" style="5" customWidth="1"/>
    <col min="3321" max="3322" width="10.7265625" style="5" customWidth="1"/>
    <col min="3323" max="3323" width="0.81640625" style="5" customWidth="1"/>
    <col min="3324" max="3325" width="10.7265625" style="5" customWidth="1"/>
    <col min="3326" max="3326" width="9.1796875" style="5"/>
    <col min="3327" max="3327" width="24.7265625" style="5" customWidth="1"/>
    <col min="3328" max="3329" width="10.7265625" style="5" customWidth="1"/>
    <col min="3330" max="3330" width="0.81640625" style="5" customWidth="1"/>
    <col min="3331" max="3332" width="10.7265625" style="5" customWidth="1"/>
    <col min="3333" max="3333" width="0.81640625" style="5" customWidth="1"/>
    <col min="3334" max="3336" width="10.7265625" style="5" customWidth="1"/>
    <col min="3337" max="3572" width="9.1796875" style="5"/>
    <col min="3573" max="3573" width="24.7265625" style="5" customWidth="1"/>
    <col min="3574" max="3575" width="10.7265625" style="5" customWidth="1"/>
    <col min="3576" max="3576" width="0.81640625" style="5" customWidth="1"/>
    <col min="3577" max="3578" width="10.7265625" style="5" customWidth="1"/>
    <col min="3579" max="3579" width="0.81640625" style="5" customWidth="1"/>
    <col min="3580" max="3581" width="10.7265625" style="5" customWidth="1"/>
    <col min="3582" max="3582" width="9.1796875" style="5"/>
    <col min="3583" max="3583" width="24.7265625" style="5" customWidth="1"/>
    <col min="3584" max="3585" width="10.7265625" style="5" customWidth="1"/>
    <col min="3586" max="3586" width="0.81640625" style="5" customWidth="1"/>
    <col min="3587" max="3588" width="10.7265625" style="5" customWidth="1"/>
    <col min="3589" max="3589" width="0.81640625" style="5" customWidth="1"/>
    <col min="3590" max="3592" width="10.7265625" style="5" customWidth="1"/>
    <col min="3593" max="3828" width="9.1796875" style="5"/>
    <col min="3829" max="3829" width="24.7265625" style="5" customWidth="1"/>
    <col min="3830" max="3831" width="10.7265625" style="5" customWidth="1"/>
    <col min="3832" max="3832" width="0.81640625" style="5" customWidth="1"/>
    <col min="3833" max="3834" width="10.7265625" style="5" customWidth="1"/>
    <col min="3835" max="3835" width="0.81640625" style="5" customWidth="1"/>
    <col min="3836" max="3837" width="10.7265625" style="5" customWidth="1"/>
    <col min="3838" max="3838" width="9.1796875" style="5"/>
    <col min="3839" max="3839" width="24.7265625" style="5" customWidth="1"/>
    <col min="3840" max="3841" width="10.7265625" style="5" customWidth="1"/>
    <col min="3842" max="3842" width="0.81640625" style="5" customWidth="1"/>
    <col min="3843" max="3844" width="10.7265625" style="5" customWidth="1"/>
    <col min="3845" max="3845" width="0.81640625" style="5" customWidth="1"/>
    <col min="3846" max="3848" width="10.7265625" style="5" customWidth="1"/>
    <col min="3849" max="4084" width="9.1796875" style="5"/>
    <col min="4085" max="4085" width="24.7265625" style="5" customWidth="1"/>
    <col min="4086" max="4087" width="10.7265625" style="5" customWidth="1"/>
    <col min="4088" max="4088" width="0.81640625" style="5" customWidth="1"/>
    <col min="4089" max="4090" width="10.7265625" style="5" customWidth="1"/>
    <col min="4091" max="4091" width="0.81640625" style="5" customWidth="1"/>
    <col min="4092" max="4093" width="10.7265625" style="5" customWidth="1"/>
    <col min="4094" max="4094" width="9.1796875" style="5"/>
    <col min="4095" max="4095" width="24.7265625" style="5" customWidth="1"/>
    <col min="4096" max="4097" width="10.7265625" style="5" customWidth="1"/>
    <col min="4098" max="4098" width="0.81640625" style="5" customWidth="1"/>
    <col min="4099" max="4100" width="10.7265625" style="5" customWidth="1"/>
    <col min="4101" max="4101" width="0.81640625" style="5" customWidth="1"/>
    <col min="4102" max="4104" width="10.7265625" style="5" customWidth="1"/>
    <col min="4105" max="4340" width="9.1796875" style="5"/>
    <col min="4341" max="4341" width="24.7265625" style="5" customWidth="1"/>
    <col min="4342" max="4343" width="10.7265625" style="5" customWidth="1"/>
    <col min="4344" max="4344" width="0.81640625" style="5" customWidth="1"/>
    <col min="4345" max="4346" width="10.7265625" style="5" customWidth="1"/>
    <col min="4347" max="4347" width="0.81640625" style="5" customWidth="1"/>
    <col min="4348" max="4349" width="10.7265625" style="5" customWidth="1"/>
    <col min="4350" max="4350" width="9.1796875" style="5"/>
    <col min="4351" max="4351" width="24.7265625" style="5" customWidth="1"/>
    <col min="4352" max="4353" width="10.7265625" style="5" customWidth="1"/>
    <col min="4354" max="4354" width="0.81640625" style="5" customWidth="1"/>
    <col min="4355" max="4356" width="10.7265625" style="5" customWidth="1"/>
    <col min="4357" max="4357" width="0.81640625" style="5" customWidth="1"/>
    <col min="4358" max="4360" width="10.7265625" style="5" customWidth="1"/>
    <col min="4361" max="4596" width="9.1796875" style="5"/>
    <col min="4597" max="4597" width="24.7265625" style="5" customWidth="1"/>
    <col min="4598" max="4599" width="10.7265625" style="5" customWidth="1"/>
    <col min="4600" max="4600" width="0.81640625" style="5" customWidth="1"/>
    <col min="4601" max="4602" width="10.7265625" style="5" customWidth="1"/>
    <col min="4603" max="4603" width="0.81640625" style="5" customWidth="1"/>
    <col min="4604" max="4605" width="10.7265625" style="5" customWidth="1"/>
    <col min="4606" max="4606" width="9.1796875" style="5"/>
    <col min="4607" max="4607" width="24.7265625" style="5" customWidth="1"/>
    <col min="4608" max="4609" width="10.7265625" style="5" customWidth="1"/>
    <col min="4610" max="4610" width="0.81640625" style="5" customWidth="1"/>
    <col min="4611" max="4612" width="10.7265625" style="5" customWidth="1"/>
    <col min="4613" max="4613" width="0.81640625" style="5" customWidth="1"/>
    <col min="4614" max="4616" width="10.7265625" style="5" customWidth="1"/>
    <col min="4617" max="4852" width="9.1796875" style="5"/>
    <col min="4853" max="4853" width="24.7265625" style="5" customWidth="1"/>
    <col min="4854" max="4855" width="10.7265625" style="5" customWidth="1"/>
    <col min="4856" max="4856" width="0.81640625" style="5" customWidth="1"/>
    <col min="4857" max="4858" width="10.7265625" style="5" customWidth="1"/>
    <col min="4859" max="4859" width="0.81640625" style="5" customWidth="1"/>
    <col min="4860" max="4861" width="10.7265625" style="5" customWidth="1"/>
    <col min="4862" max="4862" width="9.1796875" style="5"/>
    <col min="4863" max="4863" width="24.7265625" style="5" customWidth="1"/>
    <col min="4864" max="4865" width="10.7265625" style="5" customWidth="1"/>
    <col min="4866" max="4866" width="0.81640625" style="5" customWidth="1"/>
    <col min="4867" max="4868" width="10.7265625" style="5" customWidth="1"/>
    <col min="4869" max="4869" width="0.81640625" style="5" customWidth="1"/>
    <col min="4870" max="4872" width="10.7265625" style="5" customWidth="1"/>
    <col min="4873" max="5108" width="9.1796875" style="5"/>
    <col min="5109" max="5109" width="24.7265625" style="5" customWidth="1"/>
    <col min="5110" max="5111" width="10.7265625" style="5" customWidth="1"/>
    <col min="5112" max="5112" width="0.81640625" style="5" customWidth="1"/>
    <col min="5113" max="5114" width="10.7265625" style="5" customWidth="1"/>
    <col min="5115" max="5115" width="0.81640625" style="5" customWidth="1"/>
    <col min="5116" max="5117" width="10.7265625" style="5" customWidth="1"/>
    <col min="5118" max="5118" width="9.1796875" style="5"/>
    <col min="5119" max="5119" width="24.7265625" style="5" customWidth="1"/>
    <col min="5120" max="5121" width="10.7265625" style="5" customWidth="1"/>
    <col min="5122" max="5122" width="0.81640625" style="5" customWidth="1"/>
    <col min="5123" max="5124" width="10.7265625" style="5" customWidth="1"/>
    <col min="5125" max="5125" width="0.81640625" style="5" customWidth="1"/>
    <col min="5126" max="5128" width="10.7265625" style="5" customWidth="1"/>
    <col min="5129" max="5364" width="9.1796875" style="5"/>
    <col min="5365" max="5365" width="24.7265625" style="5" customWidth="1"/>
    <col min="5366" max="5367" width="10.7265625" style="5" customWidth="1"/>
    <col min="5368" max="5368" width="0.81640625" style="5" customWidth="1"/>
    <col min="5369" max="5370" width="10.7265625" style="5" customWidth="1"/>
    <col min="5371" max="5371" width="0.81640625" style="5" customWidth="1"/>
    <col min="5372" max="5373" width="10.7265625" style="5" customWidth="1"/>
    <col min="5374" max="5374" width="9.1796875" style="5"/>
    <col min="5375" max="5375" width="24.7265625" style="5" customWidth="1"/>
    <col min="5376" max="5377" width="10.7265625" style="5" customWidth="1"/>
    <col min="5378" max="5378" width="0.81640625" style="5" customWidth="1"/>
    <col min="5379" max="5380" width="10.7265625" style="5" customWidth="1"/>
    <col min="5381" max="5381" width="0.81640625" style="5" customWidth="1"/>
    <col min="5382" max="5384" width="10.7265625" style="5" customWidth="1"/>
    <col min="5385" max="5620" width="9.1796875" style="5"/>
    <col min="5621" max="5621" width="24.7265625" style="5" customWidth="1"/>
    <col min="5622" max="5623" width="10.7265625" style="5" customWidth="1"/>
    <col min="5624" max="5624" width="0.81640625" style="5" customWidth="1"/>
    <col min="5625" max="5626" width="10.7265625" style="5" customWidth="1"/>
    <col min="5627" max="5627" width="0.81640625" style="5" customWidth="1"/>
    <col min="5628" max="5629" width="10.7265625" style="5" customWidth="1"/>
    <col min="5630" max="5630" width="9.1796875" style="5"/>
    <col min="5631" max="5631" width="24.7265625" style="5" customWidth="1"/>
    <col min="5632" max="5633" width="10.7265625" style="5" customWidth="1"/>
    <col min="5634" max="5634" width="0.81640625" style="5" customWidth="1"/>
    <col min="5635" max="5636" width="10.7265625" style="5" customWidth="1"/>
    <col min="5637" max="5637" width="0.81640625" style="5" customWidth="1"/>
    <col min="5638" max="5640" width="10.7265625" style="5" customWidth="1"/>
    <col min="5641" max="5876" width="9.1796875" style="5"/>
    <col min="5877" max="5877" width="24.7265625" style="5" customWidth="1"/>
    <col min="5878" max="5879" width="10.7265625" style="5" customWidth="1"/>
    <col min="5880" max="5880" width="0.81640625" style="5" customWidth="1"/>
    <col min="5881" max="5882" width="10.7265625" style="5" customWidth="1"/>
    <col min="5883" max="5883" width="0.81640625" style="5" customWidth="1"/>
    <col min="5884" max="5885" width="10.7265625" style="5" customWidth="1"/>
    <col min="5886" max="5886" width="9.1796875" style="5"/>
    <col min="5887" max="5887" width="24.7265625" style="5" customWidth="1"/>
    <col min="5888" max="5889" width="10.7265625" style="5" customWidth="1"/>
    <col min="5890" max="5890" width="0.81640625" style="5" customWidth="1"/>
    <col min="5891" max="5892" width="10.7265625" style="5" customWidth="1"/>
    <col min="5893" max="5893" width="0.81640625" style="5" customWidth="1"/>
    <col min="5894" max="5896" width="10.7265625" style="5" customWidth="1"/>
    <col min="5897" max="6132" width="9.1796875" style="5"/>
    <col min="6133" max="6133" width="24.7265625" style="5" customWidth="1"/>
    <col min="6134" max="6135" width="10.7265625" style="5" customWidth="1"/>
    <col min="6136" max="6136" width="0.81640625" style="5" customWidth="1"/>
    <col min="6137" max="6138" width="10.7265625" style="5" customWidth="1"/>
    <col min="6139" max="6139" width="0.81640625" style="5" customWidth="1"/>
    <col min="6140" max="6141" width="10.7265625" style="5" customWidth="1"/>
    <col min="6142" max="6142" width="9.1796875" style="5"/>
    <col min="6143" max="6143" width="24.7265625" style="5" customWidth="1"/>
    <col min="6144" max="6145" width="10.7265625" style="5" customWidth="1"/>
    <col min="6146" max="6146" width="0.81640625" style="5" customWidth="1"/>
    <col min="6147" max="6148" width="10.7265625" style="5" customWidth="1"/>
    <col min="6149" max="6149" width="0.81640625" style="5" customWidth="1"/>
    <col min="6150" max="6152" width="10.7265625" style="5" customWidth="1"/>
    <col min="6153" max="6388" width="9.1796875" style="5"/>
    <col min="6389" max="6389" width="24.7265625" style="5" customWidth="1"/>
    <col min="6390" max="6391" width="10.7265625" style="5" customWidth="1"/>
    <col min="6392" max="6392" width="0.81640625" style="5" customWidth="1"/>
    <col min="6393" max="6394" width="10.7265625" style="5" customWidth="1"/>
    <col min="6395" max="6395" width="0.81640625" style="5" customWidth="1"/>
    <col min="6396" max="6397" width="10.7265625" style="5" customWidth="1"/>
    <col min="6398" max="6398" width="9.1796875" style="5"/>
    <col min="6399" max="6399" width="24.7265625" style="5" customWidth="1"/>
    <col min="6400" max="6401" width="10.7265625" style="5" customWidth="1"/>
    <col min="6402" max="6402" width="0.81640625" style="5" customWidth="1"/>
    <col min="6403" max="6404" width="10.7265625" style="5" customWidth="1"/>
    <col min="6405" max="6405" width="0.81640625" style="5" customWidth="1"/>
    <col min="6406" max="6408" width="10.7265625" style="5" customWidth="1"/>
    <col min="6409" max="6644" width="9.1796875" style="5"/>
    <col min="6645" max="6645" width="24.7265625" style="5" customWidth="1"/>
    <col min="6646" max="6647" width="10.7265625" style="5" customWidth="1"/>
    <col min="6648" max="6648" width="0.81640625" style="5" customWidth="1"/>
    <col min="6649" max="6650" width="10.7265625" style="5" customWidth="1"/>
    <col min="6651" max="6651" width="0.81640625" style="5" customWidth="1"/>
    <col min="6652" max="6653" width="10.7265625" style="5" customWidth="1"/>
    <col min="6654" max="6654" width="9.1796875" style="5"/>
    <col min="6655" max="6655" width="24.7265625" style="5" customWidth="1"/>
    <col min="6656" max="6657" width="10.7265625" style="5" customWidth="1"/>
    <col min="6658" max="6658" width="0.81640625" style="5" customWidth="1"/>
    <col min="6659" max="6660" width="10.7265625" style="5" customWidth="1"/>
    <col min="6661" max="6661" width="0.81640625" style="5" customWidth="1"/>
    <col min="6662" max="6664" width="10.7265625" style="5" customWidth="1"/>
    <col min="6665" max="6900" width="9.1796875" style="5"/>
    <col min="6901" max="6901" width="24.7265625" style="5" customWidth="1"/>
    <col min="6902" max="6903" width="10.7265625" style="5" customWidth="1"/>
    <col min="6904" max="6904" width="0.81640625" style="5" customWidth="1"/>
    <col min="6905" max="6906" width="10.7265625" style="5" customWidth="1"/>
    <col min="6907" max="6907" width="0.81640625" style="5" customWidth="1"/>
    <col min="6908" max="6909" width="10.7265625" style="5" customWidth="1"/>
    <col min="6910" max="6910" width="9.1796875" style="5"/>
    <col min="6911" max="6911" width="24.7265625" style="5" customWidth="1"/>
    <col min="6912" max="6913" width="10.7265625" style="5" customWidth="1"/>
    <col min="6914" max="6914" width="0.81640625" style="5" customWidth="1"/>
    <col min="6915" max="6916" width="10.7265625" style="5" customWidth="1"/>
    <col min="6917" max="6917" width="0.81640625" style="5" customWidth="1"/>
    <col min="6918" max="6920" width="10.7265625" style="5" customWidth="1"/>
    <col min="6921" max="7156" width="9.1796875" style="5"/>
    <col min="7157" max="7157" width="24.7265625" style="5" customWidth="1"/>
    <col min="7158" max="7159" width="10.7265625" style="5" customWidth="1"/>
    <col min="7160" max="7160" width="0.81640625" style="5" customWidth="1"/>
    <col min="7161" max="7162" width="10.7265625" style="5" customWidth="1"/>
    <col min="7163" max="7163" width="0.81640625" style="5" customWidth="1"/>
    <col min="7164" max="7165" width="10.7265625" style="5" customWidth="1"/>
    <col min="7166" max="7166" width="9.1796875" style="5"/>
    <col min="7167" max="7167" width="24.7265625" style="5" customWidth="1"/>
    <col min="7168" max="7169" width="10.7265625" style="5" customWidth="1"/>
    <col min="7170" max="7170" width="0.81640625" style="5" customWidth="1"/>
    <col min="7171" max="7172" width="10.7265625" style="5" customWidth="1"/>
    <col min="7173" max="7173" width="0.81640625" style="5" customWidth="1"/>
    <col min="7174" max="7176" width="10.7265625" style="5" customWidth="1"/>
    <col min="7177" max="7412" width="9.1796875" style="5"/>
    <col min="7413" max="7413" width="24.7265625" style="5" customWidth="1"/>
    <col min="7414" max="7415" width="10.7265625" style="5" customWidth="1"/>
    <col min="7416" max="7416" width="0.81640625" style="5" customWidth="1"/>
    <col min="7417" max="7418" width="10.7265625" style="5" customWidth="1"/>
    <col min="7419" max="7419" width="0.81640625" style="5" customWidth="1"/>
    <col min="7420" max="7421" width="10.7265625" style="5" customWidth="1"/>
    <col min="7422" max="7422" width="9.1796875" style="5"/>
    <col min="7423" max="7423" width="24.7265625" style="5" customWidth="1"/>
    <col min="7424" max="7425" width="10.7265625" style="5" customWidth="1"/>
    <col min="7426" max="7426" width="0.81640625" style="5" customWidth="1"/>
    <col min="7427" max="7428" width="10.7265625" style="5" customWidth="1"/>
    <col min="7429" max="7429" width="0.81640625" style="5" customWidth="1"/>
    <col min="7430" max="7432" width="10.7265625" style="5" customWidth="1"/>
    <col min="7433" max="7668" width="9.1796875" style="5"/>
    <col min="7669" max="7669" width="24.7265625" style="5" customWidth="1"/>
    <col min="7670" max="7671" width="10.7265625" style="5" customWidth="1"/>
    <col min="7672" max="7672" width="0.81640625" style="5" customWidth="1"/>
    <col min="7673" max="7674" width="10.7265625" style="5" customWidth="1"/>
    <col min="7675" max="7675" width="0.81640625" style="5" customWidth="1"/>
    <col min="7676" max="7677" width="10.7265625" style="5" customWidth="1"/>
    <col min="7678" max="7678" width="9.1796875" style="5"/>
    <col min="7679" max="7679" width="24.7265625" style="5" customWidth="1"/>
    <col min="7680" max="7681" width="10.7265625" style="5" customWidth="1"/>
    <col min="7682" max="7682" width="0.81640625" style="5" customWidth="1"/>
    <col min="7683" max="7684" width="10.7265625" style="5" customWidth="1"/>
    <col min="7685" max="7685" width="0.81640625" style="5" customWidth="1"/>
    <col min="7686" max="7688" width="10.7265625" style="5" customWidth="1"/>
    <col min="7689" max="7924" width="9.1796875" style="5"/>
    <col min="7925" max="7925" width="24.7265625" style="5" customWidth="1"/>
    <col min="7926" max="7927" width="10.7265625" style="5" customWidth="1"/>
    <col min="7928" max="7928" width="0.81640625" style="5" customWidth="1"/>
    <col min="7929" max="7930" width="10.7265625" style="5" customWidth="1"/>
    <col min="7931" max="7931" width="0.81640625" style="5" customWidth="1"/>
    <col min="7932" max="7933" width="10.7265625" style="5" customWidth="1"/>
    <col min="7934" max="7934" width="9.1796875" style="5"/>
    <col min="7935" max="7935" width="24.7265625" style="5" customWidth="1"/>
    <col min="7936" max="7937" width="10.7265625" style="5" customWidth="1"/>
    <col min="7938" max="7938" width="0.81640625" style="5" customWidth="1"/>
    <col min="7939" max="7940" width="10.7265625" style="5" customWidth="1"/>
    <col min="7941" max="7941" width="0.81640625" style="5" customWidth="1"/>
    <col min="7942" max="7944" width="10.7265625" style="5" customWidth="1"/>
    <col min="7945" max="8180" width="9.1796875" style="5"/>
    <col min="8181" max="8181" width="24.7265625" style="5" customWidth="1"/>
    <col min="8182" max="8183" width="10.7265625" style="5" customWidth="1"/>
    <col min="8184" max="8184" width="0.81640625" style="5" customWidth="1"/>
    <col min="8185" max="8186" width="10.7265625" style="5" customWidth="1"/>
    <col min="8187" max="8187" width="0.81640625" style="5" customWidth="1"/>
    <col min="8188" max="8189" width="10.7265625" style="5" customWidth="1"/>
    <col min="8190" max="8190" width="9.1796875" style="5"/>
    <col min="8191" max="8191" width="24.7265625" style="5" customWidth="1"/>
    <col min="8192" max="8193" width="10.7265625" style="5" customWidth="1"/>
    <col min="8194" max="8194" width="0.81640625" style="5" customWidth="1"/>
    <col min="8195" max="8196" width="10.7265625" style="5" customWidth="1"/>
    <col min="8197" max="8197" width="0.81640625" style="5" customWidth="1"/>
    <col min="8198" max="8200" width="10.7265625" style="5" customWidth="1"/>
    <col min="8201" max="8436" width="9.1796875" style="5"/>
    <col min="8437" max="8437" width="24.7265625" style="5" customWidth="1"/>
    <col min="8438" max="8439" width="10.7265625" style="5" customWidth="1"/>
    <col min="8440" max="8440" width="0.81640625" style="5" customWidth="1"/>
    <col min="8441" max="8442" width="10.7265625" style="5" customWidth="1"/>
    <col min="8443" max="8443" width="0.81640625" style="5" customWidth="1"/>
    <col min="8444" max="8445" width="10.7265625" style="5" customWidth="1"/>
    <col min="8446" max="8446" width="9.1796875" style="5"/>
    <col min="8447" max="8447" width="24.7265625" style="5" customWidth="1"/>
    <col min="8448" max="8449" width="10.7265625" style="5" customWidth="1"/>
    <col min="8450" max="8450" width="0.81640625" style="5" customWidth="1"/>
    <col min="8451" max="8452" width="10.7265625" style="5" customWidth="1"/>
    <col min="8453" max="8453" width="0.81640625" style="5" customWidth="1"/>
    <col min="8454" max="8456" width="10.7265625" style="5" customWidth="1"/>
    <col min="8457" max="8692" width="9.1796875" style="5"/>
    <col min="8693" max="8693" width="24.7265625" style="5" customWidth="1"/>
    <col min="8694" max="8695" width="10.7265625" style="5" customWidth="1"/>
    <col min="8696" max="8696" width="0.81640625" style="5" customWidth="1"/>
    <col min="8697" max="8698" width="10.7265625" style="5" customWidth="1"/>
    <col min="8699" max="8699" width="0.81640625" style="5" customWidth="1"/>
    <col min="8700" max="8701" width="10.7265625" style="5" customWidth="1"/>
    <col min="8702" max="8702" width="9.1796875" style="5"/>
    <col min="8703" max="8703" width="24.7265625" style="5" customWidth="1"/>
    <col min="8704" max="8705" width="10.7265625" style="5" customWidth="1"/>
    <col min="8706" max="8706" width="0.81640625" style="5" customWidth="1"/>
    <col min="8707" max="8708" width="10.7265625" style="5" customWidth="1"/>
    <col min="8709" max="8709" width="0.81640625" style="5" customWidth="1"/>
    <col min="8710" max="8712" width="10.7265625" style="5" customWidth="1"/>
    <col min="8713" max="8948" width="9.1796875" style="5"/>
    <col min="8949" max="8949" width="24.7265625" style="5" customWidth="1"/>
    <col min="8950" max="8951" width="10.7265625" style="5" customWidth="1"/>
    <col min="8952" max="8952" width="0.81640625" style="5" customWidth="1"/>
    <col min="8953" max="8954" width="10.7265625" style="5" customWidth="1"/>
    <col min="8955" max="8955" width="0.81640625" style="5" customWidth="1"/>
    <col min="8956" max="8957" width="10.7265625" style="5" customWidth="1"/>
    <col min="8958" max="8958" width="9.1796875" style="5"/>
    <col min="8959" max="8959" width="24.7265625" style="5" customWidth="1"/>
    <col min="8960" max="8961" width="10.7265625" style="5" customWidth="1"/>
    <col min="8962" max="8962" width="0.81640625" style="5" customWidth="1"/>
    <col min="8963" max="8964" width="10.7265625" style="5" customWidth="1"/>
    <col min="8965" max="8965" width="0.81640625" style="5" customWidth="1"/>
    <col min="8966" max="8968" width="10.7265625" style="5" customWidth="1"/>
    <col min="8969" max="9204" width="9.1796875" style="5"/>
    <col min="9205" max="9205" width="24.7265625" style="5" customWidth="1"/>
    <col min="9206" max="9207" width="10.7265625" style="5" customWidth="1"/>
    <col min="9208" max="9208" width="0.81640625" style="5" customWidth="1"/>
    <col min="9209" max="9210" width="10.7265625" style="5" customWidth="1"/>
    <col min="9211" max="9211" width="0.81640625" style="5" customWidth="1"/>
    <col min="9212" max="9213" width="10.7265625" style="5" customWidth="1"/>
    <col min="9214" max="9214" width="9.1796875" style="5"/>
    <col min="9215" max="9215" width="24.7265625" style="5" customWidth="1"/>
    <col min="9216" max="9217" width="10.7265625" style="5" customWidth="1"/>
    <col min="9218" max="9218" width="0.81640625" style="5" customWidth="1"/>
    <col min="9219" max="9220" width="10.7265625" style="5" customWidth="1"/>
    <col min="9221" max="9221" width="0.81640625" style="5" customWidth="1"/>
    <col min="9222" max="9224" width="10.7265625" style="5" customWidth="1"/>
    <col min="9225" max="9460" width="9.1796875" style="5"/>
    <col min="9461" max="9461" width="24.7265625" style="5" customWidth="1"/>
    <col min="9462" max="9463" width="10.7265625" style="5" customWidth="1"/>
    <col min="9464" max="9464" width="0.81640625" style="5" customWidth="1"/>
    <col min="9465" max="9466" width="10.7265625" style="5" customWidth="1"/>
    <col min="9467" max="9467" width="0.81640625" style="5" customWidth="1"/>
    <col min="9468" max="9469" width="10.7265625" style="5" customWidth="1"/>
    <col min="9470" max="9470" width="9.1796875" style="5"/>
    <col min="9471" max="9471" width="24.7265625" style="5" customWidth="1"/>
    <col min="9472" max="9473" width="10.7265625" style="5" customWidth="1"/>
    <col min="9474" max="9474" width="0.81640625" style="5" customWidth="1"/>
    <col min="9475" max="9476" width="10.7265625" style="5" customWidth="1"/>
    <col min="9477" max="9477" width="0.81640625" style="5" customWidth="1"/>
    <col min="9478" max="9480" width="10.7265625" style="5" customWidth="1"/>
    <col min="9481" max="9716" width="9.1796875" style="5"/>
    <col min="9717" max="9717" width="24.7265625" style="5" customWidth="1"/>
    <col min="9718" max="9719" width="10.7265625" style="5" customWidth="1"/>
    <col min="9720" max="9720" width="0.81640625" style="5" customWidth="1"/>
    <col min="9721" max="9722" width="10.7265625" style="5" customWidth="1"/>
    <col min="9723" max="9723" width="0.81640625" style="5" customWidth="1"/>
    <col min="9724" max="9725" width="10.7265625" style="5" customWidth="1"/>
    <col min="9726" max="9726" width="9.1796875" style="5"/>
    <col min="9727" max="9727" width="24.7265625" style="5" customWidth="1"/>
    <col min="9728" max="9729" width="10.7265625" style="5" customWidth="1"/>
    <col min="9730" max="9730" width="0.81640625" style="5" customWidth="1"/>
    <col min="9731" max="9732" width="10.7265625" style="5" customWidth="1"/>
    <col min="9733" max="9733" width="0.81640625" style="5" customWidth="1"/>
    <col min="9734" max="9736" width="10.7265625" style="5" customWidth="1"/>
    <col min="9737" max="9972" width="9.1796875" style="5"/>
    <col min="9973" max="9973" width="24.7265625" style="5" customWidth="1"/>
    <col min="9974" max="9975" width="10.7265625" style="5" customWidth="1"/>
    <col min="9976" max="9976" width="0.81640625" style="5" customWidth="1"/>
    <col min="9977" max="9978" width="10.7265625" style="5" customWidth="1"/>
    <col min="9979" max="9979" width="0.81640625" style="5" customWidth="1"/>
    <col min="9980" max="9981" width="10.7265625" style="5" customWidth="1"/>
    <col min="9982" max="9982" width="9.1796875" style="5"/>
    <col min="9983" max="9983" width="24.7265625" style="5" customWidth="1"/>
    <col min="9984" max="9985" width="10.7265625" style="5" customWidth="1"/>
    <col min="9986" max="9986" width="0.81640625" style="5" customWidth="1"/>
    <col min="9987" max="9988" width="10.7265625" style="5" customWidth="1"/>
    <col min="9989" max="9989" width="0.81640625" style="5" customWidth="1"/>
    <col min="9990" max="9992" width="10.7265625" style="5" customWidth="1"/>
    <col min="9993" max="10228" width="9.1796875" style="5"/>
    <col min="10229" max="10229" width="24.7265625" style="5" customWidth="1"/>
    <col min="10230" max="10231" width="10.7265625" style="5" customWidth="1"/>
    <col min="10232" max="10232" width="0.81640625" style="5" customWidth="1"/>
    <col min="10233" max="10234" width="10.7265625" style="5" customWidth="1"/>
    <col min="10235" max="10235" width="0.81640625" style="5" customWidth="1"/>
    <col min="10236" max="10237" width="10.7265625" style="5" customWidth="1"/>
    <col min="10238" max="10238" width="9.1796875" style="5"/>
    <col min="10239" max="10239" width="24.7265625" style="5" customWidth="1"/>
    <col min="10240" max="10241" width="10.7265625" style="5" customWidth="1"/>
    <col min="10242" max="10242" width="0.81640625" style="5" customWidth="1"/>
    <col min="10243" max="10244" width="10.7265625" style="5" customWidth="1"/>
    <col min="10245" max="10245" width="0.81640625" style="5" customWidth="1"/>
    <col min="10246" max="10248" width="10.7265625" style="5" customWidth="1"/>
    <col min="10249" max="10484" width="9.1796875" style="5"/>
    <col min="10485" max="10485" width="24.7265625" style="5" customWidth="1"/>
    <col min="10486" max="10487" width="10.7265625" style="5" customWidth="1"/>
    <col min="10488" max="10488" width="0.81640625" style="5" customWidth="1"/>
    <col min="10489" max="10490" width="10.7265625" style="5" customWidth="1"/>
    <col min="10491" max="10491" width="0.81640625" style="5" customWidth="1"/>
    <col min="10492" max="10493" width="10.7265625" style="5" customWidth="1"/>
    <col min="10494" max="10494" width="9.1796875" style="5"/>
    <col min="10495" max="10495" width="24.7265625" style="5" customWidth="1"/>
    <col min="10496" max="10497" width="10.7265625" style="5" customWidth="1"/>
    <col min="10498" max="10498" width="0.81640625" style="5" customWidth="1"/>
    <col min="10499" max="10500" width="10.7265625" style="5" customWidth="1"/>
    <col min="10501" max="10501" width="0.81640625" style="5" customWidth="1"/>
    <col min="10502" max="10504" width="10.7265625" style="5" customWidth="1"/>
    <col min="10505" max="10740" width="9.1796875" style="5"/>
    <col min="10741" max="10741" width="24.7265625" style="5" customWidth="1"/>
    <col min="10742" max="10743" width="10.7265625" style="5" customWidth="1"/>
    <col min="10744" max="10744" width="0.81640625" style="5" customWidth="1"/>
    <col min="10745" max="10746" width="10.7265625" style="5" customWidth="1"/>
    <col min="10747" max="10747" width="0.81640625" style="5" customWidth="1"/>
    <col min="10748" max="10749" width="10.7265625" style="5" customWidth="1"/>
    <col min="10750" max="10750" width="9.1796875" style="5"/>
    <col min="10751" max="10751" width="24.7265625" style="5" customWidth="1"/>
    <col min="10752" max="10753" width="10.7265625" style="5" customWidth="1"/>
    <col min="10754" max="10754" width="0.81640625" style="5" customWidth="1"/>
    <col min="10755" max="10756" width="10.7265625" style="5" customWidth="1"/>
    <col min="10757" max="10757" width="0.81640625" style="5" customWidth="1"/>
    <col min="10758" max="10760" width="10.7265625" style="5" customWidth="1"/>
    <col min="10761" max="10996" width="9.1796875" style="5"/>
    <col min="10997" max="10997" width="24.7265625" style="5" customWidth="1"/>
    <col min="10998" max="10999" width="10.7265625" style="5" customWidth="1"/>
    <col min="11000" max="11000" width="0.81640625" style="5" customWidth="1"/>
    <col min="11001" max="11002" width="10.7265625" style="5" customWidth="1"/>
    <col min="11003" max="11003" width="0.81640625" style="5" customWidth="1"/>
    <col min="11004" max="11005" width="10.7265625" style="5" customWidth="1"/>
    <col min="11006" max="11006" width="9.1796875" style="5"/>
    <col min="11007" max="11007" width="24.7265625" style="5" customWidth="1"/>
    <col min="11008" max="11009" width="10.7265625" style="5" customWidth="1"/>
    <col min="11010" max="11010" width="0.81640625" style="5" customWidth="1"/>
    <col min="11011" max="11012" width="10.7265625" style="5" customWidth="1"/>
    <col min="11013" max="11013" width="0.81640625" style="5" customWidth="1"/>
    <col min="11014" max="11016" width="10.7265625" style="5" customWidth="1"/>
    <col min="11017" max="11252" width="9.1796875" style="5"/>
    <col min="11253" max="11253" width="24.7265625" style="5" customWidth="1"/>
    <col min="11254" max="11255" width="10.7265625" style="5" customWidth="1"/>
    <col min="11256" max="11256" width="0.81640625" style="5" customWidth="1"/>
    <col min="11257" max="11258" width="10.7265625" style="5" customWidth="1"/>
    <col min="11259" max="11259" width="0.81640625" style="5" customWidth="1"/>
    <col min="11260" max="11261" width="10.7265625" style="5" customWidth="1"/>
    <col min="11262" max="11262" width="9.1796875" style="5"/>
    <col min="11263" max="11263" width="24.7265625" style="5" customWidth="1"/>
    <col min="11264" max="11265" width="10.7265625" style="5" customWidth="1"/>
    <col min="11266" max="11266" width="0.81640625" style="5" customWidth="1"/>
    <col min="11267" max="11268" width="10.7265625" style="5" customWidth="1"/>
    <col min="11269" max="11269" width="0.81640625" style="5" customWidth="1"/>
    <col min="11270" max="11272" width="10.7265625" style="5" customWidth="1"/>
    <col min="11273" max="11508" width="9.1796875" style="5"/>
    <col min="11509" max="11509" width="24.7265625" style="5" customWidth="1"/>
    <col min="11510" max="11511" width="10.7265625" style="5" customWidth="1"/>
    <col min="11512" max="11512" width="0.81640625" style="5" customWidth="1"/>
    <col min="11513" max="11514" width="10.7265625" style="5" customWidth="1"/>
    <col min="11515" max="11515" width="0.81640625" style="5" customWidth="1"/>
    <col min="11516" max="11517" width="10.7265625" style="5" customWidth="1"/>
    <col min="11518" max="11518" width="9.1796875" style="5"/>
    <col min="11519" max="11519" width="24.7265625" style="5" customWidth="1"/>
    <col min="11520" max="11521" width="10.7265625" style="5" customWidth="1"/>
    <col min="11522" max="11522" width="0.81640625" style="5" customWidth="1"/>
    <col min="11523" max="11524" width="10.7265625" style="5" customWidth="1"/>
    <col min="11525" max="11525" width="0.81640625" style="5" customWidth="1"/>
    <col min="11526" max="11528" width="10.7265625" style="5" customWidth="1"/>
    <col min="11529" max="11764" width="9.1796875" style="5"/>
    <col min="11765" max="11765" width="24.7265625" style="5" customWidth="1"/>
    <col min="11766" max="11767" width="10.7265625" style="5" customWidth="1"/>
    <col min="11768" max="11768" width="0.81640625" style="5" customWidth="1"/>
    <col min="11769" max="11770" width="10.7265625" style="5" customWidth="1"/>
    <col min="11771" max="11771" width="0.81640625" style="5" customWidth="1"/>
    <col min="11772" max="11773" width="10.7265625" style="5" customWidth="1"/>
    <col min="11774" max="11774" width="9.1796875" style="5"/>
    <col min="11775" max="11775" width="24.7265625" style="5" customWidth="1"/>
    <col min="11776" max="11777" width="10.7265625" style="5" customWidth="1"/>
    <col min="11778" max="11778" width="0.81640625" style="5" customWidth="1"/>
    <col min="11779" max="11780" width="10.7265625" style="5" customWidth="1"/>
    <col min="11781" max="11781" width="0.81640625" style="5" customWidth="1"/>
    <col min="11782" max="11784" width="10.7265625" style="5" customWidth="1"/>
    <col min="11785" max="12020" width="9.1796875" style="5"/>
    <col min="12021" max="12021" width="24.7265625" style="5" customWidth="1"/>
    <col min="12022" max="12023" width="10.7265625" style="5" customWidth="1"/>
    <col min="12024" max="12024" width="0.81640625" style="5" customWidth="1"/>
    <col min="12025" max="12026" width="10.7265625" style="5" customWidth="1"/>
    <col min="12027" max="12027" width="0.81640625" style="5" customWidth="1"/>
    <col min="12028" max="12029" width="10.7265625" style="5" customWidth="1"/>
    <col min="12030" max="12030" width="9.1796875" style="5"/>
    <col min="12031" max="12031" width="24.7265625" style="5" customWidth="1"/>
    <col min="12032" max="12033" width="10.7265625" style="5" customWidth="1"/>
    <col min="12034" max="12034" width="0.81640625" style="5" customWidth="1"/>
    <col min="12035" max="12036" width="10.7265625" style="5" customWidth="1"/>
    <col min="12037" max="12037" width="0.81640625" style="5" customWidth="1"/>
    <col min="12038" max="12040" width="10.7265625" style="5" customWidth="1"/>
    <col min="12041" max="12276" width="9.1796875" style="5"/>
    <col min="12277" max="12277" width="24.7265625" style="5" customWidth="1"/>
    <col min="12278" max="12279" width="10.7265625" style="5" customWidth="1"/>
    <col min="12280" max="12280" width="0.81640625" style="5" customWidth="1"/>
    <col min="12281" max="12282" width="10.7265625" style="5" customWidth="1"/>
    <col min="12283" max="12283" width="0.81640625" style="5" customWidth="1"/>
    <col min="12284" max="12285" width="10.7265625" style="5" customWidth="1"/>
    <col min="12286" max="12286" width="9.1796875" style="5"/>
    <col min="12287" max="12287" width="24.7265625" style="5" customWidth="1"/>
    <col min="12288" max="12289" width="10.7265625" style="5" customWidth="1"/>
    <col min="12290" max="12290" width="0.81640625" style="5" customWidth="1"/>
    <col min="12291" max="12292" width="10.7265625" style="5" customWidth="1"/>
    <col min="12293" max="12293" width="0.81640625" style="5" customWidth="1"/>
    <col min="12294" max="12296" width="10.7265625" style="5" customWidth="1"/>
    <col min="12297" max="12532" width="9.1796875" style="5"/>
    <col min="12533" max="12533" width="24.7265625" style="5" customWidth="1"/>
    <col min="12534" max="12535" width="10.7265625" style="5" customWidth="1"/>
    <col min="12536" max="12536" width="0.81640625" style="5" customWidth="1"/>
    <col min="12537" max="12538" width="10.7265625" style="5" customWidth="1"/>
    <col min="12539" max="12539" width="0.81640625" style="5" customWidth="1"/>
    <col min="12540" max="12541" width="10.7265625" style="5" customWidth="1"/>
    <col min="12542" max="12542" width="9.1796875" style="5"/>
    <col min="12543" max="12543" width="24.7265625" style="5" customWidth="1"/>
    <col min="12544" max="12545" width="10.7265625" style="5" customWidth="1"/>
    <col min="12546" max="12546" width="0.81640625" style="5" customWidth="1"/>
    <col min="12547" max="12548" width="10.7265625" style="5" customWidth="1"/>
    <col min="12549" max="12549" width="0.81640625" style="5" customWidth="1"/>
    <col min="12550" max="12552" width="10.7265625" style="5" customWidth="1"/>
    <col min="12553" max="12788" width="9.1796875" style="5"/>
    <col min="12789" max="12789" width="24.7265625" style="5" customWidth="1"/>
    <col min="12790" max="12791" width="10.7265625" style="5" customWidth="1"/>
    <col min="12792" max="12792" width="0.81640625" style="5" customWidth="1"/>
    <col min="12793" max="12794" width="10.7265625" style="5" customWidth="1"/>
    <col min="12795" max="12795" width="0.81640625" style="5" customWidth="1"/>
    <col min="12796" max="12797" width="10.7265625" style="5" customWidth="1"/>
    <col min="12798" max="12798" width="9.1796875" style="5"/>
    <col min="12799" max="12799" width="24.7265625" style="5" customWidth="1"/>
    <col min="12800" max="12801" width="10.7265625" style="5" customWidth="1"/>
    <col min="12802" max="12802" width="0.81640625" style="5" customWidth="1"/>
    <col min="12803" max="12804" width="10.7265625" style="5" customWidth="1"/>
    <col min="12805" max="12805" width="0.81640625" style="5" customWidth="1"/>
    <col min="12806" max="12808" width="10.7265625" style="5" customWidth="1"/>
    <col min="12809" max="13044" width="9.1796875" style="5"/>
    <col min="13045" max="13045" width="24.7265625" style="5" customWidth="1"/>
    <col min="13046" max="13047" width="10.7265625" style="5" customWidth="1"/>
    <col min="13048" max="13048" width="0.81640625" style="5" customWidth="1"/>
    <col min="13049" max="13050" width="10.7265625" style="5" customWidth="1"/>
    <col min="13051" max="13051" width="0.81640625" style="5" customWidth="1"/>
    <col min="13052" max="13053" width="10.7265625" style="5" customWidth="1"/>
    <col min="13054" max="13054" width="9.1796875" style="5"/>
    <col min="13055" max="13055" width="24.7265625" style="5" customWidth="1"/>
    <col min="13056" max="13057" width="10.7265625" style="5" customWidth="1"/>
    <col min="13058" max="13058" width="0.81640625" style="5" customWidth="1"/>
    <col min="13059" max="13060" width="10.7265625" style="5" customWidth="1"/>
    <col min="13061" max="13061" width="0.81640625" style="5" customWidth="1"/>
    <col min="13062" max="13064" width="10.7265625" style="5" customWidth="1"/>
    <col min="13065" max="13300" width="9.1796875" style="5"/>
    <col min="13301" max="13301" width="24.7265625" style="5" customWidth="1"/>
    <col min="13302" max="13303" width="10.7265625" style="5" customWidth="1"/>
    <col min="13304" max="13304" width="0.81640625" style="5" customWidth="1"/>
    <col min="13305" max="13306" width="10.7265625" style="5" customWidth="1"/>
    <col min="13307" max="13307" width="0.81640625" style="5" customWidth="1"/>
    <col min="13308" max="13309" width="10.7265625" style="5" customWidth="1"/>
    <col min="13310" max="13310" width="9.1796875" style="5"/>
    <col min="13311" max="13311" width="24.7265625" style="5" customWidth="1"/>
    <col min="13312" max="13313" width="10.7265625" style="5" customWidth="1"/>
    <col min="13314" max="13314" width="0.81640625" style="5" customWidth="1"/>
    <col min="13315" max="13316" width="10.7265625" style="5" customWidth="1"/>
    <col min="13317" max="13317" width="0.81640625" style="5" customWidth="1"/>
    <col min="13318" max="13320" width="10.7265625" style="5" customWidth="1"/>
    <col min="13321" max="13556" width="9.1796875" style="5"/>
    <col min="13557" max="13557" width="24.7265625" style="5" customWidth="1"/>
    <col min="13558" max="13559" width="10.7265625" style="5" customWidth="1"/>
    <col min="13560" max="13560" width="0.81640625" style="5" customWidth="1"/>
    <col min="13561" max="13562" width="10.7265625" style="5" customWidth="1"/>
    <col min="13563" max="13563" width="0.81640625" style="5" customWidth="1"/>
    <col min="13564" max="13565" width="10.7265625" style="5" customWidth="1"/>
    <col min="13566" max="13566" width="9.1796875" style="5"/>
    <col min="13567" max="13567" width="24.7265625" style="5" customWidth="1"/>
    <col min="13568" max="13569" width="10.7265625" style="5" customWidth="1"/>
    <col min="13570" max="13570" width="0.81640625" style="5" customWidth="1"/>
    <col min="13571" max="13572" width="10.7265625" style="5" customWidth="1"/>
    <col min="13573" max="13573" width="0.81640625" style="5" customWidth="1"/>
    <col min="13574" max="13576" width="10.7265625" style="5" customWidth="1"/>
    <col min="13577" max="13812" width="9.1796875" style="5"/>
    <col min="13813" max="13813" width="24.7265625" style="5" customWidth="1"/>
    <col min="13814" max="13815" width="10.7265625" style="5" customWidth="1"/>
    <col min="13816" max="13816" width="0.81640625" style="5" customWidth="1"/>
    <col min="13817" max="13818" width="10.7265625" style="5" customWidth="1"/>
    <col min="13819" max="13819" width="0.81640625" style="5" customWidth="1"/>
    <col min="13820" max="13821" width="10.7265625" style="5" customWidth="1"/>
    <col min="13822" max="13822" width="9.1796875" style="5"/>
    <col min="13823" max="13823" width="24.7265625" style="5" customWidth="1"/>
    <col min="13824" max="13825" width="10.7265625" style="5" customWidth="1"/>
    <col min="13826" max="13826" width="0.81640625" style="5" customWidth="1"/>
    <col min="13827" max="13828" width="10.7265625" style="5" customWidth="1"/>
    <col min="13829" max="13829" width="0.81640625" style="5" customWidth="1"/>
    <col min="13830" max="13832" width="10.7265625" style="5" customWidth="1"/>
    <col min="13833" max="14068" width="9.1796875" style="5"/>
    <col min="14069" max="14069" width="24.7265625" style="5" customWidth="1"/>
    <col min="14070" max="14071" width="10.7265625" style="5" customWidth="1"/>
    <col min="14072" max="14072" width="0.81640625" style="5" customWidth="1"/>
    <col min="14073" max="14074" width="10.7265625" style="5" customWidth="1"/>
    <col min="14075" max="14075" width="0.81640625" style="5" customWidth="1"/>
    <col min="14076" max="14077" width="10.7265625" style="5" customWidth="1"/>
    <col min="14078" max="14078" width="9.1796875" style="5"/>
    <col min="14079" max="14079" width="24.7265625" style="5" customWidth="1"/>
    <col min="14080" max="14081" width="10.7265625" style="5" customWidth="1"/>
    <col min="14082" max="14082" width="0.81640625" style="5" customWidth="1"/>
    <col min="14083" max="14084" width="10.7265625" style="5" customWidth="1"/>
    <col min="14085" max="14085" width="0.81640625" style="5" customWidth="1"/>
    <col min="14086" max="14088" width="10.7265625" style="5" customWidth="1"/>
    <col min="14089" max="14324" width="9.1796875" style="5"/>
    <col min="14325" max="14325" width="24.7265625" style="5" customWidth="1"/>
    <col min="14326" max="14327" width="10.7265625" style="5" customWidth="1"/>
    <col min="14328" max="14328" width="0.81640625" style="5" customWidth="1"/>
    <col min="14329" max="14330" width="10.7265625" style="5" customWidth="1"/>
    <col min="14331" max="14331" width="0.81640625" style="5" customWidth="1"/>
    <col min="14332" max="14333" width="10.7265625" style="5" customWidth="1"/>
    <col min="14334" max="14334" width="9.1796875" style="5"/>
    <col min="14335" max="14335" width="24.7265625" style="5" customWidth="1"/>
    <col min="14336" max="14337" width="10.7265625" style="5" customWidth="1"/>
    <col min="14338" max="14338" width="0.81640625" style="5" customWidth="1"/>
    <col min="14339" max="14340" width="10.7265625" style="5" customWidth="1"/>
    <col min="14341" max="14341" width="0.81640625" style="5" customWidth="1"/>
    <col min="14342" max="14344" width="10.7265625" style="5" customWidth="1"/>
    <col min="14345" max="14580" width="9.1796875" style="5"/>
    <col min="14581" max="14581" width="24.7265625" style="5" customWidth="1"/>
    <col min="14582" max="14583" width="10.7265625" style="5" customWidth="1"/>
    <col min="14584" max="14584" width="0.81640625" style="5" customWidth="1"/>
    <col min="14585" max="14586" width="10.7265625" style="5" customWidth="1"/>
    <col min="14587" max="14587" width="0.81640625" style="5" customWidth="1"/>
    <col min="14588" max="14589" width="10.7265625" style="5" customWidth="1"/>
    <col min="14590" max="14590" width="9.1796875" style="5"/>
    <col min="14591" max="14591" width="24.7265625" style="5" customWidth="1"/>
    <col min="14592" max="14593" width="10.7265625" style="5" customWidth="1"/>
    <col min="14594" max="14594" width="0.81640625" style="5" customWidth="1"/>
    <col min="14595" max="14596" width="10.7265625" style="5" customWidth="1"/>
    <col min="14597" max="14597" width="0.81640625" style="5" customWidth="1"/>
    <col min="14598" max="14600" width="10.7265625" style="5" customWidth="1"/>
    <col min="14601" max="14836" width="9.1796875" style="5"/>
    <col min="14837" max="14837" width="24.7265625" style="5" customWidth="1"/>
    <col min="14838" max="14839" width="10.7265625" style="5" customWidth="1"/>
    <col min="14840" max="14840" width="0.81640625" style="5" customWidth="1"/>
    <col min="14841" max="14842" width="10.7265625" style="5" customWidth="1"/>
    <col min="14843" max="14843" width="0.81640625" style="5" customWidth="1"/>
    <col min="14844" max="14845" width="10.7265625" style="5" customWidth="1"/>
    <col min="14846" max="14846" width="9.1796875" style="5"/>
    <col min="14847" max="14847" width="24.7265625" style="5" customWidth="1"/>
    <col min="14848" max="14849" width="10.7265625" style="5" customWidth="1"/>
    <col min="14850" max="14850" width="0.81640625" style="5" customWidth="1"/>
    <col min="14851" max="14852" width="10.7265625" style="5" customWidth="1"/>
    <col min="14853" max="14853" width="0.81640625" style="5" customWidth="1"/>
    <col min="14854" max="14856" width="10.7265625" style="5" customWidth="1"/>
    <col min="14857" max="15092" width="9.1796875" style="5"/>
    <col min="15093" max="15093" width="24.7265625" style="5" customWidth="1"/>
    <col min="15094" max="15095" width="10.7265625" style="5" customWidth="1"/>
    <col min="15096" max="15096" width="0.81640625" style="5" customWidth="1"/>
    <col min="15097" max="15098" width="10.7265625" style="5" customWidth="1"/>
    <col min="15099" max="15099" width="0.81640625" style="5" customWidth="1"/>
    <col min="15100" max="15101" width="10.7265625" style="5" customWidth="1"/>
    <col min="15102" max="15102" width="9.1796875" style="5"/>
    <col min="15103" max="15103" width="24.7265625" style="5" customWidth="1"/>
    <col min="15104" max="15105" width="10.7265625" style="5" customWidth="1"/>
    <col min="15106" max="15106" width="0.81640625" style="5" customWidth="1"/>
    <col min="15107" max="15108" width="10.7265625" style="5" customWidth="1"/>
    <col min="15109" max="15109" width="0.81640625" style="5" customWidth="1"/>
    <col min="15110" max="15112" width="10.7265625" style="5" customWidth="1"/>
    <col min="15113" max="15348" width="9.1796875" style="5"/>
    <col min="15349" max="15349" width="24.7265625" style="5" customWidth="1"/>
    <col min="15350" max="15351" width="10.7265625" style="5" customWidth="1"/>
    <col min="15352" max="15352" width="0.81640625" style="5" customWidth="1"/>
    <col min="15353" max="15354" width="10.7265625" style="5" customWidth="1"/>
    <col min="15355" max="15355" width="0.81640625" style="5" customWidth="1"/>
    <col min="15356" max="15357" width="10.7265625" style="5" customWidth="1"/>
    <col min="15358" max="15358" width="9.1796875" style="5"/>
    <col min="15359" max="15359" width="24.7265625" style="5" customWidth="1"/>
    <col min="15360" max="15361" width="10.7265625" style="5" customWidth="1"/>
    <col min="15362" max="15362" width="0.81640625" style="5" customWidth="1"/>
    <col min="15363" max="15364" width="10.7265625" style="5" customWidth="1"/>
    <col min="15365" max="15365" width="0.81640625" style="5" customWidth="1"/>
    <col min="15366" max="15368" width="10.7265625" style="5" customWidth="1"/>
    <col min="15369" max="15604" width="9.1796875" style="5"/>
    <col min="15605" max="15605" width="24.7265625" style="5" customWidth="1"/>
    <col min="15606" max="15607" width="10.7265625" style="5" customWidth="1"/>
    <col min="15608" max="15608" width="0.81640625" style="5" customWidth="1"/>
    <col min="15609" max="15610" width="10.7265625" style="5" customWidth="1"/>
    <col min="15611" max="15611" width="0.81640625" style="5" customWidth="1"/>
    <col min="15612" max="15613" width="10.7265625" style="5" customWidth="1"/>
    <col min="15614" max="15614" width="9.1796875" style="5"/>
    <col min="15615" max="15615" width="24.7265625" style="5" customWidth="1"/>
    <col min="15616" max="15617" width="10.7265625" style="5" customWidth="1"/>
    <col min="15618" max="15618" width="0.81640625" style="5" customWidth="1"/>
    <col min="15619" max="15620" width="10.7265625" style="5" customWidth="1"/>
    <col min="15621" max="15621" width="0.81640625" style="5" customWidth="1"/>
    <col min="15622" max="15624" width="10.7265625" style="5" customWidth="1"/>
    <col min="15625" max="15860" width="9.1796875" style="5"/>
    <col min="15861" max="15861" width="24.7265625" style="5" customWidth="1"/>
    <col min="15862" max="15863" width="10.7265625" style="5" customWidth="1"/>
    <col min="15864" max="15864" width="0.81640625" style="5" customWidth="1"/>
    <col min="15865" max="15866" width="10.7265625" style="5" customWidth="1"/>
    <col min="15867" max="15867" width="0.81640625" style="5" customWidth="1"/>
    <col min="15868" max="15869" width="10.7265625" style="5" customWidth="1"/>
    <col min="15870" max="15870" width="9.1796875" style="5"/>
    <col min="15871" max="15871" width="24.7265625" style="5" customWidth="1"/>
    <col min="15872" max="15873" width="10.7265625" style="5" customWidth="1"/>
    <col min="15874" max="15874" width="0.81640625" style="5" customWidth="1"/>
    <col min="15875" max="15876" width="10.7265625" style="5" customWidth="1"/>
    <col min="15877" max="15877" width="0.81640625" style="5" customWidth="1"/>
    <col min="15878" max="15880" width="10.7265625" style="5" customWidth="1"/>
    <col min="15881" max="16116" width="9.1796875" style="5"/>
    <col min="16117" max="16117" width="24.7265625" style="5" customWidth="1"/>
    <col min="16118" max="16119" width="10.7265625" style="5" customWidth="1"/>
    <col min="16120" max="16120" width="0.81640625" style="5" customWidth="1"/>
    <col min="16121" max="16122" width="10.7265625" style="5" customWidth="1"/>
    <col min="16123" max="16123" width="0.81640625" style="5" customWidth="1"/>
    <col min="16124" max="16125" width="10.7265625" style="5" customWidth="1"/>
    <col min="16126" max="16126" width="9.1796875" style="5"/>
    <col min="16127" max="16127" width="24.7265625" style="5" customWidth="1"/>
    <col min="16128" max="16129" width="10.7265625" style="5" customWidth="1"/>
    <col min="16130" max="16130" width="0.81640625" style="5" customWidth="1"/>
    <col min="16131" max="16132" width="10.7265625" style="5" customWidth="1"/>
    <col min="16133" max="16133" width="0.81640625" style="5" customWidth="1"/>
    <col min="16134" max="16136" width="10.7265625" style="5" customWidth="1"/>
    <col min="16137" max="16384" width="9.1796875" style="5"/>
  </cols>
  <sheetData>
    <row r="1" spans="1:9" s="30" customFormat="1" ht="12.7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s="30" customFormat="1" ht="12.75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s="21" customFormat="1" ht="12.75" customHeight="1">
      <c r="A3" s="331"/>
      <c r="B3" s="331"/>
      <c r="C3" s="331"/>
      <c r="D3" s="331"/>
      <c r="E3" s="331"/>
      <c r="F3" s="331"/>
      <c r="G3" s="331"/>
      <c r="H3" s="331"/>
      <c r="I3" s="331"/>
    </row>
    <row r="4" spans="1:9" s="15" customFormat="1" ht="12" customHeight="1">
      <c r="A4" s="26" t="s">
        <v>198</v>
      </c>
      <c r="B4" s="23"/>
      <c r="C4" s="23"/>
      <c r="D4" s="23"/>
      <c r="E4" s="23"/>
      <c r="F4" s="23"/>
      <c r="G4" s="23"/>
      <c r="H4" s="23"/>
      <c r="I4" s="23"/>
    </row>
    <row r="5" spans="1:9" s="19" customFormat="1" ht="15" customHeight="1">
      <c r="A5" s="742" t="s">
        <v>253</v>
      </c>
      <c r="B5" s="742"/>
      <c r="C5" s="742"/>
      <c r="D5" s="742"/>
      <c r="E5" s="742"/>
      <c r="F5" s="742"/>
      <c r="G5" s="742"/>
      <c r="H5" s="742"/>
      <c r="I5" s="742"/>
    </row>
    <row r="6" spans="1:9" s="18" customFormat="1" ht="12" customHeight="1">
      <c r="A6" s="639" t="s">
        <v>212</v>
      </c>
      <c r="B6" s="37"/>
      <c r="C6" s="37"/>
      <c r="D6" s="24"/>
      <c r="E6" s="24"/>
      <c r="F6" s="24"/>
      <c r="G6" s="37"/>
      <c r="H6" s="37"/>
      <c r="I6" s="37"/>
    </row>
    <row r="7" spans="1:9" s="18" customFormat="1" ht="6.75" customHeight="1">
      <c r="A7" s="27"/>
      <c r="B7" s="27"/>
      <c r="C7" s="27"/>
      <c r="D7" s="28"/>
      <c r="E7" s="27"/>
      <c r="F7" s="27"/>
      <c r="G7" s="27"/>
      <c r="H7" s="27"/>
      <c r="I7" s="27"/>
    </row>
    <row r="8" spans="1:9" ht="15" customHeight="1">
      <c r="A8" s="724" t="s">
        <v>213</v>
      </c>
      <c r="B8" s="737" t="s">
        <v>249</v>
      </c>
      <c r="C8" s="737"/>
      <c r="D8" s="418"/>
      <c r="E8" s="737" t="s">
        <v>438</v>
      </c>
      <c r="F8" s="737"/>
      <c r="G8" s="629"/>
      <c r="H8" s="737" t="s">
        <v>250</v>
      </c>
      <c r="I8" s="737"/>
    </row>
    <row r="9" spans="1:9" ht="15" customHeight="1">
      <c r="A9" s="725"/>
      <c r="B9" s="740" t="s">
        <v>216</v>
      </c>
      <c r="C9" s="740" t="s">
        <v>251</v>
      </c>
      <c r="D9" s="377"/>
      <c r="E9" s="740" t="s">
        <v>216</v>
      </c>
      <c r="F9" s="740" t="s">
        <v>251</v>
      </c>
      <c r="G9" s="2"/>
      <c r="H9" s="740" t="s">
        <v>216</v>
      </c>
      <c r="I9" s="740" t="s">
        <v>251</v>
      </c>
    </row>
    <row r="10" spans="1:9" s="420" customFormat="1" ht="41.15" customHeight="1">
      <c r="A10" s="726"/>
      <c r="B10" s="741"/>
      <c r="C10" s="741"/>
      <c r="D10" s="628"/>
      <c r="E10" s="741"/>
      <c r="F10" s="741"/>
      <c r="G10" s="630"/>
      <c r="H10" s="741"/>
      <c r="I10" s="741"/>
    </row>
    <row r="11" spans="1:9" s="32" customFormat="1" ht="3" customHeight="1">
      <c r="A11" s="433"/>
      <c r="B11" s="380"/>
      <c r="C11" s="380"/>
      <c r="D11" s="8"/>
      <c r="E11" s="380"/>
      <c r="F11" s="380"/>
      <c r="G11" s="380"/>
      <c r="H11" s="380"/>
      <c r="I11" s="380"/>
    </row>
    <row r="12" spans="1:9" s="32" customFormat="1" ht="10" customHeight="1">
      <c r="A12" s="381" t="s">
        <v>33</v>
      </c>
      <c r="B12" s="32">
        <v>176066</v>
      </c>
      <c r="C12" s="382">
        <v>58.622902775095696</v>
      </c>
      <c r="D12" s="383"/>
      <c r="E12" s="20">
        <v>88170</v>
      </c>
      <c r="F12" s="1">
        <v>57.271180673698538</v>
      </c>
      <c r="G12" s="383"/>
      <c r="H12" s="384">
        <v>32429</v>
      </c>
      <c r="I12" s="40">
        <v>61.608436892904493</v>
      </c>
    </row>
    <row r="13" spans="1:9" s="32" customFormat="1" ht="10" customHeight="1">
      <c r="A13" s="381" t="s">
        <v>34</v>
      </c>
      <c r="B13" s="32">
        <v>174203</v>
      </c>
      <c r="C13" s="382">
        <v>58.179490712038763</v>
      </c>
      <c r="D13" s="383"/>
      <c r="E13" s="32">
        <v>88373</v>
      </c>
      <c r="F13" s="1">
        <v>56.733391420456471</v>
      </c>
      <c r="G13" s="434"/>
      <c r="H13" s="384">
        <v>34556</v>
      </c>
      <c r="I13" s="40">
        <v>61.37573793263109</v>
      </c>
    </row>
    <row r="14" spans="1:9" s="32" customFormat="1" ht="10" customHeight="1">
      <c r="A14" s="381" t="s">
        <v>35</v>
      </c>
      <c r="B14" s="32">
        <v>178334</v>
      </c>
      <c r="C14" s="382">
        <v>57.36651451770274</v>
      </c>
      <c r="D14" s="435"/>
      <c r="E14" s="423">
        <v>91930</v>
      </c>
      <c r="F14" s="382">
        <v>56.404873273142599</v>
      </c>
      <c r="G14" s="434"/>
      <c r="H14" s="384">
        <v>38561</v>
      </c>
      <c r="I14" s="40">
        <v>61.489587925624335</v>
      </c>
    </row>
    <row r="15" spans="1:9" s="32" customFormat="1" ht="10" customHeight="1">
      <c r="A15" s="381" t="s">
        <v>190</v>
      </c>
      <c r="B15" s="384">
        <v>180996</v>
      </c>
      <c r="C15" s="382">
        <v>57.188556653185707</v>
      </c>
      <c r="D15" s="435"/>
      <c r="E15" s="423">
        <v>94850</v>
      </c>
      <c r="F15" s="382">
        <v>56.059040590405907</v>
      </c>
      <c r="G15" s="434"/>
      <c r="H15" s="384">
        <v>40230</v>
      </c>
      <c r="I15" s="40">
        <v>62.570221227939349</v>
      </c>
    </row>
    <row r="16" spans="1:9" s="8" customFormat="1" ht="3" customHeight="1">
      <c r="A16" s="381"/>
      <c r="B16" s="385"/>
      <c r="C16" s="385"/>
      <c r="D16" s="385"/>
      <c r="E16" s="385"/>
      <c r="F16" s="385"/>
      <c r="G16" s="385"/>
      <c r="H16" s="385"/>
      <c r="I16" s="385"/>
    </row>
    <row r="17" spans="1:9" s="8" customFormat="1" ht="10" customHeight="1">
      <c r="A17" s="627"/>
      <c r="B17" s="731" t="s">
        <v>219</v>
      </c>
      <c r="C17" s="731"/>
      <c r="D17" s="731"/>
      <c r="E17" s="731"/>
      <c r="F17" s="731"/>
      <c r="G17" s="731"/>
      <c r="H17" s="731"/>
      <c r="I17" s="731"/>
    </row>
    <row r="18" spans="1:9" s="8" customFormat="1" ht="3" customHeight="1">
      <c r="A18" s="627"/>
      <c r="B18" s="627"/>
      <c r="C18" s="627"/>
      <c r="D18" s="627"/>
      <c r="E18" s="627"/>
      <c r="F18" s="627"/>
      <c r="G18" s="627"/>
      <c r="H18" s="627"/>
      <c r="I18" s="627"/>
    </row>
    <row r="19" spans="1:9" s="8" customFormat="1" ht="10" customHeight="1">
      <c r="A19" s="627"/>
      <c r="B19" s="734" t="s">
        <v>220</v>
      </c>
      <c r="C19" s="734"/>
      <c r="D19" s="734"/>
      <c r="E19" s="734"/>
      <c r="F19" s="734"/>
      <c r="G19" s="734"/>
      <c r="H19" s="734"/>
      <c r="I19" s="734"/>
    </row>
    <row r="20" spans="1:9" s="8" customFormat="1" ht="3" customHeight="1">
      <c r="A20" s="627"/>
      <c r="B20" s="627"/>
      <c r="C20" s="627"/>
      <c r="D20" s="627"/>
      <c r="E20" s="627"/>
      <c r="F20" s="627"/>
      <c r="G20" s="627"/>
      <c r="H20" s="627"/>
      <c r="I20" s="627"/>
    </row>
    <row r="21" spans="1:9" s="32" customFormat="1" ht="10" customHeight="1">
      <c r="A21" s="386" t="s">
        <v>221</v>
      </c>
      <c r="B21" s="32">
        <v>9230</v>
      </c>
      <c r="C21" s="382">
        <v>91.744312026002163</v>
      </c>
      <c r="D21" s="422"/>
      <c r="E21" s="32">
        <v>3204</v>
      </c>
      <c r="F21" s="11">
        <v>91.354556803994996</v>
      </c>
      <c r="H21" s="32">
        <v>3435</v>
      </c>
      <c r="I21" s="382">
        <v>95.866084425036391</v>
      </c>
    </row>
    <row r="22" spans="1:9" s="32" customFormat="1" ht="10" customHeight="1">
      <c r="A22" s="386" t="s">
        <v>222</v>
      </c>
      <c r="B22" s="32">
        <v>7014</v>
      </c>
      <c r="C22" s="382">
        <v>69.289991445680073</v>
      </c>
      <c r="D22" s="422"/>
      <c r="E22" s="32">
        <v>2899</v>
      </c>
      <c r="F22" s="11">
        <v>70.783028630562256</v>
      </c>
      <c r="H22" s="32" t="s">
        <v>24</v>
      </c>
      <c r="I22" s="382" t="s">
        <v>24</v>
      </c>
    </row>
    <row r="23" spans="1:9" s="32" customFormat="1" ht="10" customHeight="1">
      <c r="A23" s="386" t="s">
        <v>223</v>
      </c>
      <c r="B23" s="32">
        <v>9063</v>
      </c>
      <c r="C23" s="382">
        <v>62.937217256978926</v>
      </c>
      <c r="D23" s="422"/>
      <c r="E23" s="32">
        <v>6460</v>
      </c>
      <c r="F23" s="11">
        <v>64.48916408668731</v>
      </c>
      <c r="H23" s="32">
        <v>48</v>
      </c>
      <c r="I23" s="382">
        <v>87.5</v>
      </c>
    </row>
    <row r="24" spans="1:9" s="32" customFormat="1" ht="10" customHeight="1">
      <c r="A24" s="386" t="s">
        <v>224</v>
      </c>
      <c r="B24" s="32">
        <v>15116</v>
      </c>
      <c r="C24" s="382">
        <v>83.917703096057167</v>
      </c>
      <c r="D24" s="422"/>
      <c r="E24" s="32">
        <v>5460</v>
      </c>
      <c r="F24" s="11">
        <v>86.410256410256409</v>
      </c>
      <c r="H24" s="32" t="s">
        <v>24</v>
      </c>
      <c r="I24" s="382" t="s">
        <v>24</v>
      </c>
    </row>
    <row r="25" spans="1:9" s="32" customFormat="1" ht="10" customHeight="1">
      <c r="A25" s="386" t="s">
        <v>225</v>
      </c>
      <c r="B25" s="32">
        <v>18130</v>
      </c>
      <c r="C25" s="382">
        <v>58.400441257584113</v>
      </c>
      <c r="D25" s="422"/>
      <c r="E25" s="32">
        <v>8722</v>
      </c>
      <c r="F25" s="11">
        <v>62.04998853473974</v>
      </c>
      <c r="H25" s="32" t="s">
        <v>24</v>
      </c>
      <c r="I25" s="382" t="s">
        <v>24</v>
      </c>
    </row>
    <row r="26" spans="1:9" s="32" customFormat="1" ht="10" customHeight="1">
      <c r="A26" s="386" t="s">
        <v>226</v>
      </c>
      <c r="B26" s="32">
        <v>8216</v>
      </c>
      <c r="C26" s="382">
        <v>79.807692307692307</v>
      </c>
      <c r="D26" s="422"/>
      <c r="E26" s="32">
        <v>6876</v>
      </c>
      <c r="F26" s="11">
        <v>82.53344968004653</v>
      </c>
      <c r="H26" s="32" t="s">
        <v>24</v>
      </c>
      <c r="I26" s="382" t="s">
        <v>24</v>
      </c>
    </row>
    <row r="27" spans="1:9" s="32" customFormat="1" ht="10" customHeight="1">
      <c r="A27" s="386" t="s">
        <v>227</v>
      </c>
      <c r="B27" s="32">
        <v>33124</v>
      </c>
      <c r="C27" s="382">
        <v>47.548605240912934</v>
      </c>
      <c r="D27" s="422"/>
      <c r="E27" s="32">
        <v>20940</v>
      </c>
      <c r="F27" s="11">
        <v>49.847182425978986</v>
      </c>
      <c r="H27" s="32" t="s">
        <v>24</v>
      </c>
      <c r="I27" s="382" t="s">
        <v>24</v>
      </c>
    </row>
    <row r="28" spans="1:9" s="32" customFormat="1" ht="10" customHeight="1">
      <c r="A28" s="386" t="s">
        <v>228</v>
      </c>
      <c r="B28" s="32">
        <v>3193</v>
      </c>
      <c r="C28" s="382">
        <v>53.993109927967431</v>
      </c>
      <c r="D28" s="422"/>
      <c r="E28" s="32">
        <v>34</v>
      </c>
      <c r="F28" s="11">
        <v>76.470588235294116</v>
      </c>
      <c r="H28" s="32">
        <v>17211</v>
      </c>
      <c r="I28" s="382">
        <v>60.345128115739932</v>
      </c>
    </row>
    <row r="29" spans="1:9" s="32" customFormat="1" ht="10" customHeight="1">
      <c r="A29" s="386" t="s">
        <v>229</v>
      </c>
      <c r="B29" s="32">
        <v>15758</v>
      </c>
      <c r="C29" s="382">
        <v>56.821931717222995</v>
      </c>
      <c r="D29" s="422"/>
      <c r="E29" s="32">
        <v>11616</v>
      </c>
      <c r="F29" s="11">
        <v>59.022038567493119</v>
      </c>
      <c r="H29" s="32" t="s">
        <v>24</v>
      </c>
      <c r="I29" s="382" t="s">
        <v>24</v>
      </c>
    </row>
    <row r="30" spans="1:9" s="32" customFormat="1" ht="10" customHeight="1">
      <c r="A30" s="386" t="s">
        <v>230</v>
      </c>
      <c r="B30" s="32">
        <v>3079</v>
      </c>
      <c r="C30" s="382">
        <v>14.030529392659954</v>
      </c>
      <c r="D30" s="422"/>
      <c r="E30" s="32">
        <v>858</v>
      </c>
      <c r="F30" s="11">
        <v>18.648018648018649</v>
      </c>
      <c r="H30" s="32" t="s">
        <v>24</v>
      </c>
      <c r="I30" s="382" t="s">
        <v>24</v>
      </c>
    </row>
    <row r="31" spans="1:9" s="32" customFormat="1" ht="10" customHeight="1">
      <c r="A31" s="386" t="s">
        <v>231</v>
      </c>
      <c r="B31" s="32">
        <v>8311</v>
      </c>
      <c r="C31" s="382">
        <v>42.20912044278667</v>
      </c>
      <c r="D31" s="422"/>
      <c r="E31" s="32">
        <v>8042</v>
      </c>
      <c r="F31" s="11">
        <v>43.558816214871918</v>
      </c>
      <c r="H31" s="32">
        <v>3416</v>
      </c>
      <c r="I31" s="382">
        <v>56.323185011709597</v>
      </c>
    </row>
    <row r="32" spans="1:9" s="32" customFormat="1" ht="10" customHeight="1">
      <c r="A32" s="386" t="s">
        <v>232</v>
      </c>
      <c r="B32" s="32">
        <v>21767</v>
      </c>
      <c r="C32" s="382">
        <v>24.472825837276613</v>
      </c>
      <c r="D32" s="422"/>
      <c r="E32" s="32">
        <v>15763</v>
      </c>
      <c r="F32" s="11">
        <v>23.929455052972152</v>
      </c>
      <c r="H32" s="32" t="s">
        <v>24</v>
      </c>
      <c r="I32" s="382" t="s">
        <v>24</v>
      </c>
    </row>
    <row r="33" spans="1:10" s="32" customFormat="1" ht="10" customHeight="1">
      <c r="A33" s="386" t="s">
        <v>233</v>
      </c>
      <c r="B33" s="32">
        <v>5707</v>
      </c>
      <c r="C33" s="382">
        <v>47.047485544068692</v>
      </c>
      <c r="D33" s="422"/>
      <c r="E33" s="32">
        <v>2244</v>
      </c>
      <c r="F33" s="11">
        <v>48.217468805704101</v>
      </c>
      <c r="H33" s="32">
        <v>939</v>
      </c>
      <c r="I33" s="382">
        <v>69.435569755058566</v>
      </c>
    </row>
    <row r="34" spans="1:10" s="32" customFormat="1" ht="10" customHeight="1">
      <c r="A34" s="386" t="s">
        <v>234</v>
      </c>
      <c r="B34" s="32">
        <v>22372</v>
      </c>
      <c r="C34" s="382">
        <v>73.435544430538172</v>
      </c>
      <c r="D34" s="422"/>
      <c r="E34" s="32">
        <v>4640</v>
      </c>
      <c r="F34" s="11">
        <v>68.900862068965523</v>
      </c>
      <c r="H34" s="32">
        <v>16031</v>
      </c>
      <c r="I34" s="382">
        <v>59.871498970744184</v>
      </c>
    </row>
    <row r="35" spans="1:10" s="32" customFormat="1" ht="10" customHeight="1">
      <c r="A35" s="386" t="s">
        <v>235</v>
      </c>
      <c r="B35" s="32">
        <v>5848</v>
      </c>
      <c r="C35" s="382">
        <v>32.421340629274965</v>
      </c>
      <c r="D35" s="422"/>
      <c r="E35" s="32">
        <v>1169</v>
      </c>
      <c r="F35" s="11">
        <v>27.288280581693758</v>
      </c>
      <c r="H35" s="32" t="s">
        <v>24</v>
      </c>
      <c r="I35" s="382" t="s">
        <v>24</v>
      </c>
    </row>
    <row r="36" spans="1:10" s="32" customFormat="1" ht="10" customHeight="1">
      <c r="A36" s="388" t="s">
        <v>28</v>
      </c>
      <c r="B36" s="36">
        <v>185928</v>
      </c>
      <c r="C36" s="391">
        <v>56.77843036013941</v>
      </c>
      <c r="D36" s="424"/>
      <c r="E36" s="36">
        <v>98927</v>
      </c>
      <c r="F36" s="12">
        <v>54.891991064117981</v>
      </c>
      <c r="G36" s="424"/>
      <c r="H36" s="36">
        <v>41080</v>
      </c>
      <c r="I36" s="391">
        <v>63.035540408958134</v>
      </c>
    </row>
    <row r="37" spans="1:10" s="36" customFormat="1" ht="3" customHeight="1">
      <c r="A37" s="388"/>
      <c r="B37" s="393"/>
      <c r="C37" s="394"/>
      <c r="D37" s="393"/>
      <c r="E37" s="393"/>
      <c r="F37" s="394"/>
      <c r="G37" s="393"/>
      <c r="H37" s="393"/>
      <c r="I37" s="394"/>
    </row>
    <row r="38" spans="1:10" s="36" customFormat="1" ht="10" customHeight="1">
      <c r="A38" s="388"/>
      <c r="B38" s="731" t="s">
        <v>236</v>
      </c>
      <c r="C38" s="731"/>
      <c r="D38" s="731"/>
      <c r="E38" s="731"/>
      <c r="F38" s="731"/>
      <c r="G38" s="731"/>
      <c r="H38" s="731"/>
      <c r="I38" s="731"/>
    </row>
    <row r="39" spans="1:10" s="32" customFormat="1" ht="3" customHeight="1">
      <c r="B39" s="385"/>
      <c r="C39" s="385"/>
      <c r="D39" s="385"/>
      <c r="E39" s="385"/>
      <c r="F39" s="385"/>
      <c r="G39" s="385"/>
      <c r="H39" s="385"/>
      <c r="I39" s="385"/>
    </row>
    <row r="40" spans="1:10" s="32" customFormat="1" ht="10" customHeight="1">
      <c r="A40" s="410" t="s">
        <v>0</v>
      </c>
      <c r="B40" s="384">
        <v>12685</v>
      </c>
      <c r="C40" s="40">
        <v>52.56602286164761</v>
      </c>
      <c r="D40" s="435"/>
      <c r="E40" s="384">
        <v>7817</v>
      </c>
      <c r="F40" s="40">
        <v>47.115261609313038</v>
      </c>
      <c r="G40" s="437"/>
      <c r="H40" s="32">
        <v>1841</v>
      </c>
      <c r="I40" s="436">
        <v>68.223791417707773</v>
      </c>
      <c r="J40" s="36"/>
    </row>
    <row r="41" spans="1:10" s="36" customFormat="1" ht="10" customHeight="1">
      <c r="A41" s="10" t="s">
        <v>22</v>
      </c>
      <c r="B41" s="396">
        <v>196</v>
      </c>
      <c r="C41" s="40">
        <v>75</v>
      </c>
      <c r="D41" s="438"/>
      <c r="E41" s="384">
        <v>29</v>
      </c>
      <c r="F41" s="40">
        <v>58.620689655172406</v>
      </c>
      <c r="G41" s="439"/>
      <c r="H41" s="32">
        <v>13</v>
      </c>
      <c r="I41" s="436">
        <v>100</v>
      </c>
    </row>
    <row r="42" spans="1:10" s="36" customFormat="1" ht="10" customHeight="1">
      <c r="A42" s="410" t="s">
        <v>4</v>
      </c>
      <c r="B42" s="384">
        <v>3496</v>
      </c>
      <c r="C42" s="40">
        <v>58.381006864988564</v>
      </c>
      <c r="D42" s="435"/>
      <c r="E42" s="384">
        <v>1691</v>
      </c>
      <c r="F42" s="40">
        <v>50.147841513897106</v>
      </c>
      <c r="G42" s="437"/>
      <c r="H42" s="32">
        <v>812</v>
      </c>
      <c r="I42" s="436">
        <v>63.054187192118228</v>
      </c>
    </row>
    <row r="43" spans="1:10" s="36" customFormat="1" ht="10" customHeight="1">
      <c r="A43" s="410" t="s">
        <v>1</v>
      </c>
      <c r="B43" s="384">
        <v>34575</v>
      </c>
      <c r="C43" s="40">
        <v>55.924801156905282</v>
      </c>
      <c r="D43" s="435"/>
      <c r="E43" s="384">
        <v>20046</v>
      </c>
      <c r="F43" s="40">
        <v>53.147760151651205</v>
      </c>
      <c r="G43" s="437"/>
      <c r="H43" s="32">
        <v>5309</v>
      </c>
      <c r="I43" s="436">
        <v>63.288754944433975</v>
      </c>
      <c r="J43" s="32"/>
    </row>
    <row r="44" spans="1:10" s="32" customFormat="1" ht="10" customHeight="1">
      <c r="A44" s="7" t="s">
        <v>23</v>
      </c>
      <c r="B44" s="384">
        <v>2773</v>
      </c>
      <c r="C44" s="40">
        <v>56.401009736747213</v>
      </c>
      <c r="D44" s="435"/>
      <c r="E44" s="384">
        <v>1377</v>
      </c>
      <c r="F44" s="40">
        <v>48.511256354393609</v>
      </c>
      <c r="G44" s="437"/>
      <c r="H44" s="32">
        <v>564</v>
      </c>
      <c r="I44" s="436">
        <v>69.503546099290787</v>
      </c>
    </row>
    <row r="45" spans="1:10" s="398" customFormat="1" ht="10" customHeight="1">
      <c r="A45" s="397" t="s">
        <v>20</v>
      </c>
      <c r="B45" s="400">
        <v>574</v>
      </c>
      <c r="C45" s="401">
        <v>69.163763066202094</v>
      </c>
      <c r="D45" s="440"/>
      <c r="E45" s="400">
        <v>121</v>
      </c>
      <c r="F45" s="401">
        <v>57.02479338842975</v>
      </c>
      <c r="G45" s="441"/>
      <c r="H45" s="398">
        <v>139</v>
      </c>
      <c r="I45" s="442">
        <v>94.24460431654677</v>
      </c>
    </row>
    <row r="46" spans="1:10" s="398" customFormat="1" ht="10" customHeight="1">
      <c r="A46" s="402" t="s">
        <v>2</v>
      </c>
      <c r="B46" s="400">
        <v>2199</v>
      </c>
      <c r="C46" s="401">
        <v>53.069577080491136</v>
      </c>
      <c r="D46" s="440"/>
      <c r="E46" s="400">
        <v>1256</v>
      </c>
      <c r="F46" s="401">
        <v>47.691082802547768</v>
      </c>
      <c r="G46" s="441"/>
      <c r="H46" s="398">
        <v>425</v>
      </c>
      <c r="I46" s="442">
        <v>61.411764705882355</v>
      </c>
    </row>
    <row r="47" spans="1:10" s="32" customFormat="1" ht="10" customHeight="1">
      <c r="A47" s="410" t="s">
        <v>3</v>
      </c>
      <c r="B47" s="384">
        <v>14521</v>
      </c>
      <c r="C47" s="40">
        <v>60.574340610150813</v>
      </c>
      <c r="D47" s="435"/>
      <c r="E47" s="384">
        <v>7768</v>
      </c>
      <c r="F47" s="40">
        <v>58.251802265705457</v>
      </c>
      <c r="G47" s="437"/>
      <c r="H47" s="32">
        <v>1682</v>
      </c>
      <c r="I47" s="436">
        <v>63.971462544589777</v>
      </c>
    </row>
    <row r="48" spans="1:10" s="32" customFormat="1" ht="10" customHeight="1">
      <c r="A48" s="410" t="s">
        <v>21</v>
      </c>
      <c r="B48" s="384">
        <v>3471</v>
      </c>
      <c r="C48" s="40">
        <v>53.385191587438776</v>
      </c>
      <c r="D48" s="435"/>
      <c r="E48" s="384">
        <v>1490</v>
      </c>
      <c r="F48" s="40">
        <v>50.201342281879192</v>
      </c>
      <c r="G48" s="437"/>
      <c r="H48" s="32">
        <v>760</v>
      </c>
      <c r="I48" s="436">
        <v>69.473684210526315</v>
      </c>
      <c r="J48" s="8"/>
    </row>
    <row r="49" spans="1:9" s="32" customFormat="1" ht="10" customHeight="1">
      <c r="A49" s="410" t="s">
        <v>5</v>
      </c>
      <c r="B49" s="384">
        <v>16777</v>
      </c>
      <c r="C49" s="40">
        <v>56.05889014722537</v>
      </c>
      <c r="D49" s="435"/>
      <c r="E49" s="384">
        <v>10573</v>
      </c>
      <c r="F49" s="40">
        <v>54.043317885179235</v>
      </c>
      <c r="G49" s="437"/>
      <c r="H49" s="32">
        <v>3933</v>
      </c>
      <c r="I49" s="436">
        <v>64.276633613018049</v>
      </c>
    </row>
    <row r="50" spans="1:9" s="32" customFormat="1" ht="10" customHeight="1">
      <c r="A50" s="410" t="s">
        <v>6</v>
      </c>
      <c r="B50" s="384">
        <v>10967</v>
      </c>
      <c r="C50" s="40">
        <v>57.855384334822645</v>
      </c>
      <c r="D50" s="435"/>
      <c r="E50" s="384">
        <v>5886</v>
      </c>
      <c r="F50" s="40">
        <v>55.674481821270817</v>
      </c>
      <c r="G50" s="437"/>
      <c r="H50" s="32">
        <v>2746</v>
      </c>
      <c r="I50" s="436">
        <v>63.838310269482889</v>
      </c>
    </row>
    <row r="51" spans="1:9" s="32" customFormat="1" ht="10" customHeight="1">
      <c r="A51" s="410" t="s">
        <v>7</v>
      </c>
      <c r="B51" s="384">
        <v>2431</v>
      </c>
      <c r="C51" s="40">
        <v>58.905800082270666</v>
      </c>
      <c r="D51" s="435"/>
      <c r="E51" s="384">
        <v>1291</v>
      </c>
      <c r="F51" s="40">
        <v>57.862122385747483</v>
      </c>
      <c r="G51" s="437"/>
      <c r="H51" s="32">
        <v>799</v>
      </c>
      <c r="I51" s="436">
        <v>66.207759699624532</v>
      </c>
    </row>
    <row r="52" spans="1:9" s="32" customFormat="1" ht="10" customHeight="1">
      <c r="A52" s="410" t="s">
        <v>8</v>
      </c>
      <c r="B52" s="384">
        <v>5120</v>
      </c>
      <c r="C52" s="40">
        <v>59.746093749999993</v>
      </c>
      <c r="D52" s="435"/>
      <c r="E52" s="384">
        <v>2304</v>
      </c>
      <c r="F52" s="40">
        <v>57.204861111111114</v>
      </c>
      <c r="G52" s="437"/>
      <c r="H52" s="32">
        <v>1066</v>
      </c>
      <c r="I52" s="436">
        <v>65.384615384615387</v>
      </c>
    </row>
    <row r="53" spans="1:9" s="32" customFormat="1" ht="10" customHeight="1">
      <c r="A53" s="410" t="s">
        <v>9</v>
      </c>
      <c r="B53" s="384">
        <v>25250</v>
      </c>
      <c r="C53" s="40">
        <v>54.348514851485149</v>
      </c>
      <c r="D53" s="435"/>
      <c r="E53" s="384">
        <v>14732</v>
      </c>
      <c r="F53" s="40">
        <v>54.29676893836546</v>
      </c>
      <c r="G53" s="437"/>
      <c r="H53" s="32">
        <v>5848</v>
      </c>
      <c r="I53" s="436">
        <v>60.448016415868679</v>
      </c>
    </row>
    <row r="54" spans="1:9" s="32" customFormat="1" ht="10" customHeight="1">
      <c r="A54" s="410" t="s">
        <v>10</v>
      </c>
      <c r="B54" s="384">
        <v>5119</v>
      </c>
      <c r="C54" s="40">
        <v>61.574526274663022</v>
      </c>
      <c r="D54" s="435"/>
      <c r="E54" s="384">
        <v>2274</v>
      </c>
      <c r="F54" s="40">
        <v>65.875109938434477</v>
      </c>
      <c r="G54" s="437"/>
      <c r="H54" s="32">
        <v>1393</v>
      </c>
      <c r="I54" s="436">
        <v>65.613783201722896</v>
      </c>
    </row>
    <row r="55" spans="1:9" s="32" customFormat="1" ht="10" customHeight="1">
      <c r="A55" s="410" t="s">
        <v>11</v>
      </c>
      <c r="B55" s="384">
        <v>799</v>
      </c>
      <c r="C55" s="40">
        <v>57.571964956195245</v>
      </c>
      <c r="D55" s="435"/>
      <c r="E55" s="384">
        <v>248</v>
      </c>
      <c r="F55" s="40">
        <v>52.419354838709673</v>
      </c>
      <c r="G55" s="437"/>
      <c r="H55" s="32">
        <v>198</v>
      </c>
      <c r="I55" s="436">
        <v>76.767676767676761</v>
      </c>
    </row>
    <row r="56" spans="1:9" s="32" customFormat="1" ht="10" customHeight="1">
      <c r="A56" s="410" t="s">
        <v>12</v>
      </c>
      <c r="B56" s="384">
        <v>20586</v>
      </c>
      <c r="C56" s="40">
        <v>55.207422520159334</v>
      </c>
      <c r="D56" s="435"/>
      <c r="E56" s="384">
        <v>9864</v>
      </c>
      <c r="F56" s="40">
        <v>55.535279805352801</v>
      </c>
      <c r="G56" s="437"/>
      <c r="H56" s="32">
        <v>5987</v>
      </c>
      <c r="I56" s="436">
        <v>58.627025221312849</v>
      </c>
    </row>
    <row r="57" spans="1:9" s="32" customFormat="1" ht="10" customHeight="1">
      <c r="A57" s="410" t="s">
        <v>13</v>
      </c>
      <c r="B57" s="384">
        <v>8643</v>
      </c>
      <c r="C57" s="40">
        <v>58.336225847506654</v>
      </c>
      <c r="D57" s="435"/>
      <c r="E57" s="384">
        <v>3596</v>
      </c>
      <c r="F57" s="40">
        <v>59.149054505005559</v>
      </c>
      <c r="G57" s="437"/>
      <c r="H57" s="32">
        <v>2226</v>
      </c>
      <c r="I57" s="436">
        <v>60.781671159029649</v>
      </c>
    </row>
    <row r="58" spans="1:9" s="32" customFormat="1" ht="10" customHeight="1">
      <c r="A58" s="410" t="s">
        <v>14</v>
      </c>
      <c r="B58" s="384">
        <v>681</v>
      </c>
      <c r="C58" s="40">
        <v>56.534508076358293</v>
      </c>
      <c r="D58" s="435"/>
      <c r="E58" s="384">
        <v>222</v>
      </c>
      <c r="F58" s="40">
        <v>57.657657657657658</v>
      </c>
      <c r="G58" s="437"/>
      <c r="H58" s="32">
        <v>193</v>
      </c>
      <c r="I58" s="436">
        <v>81.347150259067362</v>
      </c>
    </row>
    <row r="59" spans="1:9" s="32" customFormat="1" ht="10" customHeight="1">
      <c r="A59" s="410" t="s">
        <v>15</v>
      </c>
      <c r="B59" s="384">
        <v>3722</v>
      </c>
      <c r="C59" s="40">
        <v>58.355722729715211</v>
      </c>
      <c r="D59" s="435"/>
      <c r="E59" s="384">
        <v>1715</v>
      </c>
      <c r="F59" s="40">
        <v>56.676384839650154</v>
      </c>
      <c r="G59" s="437"/>
      <c r="H59" s="32">
        <v>1280</v>
      </c>
      <c r="I59" s="436">
        <v>68.125</v>
      </c>
    </row>
    <row r="60" spans="1:9" s="32" customFormat="1" ht="10" customHeight="1">
      <c r="A60" s="410" t="s">
        <v>16</v>
      </c>
      <c r="B60" s="384">
        <v>10300</v>
      </c>
      <c r="C60" s="40">
        <v>60.912621359223294</v>
      </c>
      <c r="D60" s="435"/>
      <c r="E60" s="384">
        <v>4537</v>
      </c>
      <c r="F60" s="40">
        <v>62.927044302402471</v>
      </c>
      <c r="G60" s="437"/>
      <c r="H60" s="32">
        <v>3551</v>
      </c>
      <c r="I60" s="436">
        <v>62.57392283863701</v>
      </c>
    </row>
    <row r="61" spans="1:9" s="32" customFormat="1" ht="10" customHeight="1">
      <c r="A61" s="410" t="s">
        <v>17</v>
      </c>
      <c r="B61" s="384">
        <v>3816</v>
      </c>
      <c r="C61" s="40">
        <v>61.530398322851156</v>
      </c>
      <c r="D61" s="435"/>
      <c r="E61" s="384">
        <v>1467</v>
      </c>
      <c r="F61" s="40">
        <v>62.508520790729385</v>
      </c>
      <c r="G61" s="437"/>
      <c r="H61" s="32">
        <v>879</v>
      </c>
      <c r="I61" s="436">
        <v>60.978384527872585</v>
      </c>
    </row>
    <row r="62" spans="1:9" s="33" customFormat="1" ht="10" customHeight="1">
      <c r="A62" s="403" t="s">
        <v>32</v>
      </c>
      <c r="B62" s="393">
        <v>50952</v>
      </c>
      <c r="C62" s="392">
        <v>55.33050714397865</v>
      </c>
      <c r="D62" s="405"/>
      <c r="E62" s="393">
        <v>29583</v>
      </c>
      <c r="F62" s="392">
        <v>51.387621268972048</v>
      </c>
      <c r="G62" s="405"/>
      <c r="H62" s="393">
        <v>7975</v>
      </c>
      <c r="I62" s="392">
        <v>64.463949843260195</v>
      </c>
    </row>
    <row r="63" spans="1:9" s="406" customFormat="1" ht="10" customHeight="1">
      <c r="A63" s="403" t="s">
        <v>31</v>
      </c>
      <c r="B63" s="393">
        <v>37542</v>
      </c>
      <c r="C63" s="392">
        <v>57.583506472750521</v>
      </c>
      <c r="D63" s="405"/>
      <c r="E63" s="393">
        <v>21208</v>
      </c>
      <c r="F63" s="392">
        <v>54.955677102980005</v>
      </c>
      <c r="G63" s="405"/>
      <c r="H63" s="393">
        <v>6939</v>
      </c>
      <c r="I63" s="392">
        <v>65.196714223951574</v>
      </c>
    </row>
    <row r="64" spans="1:9" s="406" customFormat="1" ht="10" customHeight="1">
      <c r="A64" s="403" t="s">
        <v>19</v>
      </c>
      <c r="B64" s="393">
        <v>43768</v>
      </c>
      <c r="C64" s="392">
        <v>56.111771157009684</v>
      </c>
      <c r="D64" s="405"/>
      <c r="E64" s="393">
        <v>24213</v>
      </c>
      <c r="F64" s="392">
        <v>55.098500805352501</v>
      </c>
      <c r="G64" s="405"/>
      <c r="H64" s="393">
        <v>10459</v>
      </c>
      <c r="I64" s="392">
        <v>62.281288842145521</v>
      </c>
    </row>
    <row r="65" spans="1:10" s="406" customFormat="1" ht="10" customHeight="1">
      <c r="A65" s="403" t="s">
        <v>30</v>
      </c>
      <c r="B65" s="393">
        <v>39550</v>
      </c>
      <c r="C65" s="392">
        <v>57.082174462705439</v>
      </c>
      <c r="D65" s="405"/>
      <c r="E65" s="393">
        <v>17919</v>
      </c>
      <c r="F65" s="392">
        <v>57.665048272783082</v>
      </c>
      <c r="G65" s="405"/>
      <c r="H65" s="393">
        <v>11277</v>
      </c>
      <c r="I65" s="392">
        <v>61.7008069522036</v>
      </c>
    </row>
    <row r="66" spans="1:10" s="406" customFormat="1" ht="10" customHeight="1">
      <c r="A66" s="407" t="s">
        <v>29</v>
      </c>
      <c r="B66" s="393">
        <v>14116</v>
      </c>
      <c r="C66" s="392">
        <v>61.079625956361575</v>
      </c>
      <c r="D66" s="405"/>
      <c r="E66" s="393">
        <v>6004</v>
      </c>
      <c r="F66" s="392">
        <v>62.824783477681542</v>
      </c>
      <c r="G66" s="405"/>
      <c r="H66" s="393">
        <v>4430</v>
      </c>
      <c r="I66" s="392">
        <v>62.257336343115121</v>
      </c>
    </row>
    <row r="67" spans="1:10" s="406" customFormat="1" ht="10" customHeight="1">
      <c r="A67" s="403" t="s">
        <v>18</v>
      </c>
      <c r="B67" s="393">
        <v>185928</v>
      </c>
      <c r="C67" s="392">
        <v>56.77843036013941</v>
      </c>
      <c r="D67" s="405"/>
      <c r="E67" s="393">
        <v>98927</v>
      </c>
      <c r="F67" s="392">
        <v>54.891991064117981</v>
      </c>
      <c r="G67" s="405"/>
      <c r="H67" s="393">
        <v>41080</v>
      </c>
      <c r="I67" s="392">
        <v>63.035540408958134</v>
      </c>
    </row>
    <row r="68" spans="1:10" s="32" customFormat="1" ht="3" customHeight="1">
      <c r="A68" s="443"/>
      <c r="B68" s="443"/>
      <c r="C68" s="443"/>
      <c r="D68" s="443"/>
      <c r="E68" s="443"/>
      <c r="F68" s="443"/>
      <c r="G68" s="443"/>
      <c r="H68" s="443"/>
      <c r="I68" s="443"/>
    </row>
    <row r="69" spans="1:10" s="32" customFormat="1" ht="3" customHeight="1">
      <c r="A69" s="415"/>
      <c r="B69" s="444"/>
      <c r="C69" s="444"/>
      <c r="D69" s="444"/>
      <c r="E69" s="444"/>
      <c r="F69" s="445"/>
      <c r="G69" s="444"/>
      <c r="H69" s="444"/>
      <c r="I69" s="445"/>
    </row>
    <row r="70" spans="1:10" s="32" customFormat="1" ht="10" customHeight="1">
      <c r="A70" s="409" t="s">
        <v>237</v>
      </c>
      <c r="D70" s="8"/>
    </row>
    <row r="71" spans="1:10" ht="12.75" customHeight="1">
      <c r="A71" s="446" t="s">
        <v>252</v>
      </c>
      <c r="B71" s="447"/>
      <c r="C71" s="447"/>
      <c r="D71" s="448"/>
      <c r="E71" s="447"/>
      <c r="F71" s="447"/>
      <c r="G71" s="447"/>
      <c r="H71" s="447"/>
      <c r="I71" s="447"/>
    </row>
    <row r="72" spans="1:10" ht="24" customHeight="1">
      <c r="A72" s="743" t="s">
        <v>245</v>
      </c>
      <c r="B72" s="738"/>
      <c r="C72" s="738"/>
      <c r="D72" s="738"/>
      <c r="E72" s="738"/>
      <c r="F72" s="738"/>
      <c r="G72" s="738"/>
      <c r="H72" s="738"/>
      <c r="I72" s="738"/>
    </row>
    <row r="73" spans="1:10" s="32" customFormat="1" ht="21.75" customHeight="1">
      <c r="A73" s="739" t="s">
        <v>246</v>
      </c>
      <c r="B73" s="739"/>
      <c r="C73" s="739"/>
      <c r="D73" s="739"/>
      <c r="E73" s="739"/>
      <c r="F73" s="739"/>
      <c r="G73" s="739"/>
      <c r="H73" s="739"/>
      <c r="I73" s="739"/>
      <c r="J73" s="380"/>
    </row>
    <row r="74" spans="1:10" ht="10" customHeight="1">
      <c r="A74" s="5"/>
      <c r="B74" s="449"/>
      <c r="C74" s="449"/>
      <c r="D74" s="450"/>
      <c r="E74" s="449"/>
      <c r="F74" s="449"/>
      <c r="G74" s="449"/>
      <c r="H74" s="449"/>
      <c r="I74" s="449"/>
    </row>
    <row r="75" spans="1:10" ht="11.5">
      <c r="C75" s="7"/>
      <c r="D75" s="5"/>
      <c r="E75" s="412"/>
      <c r="J75" s="626"/>
    </row>
    <row r="76" spans="1:10" ht="11.5">
      <c r="C76" s="451"/>
      <c r="F76" s="412"/>
    </row>
  </sheetData>
  <mergeCells count="16">
    <mergeCell ref="A72:I72"/>
    <mergeCell ref="A73:I73"/>
    <mergeCell ref="B17:I17"/>
    <mergeCell ref="B19:I19"/>
    <mergeCell ref="B38:I38"/>
    <mergeCell ref="I9:I10"/>
    <mergeCell ref="A5:I5"/>
    <mergeCell ref="A8:A10"/>
    <mergeCell ref="B8:C8"/>
    <mergeCell ref="E8:F8"/>
    <mergeCell ref="H8:I8"/>
    <mergeCell ref="B9:B10"/>
    <mergeCell ref="C9:C10"/>
    <mergeCell ref="E9:E10"/>
    <mergeCell ref="F9:F10"/>
    <mergeCell ref="H9:H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7.15segue</vt:lpstr>
      <vt:lpstr>7.16</vt:lpstr>
      <vt:lpstr>7.17</vt:lpstr>
      <vt:lpstr>7.18</vt:lpstr>
      <vt:lpstr>7.19</vt:lpstr>
      <vt:lpstr>7.20</vt:lpstr>
      <vt:lpstr>7.21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2014-11-12T12:29:20Z</dcterms:created>
  <dcterms:modified xsi:type="dcterms:W3CDTF">2020-11-28T16:22:57Z</dcterms:modified>
</cp:coreProperties>
</file>