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nas-tuscolana\SERVER-GIUSTIZIA\sistema integrato violenza\documenti\materiale per sistema informativo\fenomeno\violenza e pronto soccorso\accessi PS 2021\"/>
    </mc:Choice>
  </mc:AlternateContent>
  <bookViews>
    <workbookView xWindow="0" yWindow="0" windowWidth="25605" windowHeight="15525" firstSheet="2" activeTab="9"/>
  </bookViews>
  <sheets>
    <sheet name="Introduzione" sheetId="16" r:id="rId1"/>
    <sheet name="tav 1" sheetId="2" r:id="rId2"/>
    <sheet name="tav 2" sheetId="4" r:id="rId3"/>
    <sheet name="tav 3" sheetId="11" r:id="rId4"/>
    <sheet name="tav 4" sheetId="6" r:id="rId5"/>
    <sheet name="tav 5" sheetId="12" r:id="rId6"/>
    <sheet name="tav 6" sheetId="15" r:id="rId7"/>
    <sheet name="tav 7" sheetId="13" r:id="rId8"/>
    <sheet name="tav 8" sheetId="10" r:id="rId9"/>
    <sheet name="tav 9" sheetId="14" r:id="rId10"/>
  </sheets>
  <definedNames>
    <definedName name="_ftn1" localSheetId="0">Introduzione!$A$5</definedName>
  </definedNames>
  <calcPr calcId="152511" iterateDelta="1E-4"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 i="2" l="1"/>
  <c r="G6" i="2"/>
  <c r="G7" i="2"/>
  <c r="G8" i="2"/>
  <c r="G9" i="2"/>
  <c r="G10" i="2"/>
  <c r="G11" i="2"/>
  <c r="G12" i="2"/>
  <c r="G13" i="2"/>
  <c r="G14" i="2"/>
  <c r="B14" i="2"/>
  <c r="J14" i="2"/>
  <c r="F14" i="2"/>
  <c r="I14" i="2"/>
  <c r="E14" i="2"/>
  <c r="H14" i="2"/>
  <c r="C6" i="2"/>
  <c r="C7" i="2"/>
  <c r="C8" i="2"/>
  <c r="C9" i="2"/>
  <c r="C10" i="2"/>
  <c r="C11" i="2"/>
  <c r="C12" i="2"/>
  <c r="C13" i="2"/>
  <c r="C14" i="2"/>
  <c r="H7" i="2"/>
  <c r="J6" i="2"/>
  <c r="I6" i="2"/>
  <c r="H6" i="2"/>
  <c r="J13" i="2"/>
  <c r="I13" i="2"/>
  <c r="H13" i="2"/>
  <c r="J12" i="2"/>
  <c r="I12" i="2"/>
  <c r="H12" i="2"/>
  <c r="J11" i="2"/>
  <c r="I11" i="2"/>
  <c r="H11" i="2"/>
  <c r="J10" i="2"/>
  <c r="I10" i="2"/>
  <c r="H10" i="2"/>
  <c r="J9" i="2"/>
  <c r="I9" i="2"/>
  <c r="H9" i="2"/>
  <c r="J8" i="2"/>
  <c r="I8" i="2"/>
  <c r="H8" i="2"/>
  <c r="J7" i="2"/>
  <c r="AH11" i="10"/>
  <c r="AH10" i="10"/>
  <c r="AH9" i="10"/>
  <c r="AH8" i="10"/>
  <c r="AH7" i="10"/>
  <c r="AH6" i="10"/>
  <c r="AE15" i="6"/>
  <c r="AE14" i="6"/>
  <c r="AE13" i="6"/>
  <c r="AE12" i="6"/>
  <c r="AE11" i="6"/>
  <c r="AE10" i="6"/>
  <c r="AE9" i="6"/>
  <c r="AE8" i="6"/>
  <c r="AE7" i="6"/>
  <c r="AS13" i="11"/>
  <c r="AR13" i="11"/>
  <c r="AQ13" i="11"/>
  <c r="AP13" i="11"/>
  <c r="AO13" i="11"/>
  <c r="AE13" i="11"/>
  <c r="AD13" i="11"/>
  <c r="AC13" i="11"/>
  <c r="AB13" i="11"/>
  <c r="AA13" i="11"/>
</calcChain>
</file>

<file path=xl/sharedStrings.xml><?xml version="1.0" encoding="utf-8"?>
<sst xmlns="http://schemas.openxmlformats.org/spreadsheetml/2006/main" count="298" uniqueCount="105">
  <si>
    <t>Tavola 1</t>
  </si>
  <si>
    <t>DONNE</t>
  </si>
  <si>
    <t>ACCESSI AL PS</t>
  </si>
  <si>
    <t>età</t>
  </si>
  <si>
    <t>numero</t>
  </si>
  <si>
    <t>%</t>
  </si>
  <si>
    <t>con diagnosi di violenza</t>
  </si>
  <si>
    <t>senza diagnosi di violenza</t>
  </si>
  <si>
    <t>totale</t>
  </si>
  <si>
    <t>accessi pro capite con diagnosi di violenza</t>
  </si>
  <si>
    <t>accessi pro capite senza diagnosi di violenza</t>
  </si>
  <si>
    <t>accessi pro capite</t>
  </si>
  <si>
    <t>0-17</t>
  </si>
  <si>
    <t>18-24</t>
  </si>
  <si>
    <t>25-34</t>
  </si>
  <si>
    <t>35-44</t>
  </si>
  <si>
    <t>45-54</t>
  </si>
  <si>
    <t>55-64</t>
  </si>
  <si>
    <t>65-74</t>
  </si>
  <si>
    <t>75+</t>
  </si>
  <si>
    <t>TOTALE</t>
  </si>
  <si>
    <t>Fonte: Ministero della Salute, EMUR (Prestazioni di assistenza sanitaria in emergenza - urgenza)</t>
  </si>
  <si>
    <t>Tavola 2</t>
  </si>
  <si>
    <t>CLASSI DI ETA'</t>
  </si>
  <si>
    <t>Numero accessi</t>
  </si>
  <si>
    <t>Medico di medicina generale / pediatra libera scelta</t>
  </si>
  <si>
    <t>Medico di continuità assistenziale</t>
  </si>
  <si>
    <t>Medico specialista</t>
  </si>
  <si>
    <t>Trasferimento da altro istituto</t>
  </si>
  <si>
    <t>Intervento Centrale operativa 118</t>
  </si>
  <si>
    <t>Decisione propria</t>
  </si>
  <si>
    <t>Struttura penitenziaria</t>
  </si>
  <si>
    <t>Altro</t>
  </si>
  <si>
    <t>Tavola 3</t>
  </si>
  <si>
    <t>Triage dopo la visita medica</t>
  </si>
  <si>
    <t>Triage all'ingresso</t>
  </si>
  <si>
    <t>N/A (*)</t>
  </si>
  <si>
    <t>(*) accessi in cui la donna ha abbandonato il PS prima o durante la visita medica</t>
  </si>
  <si>
    <t>Tavola 4</t>
  </si>
  <si>
    <t>Classi di età</t>
  </si>
  <si>
    <t>Totale</t>
  </si>
  <si>
    <t>Tavola 5</t>
  </si>
  <si>
    <t>Problema principale</t>
  </si>
  <si>
    <t>Violenza Altrui</t>
  </si>
  <si>
    <t>Accertamenti medico legali</t>
  </si>
  <si>
    <t>Trauma</t>
  </si>
  <si>
    <t>Psichiatrico / neurologico</t>
  </si>
  <si>
    <t>Intossicazione</t>
  </si>
  <si>
    <t>Sintomi o disturbi ostetrico-ginecologici</t>
  </si>
  <si>
    <t>Dolore toracico / dispnea / dolore precordiale</t>
  </si>
  <si>
    <t>Ustione</t>
  </si>
  <si>
    <t>Tavola 6</t>
  </si>
  <si>
    <t>Modalità che ha causato il trauma</t>
  </si>
  <si>
    <t>Aggressione</t>
  </si>
  <si>
    <t>Incidente domestico</t>
  </si>
  <si>
    <t>Incidenti in altri luoghi (a)</t>
  </si>
  <si>
    <t>Autolesionismo</t>
  </si>
  <si>
    <t>(a) sul lavoro, in strada, a scuola, in ambito sportivo, altro</t>
  </si>
  <si>
    <t>Tavola 7</t>
  </si>
  <si>
    <t>Dimissione a domicilio</t>
  </si>
  <si>
    <t xml:space="preserve">Ricovero </t>
  </si>
  <si>
    <t>Rifiuta ricovero</t>
  </si>
  <si>
    <t xml:space="preserve">Abbandona il PS prima o durante la visita medica </t>
  </si>
  <si>
    <t>Dimissione a strutture ambulatoriali</t>
  </si>
  <si>
    <t>Deceduto in PS</t>
  </si>
  <si>
    <t>Tavola 8</t>
  </si>
  <si>
    <t>Esito dell'accesso</t>
  </si>
  <si>
    <t>Triage dopo visita medica</t>
  </si>
  <si>
    <t>Tavola 9</t>
  </si>
  <si>
    <t>Accessi in PS di donne con diagnosi di violenza per triage all'ingresso e triage dopo la visita medica - anno 2020</t>
  </si>
  <si>
    <t>Accessi in PS di donne con diagnosi di violenza per triage dopo la visita medica e classi di età - anno 2020</t>
  </si>
  <si>
    <t>Accessi in PS di donne con diagnosi di violenza per esito del trattamento e triage dopo la visita medica - anno 2020</t>
  </si>
  <si>
    <t>Accessi in PS di donne con diagnosi di violenza per esito del trattamento e problema principale - anno 2020</t>
  </si>
  <si>
    <t>B</t>
  </si>
  <si>
    <t>G</t>
  </si>
  <si>
    <t>R</t>
  </si>
  <si>
    <t>V</t>
  </si>
  <si>
    <t>X</t>
  </si>
  <si>
    <t>ND</t>
  </si>
  <si>
    <t>############################################################################</t>
  </si>
  <si>
    <t>############################################</t>
  </si>
  <si>
    <t>Giunto cadavere / Deceduto in PS</t>
  </si>
  <si>
    <t>Abbandona il PS prima o durante la visita medica</t>
  </si>
  <si>
    <t>Giunto Cadavere / Deceduto in PS</t>
  </si>
  <si>
    <t>Donne che hanno avuto almeno un accesso in Pronto Soccorso con diagnosi di violenza per classi di età. Anno 2020</t>
  </si>
  <si>
    <t>Accessi in Pronto Soccorso di donne con diagnosi di violenza per classe di età e responsabile dell'invio al pronto soccorso - anno 2020</t>
  </si>
  <si>
    <t>Accessi in Pronto Soccorso di donne con diagnosi di violenza per triage all'ingresso e triage dopo la visita medica - anno 2020</t>
  </si>
  <si>
    <t>Bianco</t>
  </si>
  <si>
    <t>Verde</t>
  </si>
  <si>
    <t>Giallo</t>
  </si>
  <si>
    <t>Rosso</t>
  </si>
  <si>
    <t>Accessi in Pronto Soccorso di donne con diagnosi di violenza per triage dopo la visita medica e classi di età - anno 2020</t>
  </si>
  <si>
    <t>Accessi in Pronto Soccorso di donne con diagnosi di violenza per problema principale e classi di età - anno 2020</t>
  </si>
  <si>
    <t>Accessi in Pronto Soccorso di donne con diagnosi di violenza per problema principale di trauma per modalità che ha causato il trauma e classi di età - anno 2020</t>
  </si>
  <si>
    <t>Accessi in Pronto Soccorso di donne con diagnosi di violenza per esito del trattamento e classi di età - anno 2020</t>
  </si>
  <si>
    <t>Accessi in Pronto Soccorso di donne con diagnosi di violenza per esito del trattamento e triage dopo la visita medica - anno 2020</t>
  </si>
  <si>
    <t>L’emergenza sanitaria ha determinato un aumento della pressione sulle strutture sanitarie, mettendo a dura prova il sistema ospedaliero e i pronto soccorso, ha avuto un forte impatto sull’accessibilità dei servizi, anche quelli di emergenza-urgenza. I dati sugli accessi al Pronto Soccorso (flusso informativo EMUR-PS) consentono di misurare alcuni effetti della pandemia anche in relazione agli accessi delle donne vittime di violenza.</t>
  </si>
  <si>
    <t>Nel 2020 sono 5.385 le donne che hanno fatto ricorso almeno una volta al Pronto Soccorso per un episodio di violenza. Sono stati 11.345 gli accessi totali di queste donne, mediamente 2 per ogni donna, di cui 5454 sono con diagnosi di violenza. Il 12,4% era minorenne e circa una su due aveva tra 18 e 44 anni (tav 1).</t>
  </si>
  <si>
    <t xml:space="preserve">Il 61,2% degli accessi con indicazione di violenza è avvenuto per decisione propria e un altro 30,5% per intervento del 118 (tav 2). </t>
  </si>
  <si>
    <t xml:space="preserve">Circa un accesso su tre (1.919 casi) ha avuto codice giallo al triage dopo la visita medica, mentre 52 accessi hanno ricevuto codice rosso (tavv 3 e 4). </t>
  </si>
  <si>
    <t>Il problema principale riscontrato nel 44% (2.419) degli accessi in Pronto Soccorso è il trauma, più frequente nelle donne over 25 anni. Al 18% circa degli accessi è riscontrata la violenza altrui e la quota supera il 20% nelle giovani donne di 18-24 anni. Il trauma è stato causato da aggressione in tre casi su quattro (tavv 5 e 6).</t>
  </si>
  <si>
    <t>L’88% circa degli accessi di donne con diagnosi di violenza esita a domicilio e un altro 5% circa termina con il ricovero (12% per le minorenni). In 152 casi la donna ha rifiutato il ricovero, di cui 81 avevano ricevuto codice giallo al triage dopo la visita medica (tavv 7 e 8).</t>
  </si>
  <si>
    <t>VIOLENZA E ACCESSO DELLE DONNE AL PRONTO SOCCORSO</t>
  </si>
  <si>
    <t>Nell’ambito dell’Accordo Istat-Ministero della Salute, firmato il 20 novembre 2019, per “l’alimentazione della Banca dati sulla violenza di genere con i flussi informativi sanitari”, è proseguita anche nel 2021 la collaborazione tra i due enti, permettendo in tal modo di approfondire la conoscenza della situazione delle donne che si rivolgono al percorso dell’emergenza e dell’accoglienza delle stesse da parte degli operatori sanitari.</t>
  </si>
  <si>
    <t>L’Accordo costituisce parte integrante del sistema integrato di raccolta ed elaborazione dati previsto dal Piano d’azione straordinario contro la violenza sessuale e di genere, adottato con decreto del Presidente del Consiglio dei Ministri il 7 luglio 2015, e confermato nel Piano Nazionale sulla violenza contro le donne 2017-2020, richiesto dal Dipartimento per le Pari Opportunità presso la Presidenza del Consiglio e prorogato al marzo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</si>
</sst>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trike/>
      <sz val="11"/>
      <color rgb="FF000000"/>
      <name val="Calibri"/>
      <family val="2"/>
      <scheme val="minor"/>
    </font>
    <font>
      <strike/>
      <sz val="11"/>
      <color theme="1"/>
      <name val="Calibri"/>
      <family val="2"/>
      <scheme val="minor"/>
    </font>
    <font>
      <b/>
      <strike/>
      <sz val="11"/>
      <color theme="1"/>
      <name val="Calibri"/>
      <family val="2"/>
      <scheme val="minor"/>
    </font>
    <font>
      <b/>
      <sz val="11"/>
      <color rgb="FF000000"/>
      <name val="Calibri"/>
      <family val="2"/>
      <scheme val="minor"/>
    </font>
    <font>
      <b/>
      <sz val="11"/>
      <name val="Calibri"/>
      <family val="2"/>
      <scheme val="minor"/>
    </font>
    <font>
      <sz val="14"/>
      <color rgb="FFD22630"/>
      <name val="Arial"/>
      <family val="2"/>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72">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05">
    <xf numFmtId="0" fontId="0" fillId="0" borderId="0" xfId="0"/>
    <xf numFmtId="0" fontId="1" fillId="0" borderId="0" xfId="0" applyFont="1"/>
    <xf numFmtId="0" fontId="0" fillId="0" borderId="0" xfId="0" applyAlignment="1">
      <alignment wrapText="1"/>
    </xf>
    <xf numFmtId="0" fontId="0" fillId="0" borderId="0" xfId="0" quotePrefix="1"/>
    <xf numFmtId="0" fontId="5" fillId="0" borderId="0" xfId="0" applyFont="1" applyAlignment="1">
      <alignment wrapText="1"/>
    </xf>
    <xf numFmtId="0" fontId="1" fillId="0" borderId="0" xfId="0" applyFont="1" applyAlignment="1">
      <alignment wrapText="1"/>
    </xf>
    <xf numFmtId="0" fontId="6" fillId="0" borderId="0" xfId="0" applyFont="1" applyAlignment="1">
      <alignment horizontal="right" wrapText="1"/>
    </xf>
    <xf numFmtId="0" fontId="8" fillId="0" borderId="0" xfId="0" applyFont="1" applyAlignment="1">
      <alignment horizontal="center" wrapText="1"/>
    </xf>
    <xf numFmtId="0" fontId="9" fillId="0" borderId="0" xfId="0" applyFont="1" applyAlignment="1">
      <alignment horizontal="center"/>
    </xf>
    <xf numFmtId="0" fontId="9" fillId="0" borderId="0" xfId="0" applyFont="1"/>
    <xf numFmtId="0" fontId="10" fillId="0" borderId="0" xfId="0" applyFont="1" applyAlignment="1">
      <alignment horizontal="center"/>
    </xf>
    <xf numFmtId="1" fontId="0" fillId="0" borderId="0" xfId="0" applyNumberFormat="1"/>
    <xf numFmtId="0" fontId="5" fillId="0" borderId="0" xfId="0" applyFont="1"/>
    <xf numFmtId="0" fontId="10" fillId="0" borderId="0" xfId="0" applyFont="1"/>
    <xf numFmtId="0" fontId="0" fillId="0" borderId="0" xfId="0" applyAlignment="1">
      <alignment horizontal="right"/>
    </xf>
    <xf numFmtId="0" fontId="0" fillId="0" borderId="0" xfId="0" applyAlignment="1">
      <alignment horizontal="right" wrapText="1"/>
    </xf>
    <xf numFmtId="1" fontId="0" fillId="0" borderId="0" xfId="0" applyNumberFormat="1" applyAlignment="1">
      <alignment wrapText="1"/>
    </xf>
    <xf numFmtId="0" fontId="7" fillId="0" borderId="0" xfId="0" applyFont="1" applyAlignment="1">
      <alignment horizontal="right" wrapText="1"/>
    </xf>
    <xf numFmtId="0" fontId="0" fillId="0" borderId="0" xfId="0" applyAlignment="1">
      <alignment horizontal="left"/>
    </xf>
    <xf numFmtId="3" fontId="0" fillId="0" borderId="0" xfId="0" applyNumberFormat="1"/>
    <xf numFmtId="164" fontId="0" fillId="0" borderId="0" xfId="0" applyNumberFormat="1"/>
    <xf numFmtId="0" fontId="0" fillId="0" borderId="0" xfId="0" applyNumberFormat="1"/>
    <xf numFmtId="164" fontId="1" fillId="0" borderId="0" xfId="0" applyNumberFormat="1" applyFont="1"/>
    <xf numFmtId="0" fontId="0" fillId="2" borderId="1" xfId="0" applyFill="1" applyBorder="1"/>
    <xf numFmtId="0" fontId="1" fillId="2" borderId="1" xfId="0" applyFont="1" applyFill="1" applyBorder="1"/>
    <xf numFmtId="0" fontId="0" fillId="2" borderId="1" xfId="0" applyFill="1" applyBorder="1" applyAlignment="1">
      <alignment wrapText="1"/>
    </xf>
    <xf numFmtId="0" fontId="1" fillId="2" borderId="1" xfId="0" applyFont="1" applyFill="1" applyBorder="1" applyAlignment="1">
      <alignment wrapText="1"/>
    </xf>
    <xf numFmtId="0" fontId="6" fillId="2" borderId="1" xfId="0" applyFont="1" applyFill="1" applyBorder="1" applyAlignment="1">
      <alignment horizontal="right" wrapText="1"/>
    </xf>
    <xf numFmtId="0" fontId="6" fillId="2" borderId="1" xfId="0" applyFont="1" applyFill="1" applyBorder="1" applyAlignment="1">
      <alignment horizontal="center"/>
    </xf>
    <xf numFmtId="1" fontId="0" fillId="2" borderId="1" xfId="0" applyNumberFormat="1" applyFill="1" applyBorder="1"/>
    <xf numFmtId="9" fontId="0" fillId="2" borderId="1" xfId="1" applyFont="1" applyFill="1" applyBorder="1"/>
    <xf numFmtId="0" fontId="0" fillId="2" borderId="1" xfId="0" quotePrefix="1" applyFill="1" applyBorder="1"/>
    <xf numFmtId="164" fontId="0" fillId="2" borderId="1" xfId="1" applyNumberFormat="1" applyFont="1" applyFill="1" applyBorder="1" applyAlignment="1">
      <alignment horizontal="center"/>
    </xf>
    <xf numFmtId="164" fontId="1" fillId="2" borderId="1" xfId="0" applyNumberFormat="1" applyFont="1" applyFill="1" applyBorder="1" applyAlignment="1">
      <alignment horizontal="center"/>
    </xf>
    <xf numFmtId="0" fontId="1" fillId="2" borderId="1" xfId="0" applyNumberFormat="1" applyFont="1" applyFill="1" applyBorder="1" applyAlignment="1">
      <alignment horizontal="center"/>
    </xf>
    <xf numFmtId="0" fontId="1" fillId="0" borderId="0" xfId="0" applyFont="1" applyAlignment="1">
      <alignment horizontal="center"/>
    </xf>
    <xf numFmtId="0" fontId="0" fillId="0" borderId="0" xfId="0" applyFill="1" applyBorder="1"/>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0" fillId="2" borderId="1" xfId="0"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left"/>
    </xf>
    <xf numFmtId="0" fontId="0" fillId="2" borderId="1" xfId="0" applyFill="1" applyBorder="1" applyAlignment="1">
      <alignment horizontal="left"/>
    </xf>
    <xf numFmtId="0" fontId="0" fillId="2" borderId="1" xfId="0" applyFill="1" applyBorder="1" applyAlignment="1">
      <alignment horizontal="left" wrapText="1"/>
    </xf>
    <xf numFmtId="0" fontId="1" fillId="2" borderId="1" xfId="0" applyFont="1" applyFill="1" applyBorder="1" applyAlignment="1">
      <alignment horizontal="left" wrapText="1"/>
    </xf>
    <xf numFmtId="0" fontId="0" fillId="2" borderId="1" xfId="0" applyFill="1" applyBorder="1" applyAlignment="1">
      <alignment horizontal="center" wrapText="1"/>
    </xf>
    <xf numFmtId="0" fontId="0" fillId="2" borderId="1" xfId="0" applyNumberFormat="1" applyFill="1" applyBorder="1" applyAlignment="1">
      <alignment horizontal="center"/>
    </xf>
    <xf numFmtId="164" fontId="1" fillId="2" borderId="1" xfId="1" applyNumberFormat="1" applyFont="1" applyFill="1" applyBorder="1" applyAlignment="1">
      <alignment horizontal="center"/>
    </xf>
    <xf numFmtId="0" fontId="7" fillId="2" borderId="1" xfId="0" applyFont="1" applyFill="1" applyBorder="1" applyAlignment="1">
      <alignment horizontal="center"/>
    </xf>
    <xf numFmtId="1" fontId="6" fillId="2" borderId="1" xfId="0" applyNumberFormat="1" applyFont="1" applyFill="1" applyBorder="1" applyAlignment="1">
      <alignment horizontal="center"/>
    </xf>
    <xf numFmtId="165" fontId="7" fillId="2" borderId="1" xfId="0" applyNumberFormat="1" applyFont="1" applyFill="1" applyBorder="1" applyAlignment="1">
      <alignment horizontal="center"/>
    </xf>
    <xf numFmtId="0" fontId="11" fillId="2" borderId="1" xfId="0" applyFont="1" applyFill="1" applyBorder="1" applyAlignment="1">
      <alignment horizontal="center"/>
    </xf>
    <xf numFmtId="1" fontId="12" fillId="2" borderId="1" xfId="0" applyNumberFormat="1" applyFont="1" applyFill="1" applyBorder="1" applyAlignment="1">
      <alignment horizontal="center"/>
    </xf>
    <xf numFmtId="9" fontId="11" fillId="2" borderId="1" xfId="1" applyFont="1" applyFill="1" applyBorder="1" applyAlignment="1">
      <alignment horizontal="center"/>
    </xf>
    <xf numFmtId="1" fontId="11" fillId="2" borderId="1" xfId="0" applyNumberFormat="1" applyFont="1" applyFill="1" applyBorder="1" applyAlignment="1">
      <alignment horizontal="center"/>
    </xf>
    <xf numFmtId="0" fontId="0" fillId="2" borderId="1" xfId="0" quotePrefix="1" applyFill="1" applyBorder="1" applyAlignment="1">
      <alignment horizontal="center"/>
    </xf>
    <xf numFmtId="1" fontId="0" fillId="2" borderId="1" xfId="0" applyNumberFormat="1" applyFill="1" applyBorder="1" applyAlignment="1">
      <alignment horizontal="center"/>
    </xf>
    <xf numFmtId="9" fontId="1" fillId="2" borderId="1" xfId="1" applyFont="1" applyFill="1" applyBorder="1" applyAlignment="1">
      <alignment horizontal="center"/>
    </xf>
    <xf numFmtId="1" fontId="1" fillId="2" borderId="1" xfId="0" applyNumberFormat="1" applyFont="1" applyFill="1" applyBorder="1" applyAlignment="1">
      <alignment horizontal="center"/>
    </xf>
    <xf numFmtId="164" fontId="0" fillId="2" borderId="1" xfId="0" applyNumberFormat="1" applyFill="1" applyBorder="1" applyAlignment="1">
      <alignment horizontal="center"/>
    </xf>
    <xf numFmtId="9" fontId="0" fillId="2" borderId="1" xfId="1" applyFont="1" applyFill="1" applyBorder="1" applyAlignment="1">
      <alignment horizontal="center"/>
    </xf>
    <xf numFmtId="0" fontId="7" fillId="2" borderId="1" xfId="0" applyFont="1" applyFill="1" applyBorder="1" applyAlignment="1">
      <alignment horizontal="center" wrapText="1"/>
    </xf>
    <xf numFmtId="0" fontId="0" fillId="2" borderId="1" xfId="0" applyFill="1" applyBorder="1" applyAlignment="1">
      <alignment horizontal="center"/>
    </xf>
    <xf numFmtId="0" fontId="1" fillId="2" borderId="1" xfId="0" applyFont="1" applyFill="1" applyBorder="1" applyAlignment="1">
      <alignment horizontal="center"/>
    </xf>
    <xf numFmtId="0" fontId="0" fillId="2" borderId="1" xfId="0" applyFill="1" applyBorder="1" applyAlignment="1">
      <alignment horizontal="left"/>
    </xf>
    <xf numFmtId="164" fontId="0" fillId="2" borderId="1" xfId="1" applyNumberFormat="1" applyFont="1" applyFill="1" applyBorder="1" applyAlignment="1">
      <alignment horizontal="center"/>
    </xf>
    <xf numFmtId="0" fontId="0" fillId="0" borderId="0" xfId="0"/>
    <xf numFmtId="0" fontId="0" fillId="2" borderId="1" xfId="0" applyFill="1" applyBorder="1" applyAlignment="1">
      <alignment horizontal="center"/>
    </xf>
    <xf numFmtId="0" fontId="1" fillId="2" borderId="1" xfId="0" applyFont="1" applyFill="1" applyBorder="1" applyAlignment="1">
      <alignment horizontal="center"/>
    </xf>
    <xf numFmtId="165" fontId="12" fillId="2" borderId="1" xfId="0" applyNumberFormat="1" applyFont="1" applyFill="1" applyBorder="1" applyAlignment="1">
      <alignment horizontal="center"/>
    </xf>
    <xf numFmtId="0" fontId="1" fillId="2" borderId="1" xfId="0" applyFont="1" applyFill="1" applyBorder="1" applyAlignment="1"/>
    <xf numFmtId="0" fontId="0" fillId="2" borderId="1" xfId="0" applyFont="1" applyFill="1" applyBorder="1" applyAlignment="1">
      <alignment horizontal="center"/>
    </xf>
    <xf numFmtId="164" fontId="2" fillId="2" borderId="1" xfId="1" applyNumberFormat="1" applyFont="1" applyFill="1" applyBorder="1" applyAlignment="1">
      <alignment horizontal="center"/>
    </xf>
    <xf numFmtId="0" fontId="0" fillId="2" borderId="1" xfId="0" applyFont="1" applyFill="1" applyBorder="1" applyAlignment="1">
      <alignment horizontal="center" wrapText="1"/>
    </xf>
    <xf numFmtId="1" fontId="0" fillId="2" borderId="1" xfId="0" applyNumberFormat="1" applyFont="1" applyFill="1" applyBorder="1" applyAlignment="1">
      <alignment horizontal="center" wrapText="1"/>
    </xf>
    <xf numFmtId="0" fontId="0" fillId="2" borderId="1" xfId="0" applyFill="1" applyBorder="1" applyAlignment="1">
      <alignment horizontal="left"/>
    </xf>
    <xf numFmtId="10" fontId="0" fillId="2" borderId="1" xfId="1" applyNumberFormat="1" applyFont="1" applyFill="1" applyBorder="1" applyAlignment="1">
      <alignment horizontal="center"/>
    </xf>
    <xf numFmtId="0" fontId="0" fillId="0" borderId="0" xfId="0" applyAlignment="1">
      <alignment horizontal="left" wrapText="1"/>
    </xf>
    <xf numFmtId="0" fontId="0" fillId="0" borderId="0" xfId="0" applyAlignment="1">
      <alignment wrapText="1"/>
    </xf>
    <xf numFmtId="0" fontId="0" fillId="0" borderId="0" xfId="0" applyAlignment="1">
      <alignment horizontal="left"/>
    </xf>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0" fillId="2" borderId="1" xfId="0" applyFill="1" applyBorder="1" applyAlignment="1">
      <alignment horizontal="center"/>
    </xf>
    <xf numFmtId="0" fontId="1" fillId="0" borderId="0" xfId="0" applyFont="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vertical="center"/>
    </xf>
    <xf numFmtId="0" fontId="0" fillId="2" borderId="1" xfId="0" applyFill="1" applyBorder="1" applyAlignment="1">
      <alignment horizontal="left"/>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3" fillId="0" borderId="0" xfId="0" applyFont="1" applyAlignment="1">
      <alignment vertical="center"/>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2" xfId="0" applyFont="1" applyFill="1" applyBorder="1" applyAlignment="1"/>
    <xf numFmtId="0" fontId="1" fillId="2" borderId="3" xfId="0" applyFont="1" applyFill="1" applyBorder="1" applyAlignment="1"/>
    <xf numFmtId="0" fontId="1" fillId="2" borderId="4" xfId="0" applyFont="1" applyFill="1" applyBorder="1" applyAlignment="1"/>
  </cellXfs>
  <cellStyles count="472">
    <cellStyle name="Collegamento ipertestuale" xfId="46" builtinId="8" hidden="1"/>
    <cellStyle name="Collegamento ipertestuale" xfId="50" builtinId="8" hidden="1"/>
    <cellStyle name="Collegamento ipertestuale" xfId="54" builtinId="8" hidden="1"/>
    <cellStyle name="Collegamento ipertestuale" xfId="58" builtinId="8" hidden="1"/>
    <cellStyle name="Collegamento ipertestuale" xfId="62" builtinId="8" hidden="1"/>
    <cellStyle name="Collegamento ipertestuale" xfId="66" builtinId="8" hidden="1"/>
    <cellStyle name="Collegamento ipertestuale" xfId="70" builtinId="8" hidden="1"/>
    <cellStyle name="Collegamento ipertestuale" xfId="74" builtinId="8" hidden="1"/>
    <cellStyle name="Collegamento ipertestuale" xfId="78" builtinId="8" hidden="1"/>
    <cellStyle name="Collegamento ipertestuale" xfId="82" builtinId="8" hidden="1"/>
    <cellStyle name="Collegamento ipertestuale" xfId="86" builtinId="8" hidden="1"/>
    <cellStyle name="Collegamento ipertestuale" xfId="90" builtinId="8" hidden="1"/>
    <cellStyle name="Collegamento ipertestuale" xfId="94" builtinId="8" hidden="1"/>
    <cellStyle name="Collegamento ipertestuale" xfId="98" builtinId="8" hidden="1"/>
    <cellStyle name="Collegamento ipertestuale" xfId="102" builtinId="8" hidden="1"/>
    <cellStyle name="Collegamento ipertestuale" xfId="106" builtinId="8" hidden="1"/>
    <cellStyle name="Collegamento ipertestuale" xfId="110" builtinId="8" hidden="1"/>
    <cellStyle name="Collegamento ipertestuale" xfId="114" builtinId="8" hidden="1"/>
    <cellStyle name="Collegamento ipertestuale" xfId="118" builtinId="8" hidden="1"/>
    <cellStyle name="Collegamento ipertestuale" xfId="122" builtinId="8" hidden="1"/>
    <cellStyle name="Collegamento ipertestuale" xfId="126" builtinId="8" hidden="1"/>
    <cellStyle name="Collegamento ipertestuale" xfId="130" builtinId="8" hidden="1"/>
    <cellStyle name="Collegamento ipertestuale" xfId="134" builtinId="8" hidden="1"/>
    <cellStyle name="Collegamento ipertestuale" xfId="138" builtinId="8" hidden="1"/>
    <cellStyle name="Collegamento ipertestuale" xfId="142" builtinId="8" hidden="1"/>
    <cellStyle name="Collegamento ipertestuale" xfId="146" builtinId="8" hidden="1"/>
    <cellStyle name="Collegamento ipertestuale" xfId="150" builtinId="8" hidden="1"/>
    <cellStyle name="Collegamento ipertestuale" xfId="154" builtinId="8" hidden="1"/>
    <cellStyle name="Collegamento ipertestuale" xfId="158" builtinId="8" hidden="1"/>
    <cellStyle name="Collegamento ipertestuale" xfId="162" builtinId="8" hidden="1"/>
    <cellStyle name="Collegamento ipertestuale" xfId="166" builtinId="8" hidden="1"/>
    <cellStyle name="Collegamento ipertestuale" xfId="170" builtinId="8" hidden="1"/>
    <cellStyle name="Collegamento ipertestuale" xfId="174" builtinId="8" hidden="1"/>
    <cellStyle name="Collegamento ipertestuale" xfId="178" builtinId="8" hidden="1"/>
    <cellStyle name="Collegamento ipertestuale" xfId="182" builtinId="8" hidden="1"/>
    <cellStyle name="Collegamento ipertestuale" xfId="186" builtinId="8" hidden="1"/>
    <cellStyle name="Collegamento ipertestuale" xfId="190" builtinId="8" hidden="1"/>
    <cellStyle name="Collegamento ipertestuale" xfId="194" builtinId="8" hidden="1"/>
    <cellStyle name="Collegamento ipertestuale" xfId="198" builtinId="8" hidden="1"/>
    <cellStyle name="Collegamento ipertestuale" xfId="202" builtinId="8" hidden="1"/>
    <cellStyle name="Collegamento ipertestuale" xfId="206" builtinId="8" hidden="1"/>
    <cellStyle name="Collegamento ipertestuale" xfId="210" builtinId="8" hidden="1"/>
    <cellStyle name="Collegamento ipertestuale" xfId="214" builtinId="8" hidden="1"/>
    <cellStyle name="Collegamento ipertestuale" xfId="218" builtinId="8" hidden="1"/>
    <cellStyle name="Collegamento ipertestuale" xfId="222" builtinId="8" hidden="1"/>
    <cellStyle name="Collegamento ipertestuale" xfId="226" builtinId="8" hidden="1"/>
    <cellStyle name="Collegamento ipertestuale" xfId="230" builtinId="8" hidden="1"/>
    <cellStyle name="Collegamento ipertestuale" xfId="234" builtinId="8" hidden="1"/>
    <cellStyle name="Collegamento ipertestuale" xfId="238" builtinId="8" hidden="1"/>
    <cellStyle name="Collegamento ipertestuale" xfId="242" builtinId="8" hidden="1"/>
    <cellStyle name="Collegamento ipertestuale" xfId="246" builtinId="8" hidden="1"/>
    <cellStyle name="Collegamento ipertestuale" xfId="250" builtinId="8" hidden="1"/>
    <cellStyle name="Collegamento ipertestuale" xfId="254" builtinId="8" hidden="1"/>
    <cellStyle name="Collegamento ipertestuale" xfId="258" builtinId="8" hidden="1"/>
    <cellStyle name="Collegamento ipertestuale" xfId="262" builtinId="8" hidden="1"/>
    <cellStyle name="Collegamento ipertestuale" xfId="266" builtinId="8" hidden="1"/>
    <cellStyle name="Collegamento ipertestuale" xfId="270" builtinId="8" hidden="1"/>
    <cellStyle name="Collegamento ipertestuale" xfId="274" builtinId="8" hidden="1"/>
    <cellStyle name="Collegamento ipertestuale" xfId="278" builtinId="8" hidden="1"/>
    <cellStyle name="Collegamento ipertestuale" xfId="282" builtinId="8" hidden="1"/>
    <cellStyle name="Collegamento ipertestuale" xfId="286" builtinId="8" hidden="1"/>
    <cellStyle name="Collegamento ipertestuale" xfId="290" builtinId="8" hidden="1"/>
    <cellStyle name="Collegamento ipertestuale" xfId="294" builtinId="8" hidden="1"/>
    <cellStyle name="Collegamento ipertestuale" xfId="298" builtinId="8" hidden="1"/>
    <cellStyle name="Collegamento ipertestuale" xfId="302" builtinId="8" hidden="1"/>
    <cellStyle name="Collegamento ipertestuale" xfId="306" builtinId="8" hidden="1"/>
    <cellStyle name="Collegamento ipertestuale" xfId="310" builtinId="8" hidden="1"/>
    <cellStyle name="Collegamento ipertestuale" xfId="314" builtinId="8" hidden="1"/>
    <cellStyle name="Collegamento ipertestuale" xfId="318" builtinId="8" hidden="1"/>
    <cellStyle name="Collegamento ipertestuale" xfId="322" builtinId="8" hidden="1"/>
    <cellStyle name="Collegamento ipertestuale" xfId="326" builtinId="8" hidden="1"/>
    <cellStyle name="Collegamento ipertestuale" xfId="330" builtinId="8" hidden="1"/>
    <cellStyle name="Collegamento ipertestuale" xfId="334" builtinId="8" hidden="1"/>
    <cellStyle name="Collegamento ipertestuale" xfId="338" builtinId="8" hidden="1"/>
    <cellStyle name="Collegamento ipertestuale" xfId="342" builtinId="8" hidden="1"/>
    <cellStyle name="Collegamento ipertestuale" xfId="346" builtinId="8" hidden="1"/>
    <cellStyle name="Collegamento ipertestuale" xfId="350" builtinId="8" hidden="1"/>
    <cellStyle name="Collegamento ipertestuale" xfId="354" builtinId="8" hidden="1"/>
    <cellStyle name="Collegamento ipertestuale" xfId="358" builtinId="8" hidden="1"/>
    <cellStyle name="Collegamento ipertestuale" xfId="362" builtinId="8" hidden="1"/>
    <cellStyle name="Collegamento ipertestuale" xfId="366" builtinId="8" hidden="1"/>
    <cellStyle name="Collegamento ipertestuale" xfId="370" builtinId="8" hidden="1"/>
    <cellStyle name="Collegamento ipertestuale" xfId="374" builtinId="8" hidden="1"/>
    <cellStyle name="Collegamento ipertestuale" xfId="378" builtinId="8" hidden="1"/>
    <cellStyle name="Collegamento ipertestuale" xfId="382" builtinId="8" hidden="1"/>
    <cellStyle name="Collegamento ipertestuale" xfId="386" builtinId="8" hidden="1"/>
    <cellStyle name="Collegamento ipertestuale" xfId="390" builtinId="8" hidden="1"/>
    <cellStyle name="Collegamento ipertestuale" xfId="394" builtinId="8" hidden="1"/>
    <cellStyle name="Collegamento ipertestuale" xfId="398" builtinId="8" hidden="1"/>
    <cellStyle name="Collegamento ipertestuale" xfId="402" builtinId="8" hidden="1"/>
    <cellStyle name="Collegamento ipertestuale" xfId="406" builtinId="8" hidden="1"/>
    <cellStyle name="Collegamento ipertestuale" xfId="410" builtinId="8" hidden="1"/>
    <cellStyle name="Collegamento ipertestuale" xfId="414" builtinId="8" hidden="1"/>
    <cellStyle name="Collegamento ipertestuale" xfId="418" builtinId="8" hidden="1"/>
    <cellStyle name="Collegamento ipertestuale" xfId="422" builtinId="8" hidden="1"/>
    <cellStyle name="Collegamento ipertestuale" xfId="426" builtinId="8" hidden="1"/>
    <cellStyle name="Collegamento ipertestuale" xfId="430" builtinId="8" hidden="1"/>
    <cellStyle name="Collegamento ipertestuale" xfId="434" builtinId="8" hidden="1"/>
    <cellStyle name="Collegamento ipertestuale" xfId="438" builtinId="8" hidden="1"/>
    <cellStyle name="Collegamento ipertestuale" xfId="442" builtinId="8" hidden="1"/>
    <cellStyle name="Collegamento ipertestuale" xfId="446" builtinId="8" hidden="1"/>
    <cellStyle name="Collegamento ipertestuale" xfId="450" builtinId="8" hidden="1"/>
    <cellStyle name="Collegamento ipertestuale" xfId="454" builtinId="8" hidden="1"/>
    <cellStyle name="Collegamento ipertestuale" xfId="458" builtinId="8" hidden="1"/>
    <cellStyle name="Collegamento ipertestuale" xfId="462" builtinId="8" hidden="1"/>
    <cellStyle name="Collegamento ipertestuale" xfId="464" builtinId="8" hidden="1"/>
    <cellStyle name="Collegamento ipertestuale" xfId="460" builtinId="8" hidden="1"/>
    <cellStyle name="Collegamento ipertestuale" xfId="456" builtinId="8" hidden="1"/>
    <cellStyle name="Collegamento ipertestuale" xfId="452" builtinId="8" hidden="1"/>
    <cellStyle name="Collegamento ipertestuale" xfId="448" builtinId="8" hidden="1"/>
    <cellStyle name="Collegamento ipertestuale" xfId="444" builtinId="8" hidden="1"/>
    <cellStyle name="Collegamento ipertestuale" xfId="440" builtinId="8" hidden="1"/>
    <cellStyle name="Collegamento ipertestuale" xfId="436" builtinId="8" hidden="1"/>
    <cellStyle name="Collegamento ipertestuale" xfId="432" builtinId="8" hidden="1"/>
    <cellStyle name="Collegamento ipertestuale" xfId="428" builtinId="8" hidden="1"/>
    <cellStyle name="Collegamento ipertestuale" xfId="424" builtinId="8" hidden="1"/>
    <cellStyle name="Collegamento ipertestuale" xfId="420" builtinId="8" hidden="1"/>
    <cellStyle name="Collegamento ipertestuale" xfId="416" builtinId="8" hidden="1"/>
    <cellStyle name="Collegamento ipertestuale" xfId="412" builtinId="8" hidden="1"/>
    <cellStyle name="Collegamento ipertestuale" xfId="408" builtinId="8" hidden="1"/>
    <cellStyle name="Collegamento ipertestuale" xfId="404" builtinId="8" hidden="1"/>
    <cellStyle name="Collegamento ipertestuale" xfId="400" builtinId="8" hidden="1"/>
    <cellStyle name="Collegamento ipertestuale" xfId="396" builtinId="8" hidden="1"/>
    <cellStyle name="Collegamento ipertestuale" xfId="392" builtinId="8" hidden="1"/>
    <cellStyle name="Collegamento ipertestuale" xfId="388" builtinId="8" hidden="1"/>
    <cellStyle name="Collegamento ipertestuale" xfId="384" builtinId="8" hidden="1"/>
    <cellStyle name="Collegamento ipertestuale" xfId="380" builtinId="8" hidden="1"/>
    <cellStyle name="Collegamento ipertestuale" xfId="376" builtinId="8" hidden="1"/>
    <cellStyle name="Collegamento ipertestuale" xfId="372" builtinId="8" hidden="1"/>
    <cellStyle name="Collegamento ipertestuale" xfId="368" builtinId="8" hidden="1"/>
    <cellStyle name="Collegamento ipertestuale" xfId="364" builtinId="8" hidden="1"/>
    <cellStyle name="Collegamento ipertestuale" xfId="360" builtinId="8" hidden="1"/>
    <cellStyle name="Collegamento ipertestuale" xfId="356" builtinId="8" hidden="1"/>
    <cellStyle name="Collegamento ipertestuale" xfId="352" builtinId="8" hidden="1"/>
    <cellStyle name="Collegamento ipertestuale" xfId="348" builtinId="8" hidden="1"/>
    <cellStyle name="Collegamento ipertestuale" xfId="344" builtinId="8" hidden="1"/>
    <cellStyle name="Collegamento ipertestuale" xfId="340" builtinId="8" hidden="1"/>
    <cellStyle name="Collegamento ipertestuale" xfId="336" builtinId="8" hidden="1"/>
    <cellStyle name="Collegamento ipertestuale" xfId="332" builtinId="8" hidden="1"/>
    <cellStyle name="Collegamento ipertestuale" xfId="328" builtinId="8" hidden="1"/>
    <cellStyle name="Collegamento ipertestuale" xfId="324" builtinId="8" hidden="1"/>
    <cellStyle name="Collegamento ipertestuale" xfId="320" builtinId="8" hidden="1"/>
    <cellStyle name="Collegamento ipertestuale" xfId="316" builtinId="8" hidden="1"/>
    <cellStyle name="Collegamento ipertestuale" xfId="312" builtinId="8" hidden="1"/>
    <cellStyle name="Collegamento ipertestuale" xfId="308" builtinId="8" hidden="1"/>
    <cellStyle name="Collegamento ipertestuale" xfId="304" builtinId="8" hidden="1"/>
    <cellStyle name="Collegamento ipertestuale" xfId="300" builtinId="8" hidden="1"/>
    <cellStyle name="Collegamento ipertestuale" xfId="296" builtinId="8" hidden="1"/>
    <cellStyle name="Collegamento ipertestuale" xfId="292" builtinId="8" hidden="1"/>
    <cellStyle name="Collegamento ipertestuale" xfId="288" builtinId="8" hidden="1"/>
    <cellStyle name="Collegamento ipertestuale" xfId="284" builtinId="8" hidden="1"/>
    <cellStyle name="Collegamento ipertestuale" xfId="280" builtinId="8" hidden="1"/>
    <cellStyle name="Collegamento ipertestuale" xfId="276" builtinId="8" hidden="1"/>
    <cellStyle name="Collegamento ipertestuale" xfId="272" builtinId="8" hidden="1"/>
    <cellStyle name="Collegamento ipertestuale" xfId="268" builtinId="8" hidden="1"/>
    <cellStyle name="Collegamento ipertestuale" xfId="264" builtinId="8" hidden="1"/>
    <cellStyle name="Collegamento ipertestuale" xfId="260" builtinId="8" hidden="1"/>
    <cellStyle name="Collegamento ipertestuale" xfId="256" builtinId="8" hidden="1"/>
    <cellStyle name="Collegamento ipertestuale" xfId="252" builtinId="8" hidden="1"/>
    <cellStyle name="Collegamento ipertestuale" xfId="248" builtinId="8" hidden="1"/>
    <cellStyle name="Collegamento ipertestuale" xfId="244" builtinId="8" hidden="1"/>
    <cellStyle name="Collegamento ipertestuale" xfId="240" builtinId="8" hidden="1"/>
    <cellStyle name="Collegamento ipertestuale" xfId="236" builtinId="8" hidden="1"/>
    <cellStyle name="Collegamento ipertestuale" xfId="232" builtinId="8" hidden="1"/>
    <cellStyle name="Collegamento ipertestuale" xfId="228" builtinId="8" hidden="1"/>
    <cellStyle name="Collegamento ipertestuale" xfId="224" builtinId="8" hidden="1"/>
    <cellStyle name="Collegamento ipertestuale" xfId="220" builtinId="8" hidden="1"/>
    <cellStyle name="Collegamento ipertestuale" xfId="216" builtinId="8" hidden="1"/>
    <cellStyle name="Collegamento ipertestuale" xfId="212" builtinId="8" hidden="1"/>
    <cellStyle name="Collegamento ipertestuale" xfId="208" builtinId="8" hidden="1"/>
    <cellStyle name="Collegamento ipertestuale" xfId="204" builtinId="8" hidden="1"/>
    <cellStyle name="Collegamento ipertestuale" xfId="200" builtinId="8" hidden="1"/>
    <cellStyle name="Collegamento ipertestuale" xfId="196" builtinId="8" hidden="1"/>
    <cellStyle name="Collegamento ipertestuale" xfId="192" builtinId="8" hidden="1"/>
    <cellStyle name="Collegamento ipertestuale" xfId="188" builtinId="8" hidden="1"/>
    <cellStyle name="Collegamento ipertestuale" xfId="184" builtinId="8" hidden="1"/>
    <cellStyle name="Collegamento ipertestuale" xfId="180" builtinId="8" hidden="1"/>
    <cellStyle name="Collegamento ipertestuale" xfId="176" builtinId="8" hidden="1"/>
    <cellStyle name="Collegamento ipertestuale" xfId="172" builtinId="8" hidden="1"/>
    <cellStyle name="Collegamento ipertestuale" xfId="168" builtinId="8" hidden="1"/>
    <cellStyle name="Collegamento ipertestuale" xfId="164" builtinId="8" hidden="1"/>
    <cellStyle name="Collegamento ipertestuale" xfId="160" builtinId="8" hidden="1"/>
    <cellStyle name="Collegamento ipertestuale" xfId="156" builtinId="8" hidden="1"/>
    <cellStyle name="Collegamento ipertestuale" xfId="152" builtinId="8" hidden="1"/>
    <cellStyle name="Collegamento ipertestuale" xfId="148" builtinId="8" hidden="1"/>
    <cellStyle name="Collegamento ipertestuale" xfId="144" builtinId="8" hidden="1"/>
    <cellStyle name="Collegamento ipertestuale" xfId="140" builtinId="8" hidden="1"/>
    <cellStyle name="Collegamento ipertestuale" xfId="136" builtinId="8" hidden="1"/>
    <cellStyle name="Collegamento ipertestuale" xfId="132" builtinId="8" hidden="1"/>
    <cellStyle name="Collegamento ipertestuale" xfId="128" builtinId="8" hidden="1"/>
    <cellStyle name="Collegamento ipertestuale" xfId="124" builtinId="8" hidden="1"/>
    <cellStyle name="Collegamento ipertestuale" xfId="120" builtinId="8" hidden="1"/>
    <cellStyle name="Collegamento ipertestuale" xfId="116" builtinId="8" hidden="1"/>
    <cellStyle name="Collegamento ipertestuale" xfId="112" builtinId="8" hidden="1"/>
    <cellStyle name="Collegamento ipertestuale" xfId="108" builtinId="8" hidden="1"/>
    <cellStyle name="Collegamento ipertestuale" xfId="104" builtinId="8" hidden="1"/>
    <cellStyle name="Collegamento ipertestuale" xfId="100" builtinId="8" hidden="1"/>
    <cellStyle name="Collegamento ipertestuale" xfId="96" builtinId="8" hidden="1"/>
    <cellStyle name="Collegamento ipertestuale" xfId="92" builtinId="8" hidden="1"/>
    <cellStyle name="Collegamento ipertestuale" xfId="88" builtinId="8" hidden="1"/>
    <cellStyle name="Collegamento ipertestuale" xfId="84" builtinId="8" hidden="1"/>
    <cellStyle name="Collegamento ipertestuale" xfId="80" builtinId="8" hidden="1"/>
    <cellStyle name="Collegamento ipertestuale" xfId="76" builtinId="8" hidden="1"/>
    <cellStyle name="Collegamento ipertestuale" xfId="72" builtinId="8" hidden="1"/>
    <cellStyle name="Collegamento ipertestuale" xfId="68" builtinId="8" hidden="1"/>
    <cellStyle name="Collegamento ipertestuale" xfId="64" builtinId="8" hidden="1"/>
    <cellStyle name="Collegamento ipertestuale" xfId="60" builtinId="8" hidden="1"/>
    <cellStyle name="Collegamento ipertestuale" xfId="56" builtinId="8" hidden="1"/>
    <cellStyle name="Collegamento ipertestuale" xfId="52" builtinId="8" hidden="1"/>
    <cellStyle name="Collegamento ipertestuale" xfId="48" builtinId="8" hidden="1"/>
    <cellStyle name="Collegamento ipertestuale" xfId="44" builtinId="8" hidden="1"/>
    <cellStyle name="Collegamento ipertestuale" xfId="16" builtinId="8" hidden="1"/>
    <cellStyle name="Collegamento ipertestuale" xfId="18" builtinId="8" hidden="1"/>
    <cellStyle name="Collegamento ipertestuale" xfId="22" builtinId="8" hidden="1"/>
    <cellStyle name="Collegamento ipertestuale" xfId="24" builtinId="8" hidden="1"/>
    <cellStyle name="Collegamento ipertestuale" xfId="26" builtinId="8" hidden="1"/>
    <cellStyle name="Collegamento ipertestuale" xfId="30" builtinId="8" hidden="1"/>
    <cellStyle name="Collegamento ipertestuale" xfId="32" builtinId="8" hidden="1"/>
    <cellStyle name="Collegamento ipertestuale" xfId="34" builtinId="8" hidden="1"/>
    <cellStyle name="Collegamento ipertestuale" xfId="38" builtinId="8" hidden="1"/>
    <cellStyle name="Collegamento ipertestuale" xfId="40" builtinId="8" hidden="1"/>
    <cellStyle name="Collegamento ipertestuale" xfId="42" builtinId="8" hidden="1"/>
    <cellStyle name="Collegamento ipertestuale" xfId="36" builtinId="8" hidden="1"/>
    <cellStyle name="Collegamento ipertestuale" xfId="28" builtinId="8" hidden="1"/>
    <cellStyle name="Collegamento ipertestuale" xfId="20"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4" builtinId="8" hidden="1"/>
    <cellStyle name="Collegamento ipertestuale" xfId="6" builtinId="8" hidden="1"/>
    <cellStyle name="Collegamento ipertestuale" xfId="2" builtinId="8" hidden="1"/>
    <cellStyle name="Collegamento ipertestuale" xfId="466" builtinId="8" hidden="1"/>
    <cellStyle name="Collegamento ipertestuale" xfId="468" builtinId="8" hidden="1"/>
    <cellStyle name="Collegamento ipertestuale" xfId="470" builtinId="8" hidden="1"/>
    <cellStyle name="Collegamento ipertestuale visitato" xfId="171" builtinId="9" hidden="1"/>
    <cellStyle name="Collegamento ipertestuale visitato" xfId="175" builtinId="9" hidden="1"/>
    <cellStyle name="Collegamento ipertestuale visitato" xfId="177" builtinId="9" hidden="1"/>
    <cellStyle name="Collegamento ipertestuale visitato" xfId="179" builtinId="9" hidden="1"/>
    <cellStyle name="Collegamento ipertestuale visitato" xfId="183" builtinId="9" hidden="1"/>
    <cellStyle name="Collegamento ipertestuale visitato" xfId="185" builtinId="9" hidden="1"/>
    <cellStyle name="Collegamento ipertestuale visitato" xfId="187" builtinId="9" hidden="1"/>
    <cellStyle name="Collegamento ipertestuale visitato" xfId="191" builtinId="9" hidden="1"/>
    <cellStyle name="Collegamento ipertestuale visitato" xfId="193" builtinId="9" hidden="1"/>
    <cellStyle name="Collegamento ipertestuale visitato" xfId="195" builtinId="9" hidden="1"/>
    <cellStyle name="Collegamento ipertestuale visitato" xfId="199" builtinId="9" hidden="1"/>
    <cellStyle name="Collegamento ipertestuale visitato" xfId="201" builtinId="9" hidden="1"/>
    <cellStyle name="Collegamento ipertestuale visitato" xfId="203" builtinId="9" hidden="1"/>
    <cellStyle name="Collegamento ipertestuale visitato" xfId="207" builtinId="9" hidden="1"/>
    <cellStyle name="Collegamento ipertestuale visitato" xfId="209" builtinId="9" hidden="1"/>
    <cellStyle name="Collegamento ipertestuale visitato" xfId="211" builtinId="9" hidden="1"/>
    <cellStyle name="Collegamento ipertestuale visitato" xfId="215" builtinId="9" hidden="1"/>
    <cellStyle name="Collegamento ipertestuale visitato" xfId="217" builtinId="9" hidden="1"/>
    <cellStyle name="Collegamento ipertestuale visitato" xfId="219" builtinId="9" hidden="1"/>
    <cellStyle name="Collegamento ipertestuale visitato" xfId="223" builtinId="9" hidden="1"/>
    <cellStyle name="Collegamento ipertestuale visitato" xfId="225" builtinId="9" hidden="1"/>
    <cellStyle name="Collegamento ipertestuale visitato" xfId="227" builtinId="9" hidden="1"/>
    <cellStyle name="Collegamento ipertestuale visitato" xfId="231" builtinId="9" hidden="1"/>
    <cellStyle name="Collegamento ipertestuale visitato" xfId="233" builtinId="9" hidden="1"/>
    <cellStyle name="Collegamento ipertestuale visitato" xfId="235" builtinId="9" hidden="1"/>
    <cellStyle name="Collegamento ipertestuale visitato" xfId="239" builtinId="9" hidden="1"/>
    <cellStyle name="Collegamento ipertestuale visitato" xfId="241" builtinId="9" hidden="1"/>
    <cellStyle name="Collegamento ipertestuale visitato" xfId="243" builtinId="9" hidden="1"/>
    <cellStyle name="Collegamento ipertestuale visitato" xfId="247" builtinId="9" hidden="1"/>
    <cellStyle name="Collegamento ipertestuale visitato" xfId="249" builtinId="9" hidden="1"/>
    <cellStyle name="Collegamento ipertestuale visitato" xfId="251" builtinId="9" hidden="1"/>
    <cellStyle name="Collegamento ipertestuale visitato" xfId="255" builtinId="9" hidden="1"/>
    <cellStyle name="Collegamento ipertestuale visitato" xfId="257" builtinId="9" hidden="1"/>
    <cellStyle name="Collegamento ipertestuale visitato" xfId="259" builtinId="9" hidden="1"/>
    <cellStyle name="Collegamento ipertestuale visitato" xfId="263" builtinId="9" hidden="1"/>
    <cellStyle name="Collegamento ipertestuale visitato" xfId="265" builtinId="9" hidden="1"/>
    <cellStyle name="Collegamento ipertestuale visitato" xfId="267" builtinId="9" hidden="1"/>
    <cellStyle name="Collegamento ipertestuale visitato" xfId="271" builtinId="9" hidden="1"/>
    <cellStyle name="Collegamento ipertestuale visitato" xfId="273" builtinId="9" hidden="1"/>
    <cellStyle name="Collegamento ipertestuale visitato" xfId="275" builtinId="9" hidden="1"/>
    <cellStyle name="Collegamento ipertestuale visitato" xfId="279" builtinId="9" hidden="1"/>
    <cellStyle name="Collegamento ipertestuale visitato" xfId="281" builtinId="9" hidden="1"/>
    <cellStyle name="Collegamento ipertestuale visitato" xfId="283" builtinId="9" hidden="1"/>
    <cellStyle name="Collegamento ipertestuale visitato" xfId="287" builtinId="9" hidden="1"/>
    <cellStyle name="Collegamento ipertestuale visitato" xfId="289" builtinId="9" hidden="1"/>
    <cellStyle name="Collegamento ipertestuale visitato" xfId="291" builtinId="9" hidden="1"/>
    <cellStyle name="Collegamento ipertestuale visitato" xfId="295" builtinId="9" hidden="1"/>
    <cellStyle name="Collegamento ipertestuale visitato" xfId="297" builtinId="9" hidden="1"/>
    <cellStyle name="Collegamento ipertestuale visitato" xfId="299" builtinId="9" hidden="1"/>
    <cellStyle name="Collegamento ipertestuale visitato" xfId="303" builtinId="9" hidden="1"/>
    <cellStyle name="Collegamento ipertestuale visitato" xfId="305" builtinId="9" hidden="1"/>
    <cellStyle name="Collegamento ipertestuale visitato" xfId="307" builtinId="9" hidden="1"/>
    <cellStyle name="Collegamento ipertestuale visitato" xfId="311" builtinId="9" hidden="1"/>
    <cellStyle name="Collegamento ipertestuale visitato" xfId="313" builtinId="9" hidden="1"/>
    <cellStyle name="Collegamento ipertestuale visitato" xfId="315" builtinId="9" hidden="1"/>
    <cellStyle name="Collegamento ipertestuale visitato" xfId="319" builtinId="9" hidden="1"/>
    <cellStyle name="Collegamento ipertestuale visitato" xfId="321" builtinId="9" hidden="1"/>
    <cellStyle name="Collegamento ipertestuale visitato" xfId="323" builtinId="9" hidden="1"/>
    <cellStyle name="Collegamento ipertestuale visitato" xfId="327" builtinId="9" hidden="1"/>
    <cellStyle name="Collegamento ipertestuale visitato" xfId="329" builtinId="9" hidden="1"/>
    <cellStyle name="Collegamento ipertestuale visitato" xfId="331" builtinId="9" hidden="1"/>
    <cellStyle name="Collegamento ipertestuale visitato" xfId="335" builtinId="9" hidden="1"/>
    <cellStyle name="Collegamento ipertestuale visitato" xfId="337" builtinId="9" hidden="1"/>
    <cellStyle name="Collegamento ipertestuale visitato" xfId="339" builtinId="9" hidden="1"/>
    <cellStyle name="Collegamento ipertestuale visitato" xfId="343" builtinId="9" hidden="1"/>
    <cellStyle name="Collegamento ipertestuale visitato" xfId="345" builtinId="9" hidden="1"/>
    <cellStyle name="Collegamento ipertestuale visitato" xfId="347" builtinId="9" hidden="1"/>
    <cellStyle name="Collegamento ipertestuale visitato" xfId="351" builtinId="9" hidden="1"/>
    <cellStyle name="Collegamento ipertestuale visitato" xfId="353" builtinId="9" hidden="1"/>
    <cellStyle name="Collegamento ipertestuale visitato" xfId="355" builtinId="9" hidden="1"/>
    <cellStyle name="Collegamento ipertestuale visitato" xfId="359" builtinId="9" hidden="1"/>
    <cellStyle name="Collegamento ipertestuale visitato" xfId="361" builtinId="9" hidden="1"/>
    <cellStyle name="Collegamento ipertestuale visitato" xfId="363" builtinId="9" hidden="1"/>
    <cellStyle name="Collegamento ipertestuale visitato" xfId="367" builtinId="9" hidden="1"/>
    <cellStyle name="Collegamento ipertestuale visitato" xfId="369" builtinId="9" hidden="1"/>
    <cellStyle name="Collegamento ipertestuale visitato" xfId="371" builtinId="9" hidden="1"/>
    <cellStyle name="Collegamento ipertestuale visitato" xfId="375" builtinId="9" hidden="1"/>
    <cellStyle name="Collegamento ipertestuale visitato" xfId="377" builtinId="9" hidden="1"/>
    <cellStyle name="Collegamento ipertestuale visitato" xfId="379" builtinId="9" hidden="1"/>
    <cellStyle name="Collegamento ipertestuale visitato" xfId="383" builtinId="9" hidden="1"/>
    <cellStyle name="Collegamento ipertestuale visitato" xfId="385" builtinId="9" hidden="1"/>
    <cellStyle name="Collegamento ipertestuale visitato" xfId="387" builtinId="9" hidden="1"/>
    <cellStyle name="Collegamento ipertestuale visitato" xfId="391" builtinId="9" hidden="1"/>
    <cellStyle name="Collegamento ipertestuale visitato" xfId="393" builtinId="9" hidden="1"/>
    <cellStyle name="Collegamento ipertestuale visitato" xfId="395" builtinId="9" hidden="1"/>
    <cellStyle name="Collegamento ipertestuale visitato" xfId="399" builtinId="9" hidden="1"/>
    <cellStyle name="Collegamento ipertestuale visitato" xfId="401" builtinId="9" hidden="1"/>
    <cellStyle name="Collegamento ipertestuale visitato" xfId="403" builtinId="9" hidden="1"/>
    <cellStyle name="Collegamento ipertestuale visitato" xfId="407" builtinId="9" hidden="1"/>
    <cellStyle name="Collegamento ipertestuale visitato" xfId="409" builtinId="9" hidden="1"/>
    <cellStyle name="Collegamento ipertestuale visitato" xfId="411" builtinId="9" hidden="1"/>
    <cellStyle name="Collegamento ipertestuale visitato" xfId="415" builtinId="9" hidden="1"/>
    <cellStyle name="Collegamento ipertestuale visitato" xfId="417" builtinId="9" hidden="1"/>
    <cellStyle name="Collegamento ipertestuale visitato" xfId="419" builtinId="9" hidden="1"/>
    <cellStyle name="Collegamento ipertestuale visitato" xfId="423" builtinId="9" hidden="1"/>
    <cellStyle name="Collegamento ipertestuale visitato" xfId="425" builtinId="9" hidden="1"/>
    <cellStyle name="Collegamento ipertestuale visitato" xfId="427" builtinId="9" hidden="1"/>
    <cellStyle name="Collegamento ipertestuale visitato" xfId="431" builtinId="9" hidden="1"/>
    <cellStyle name="Collegamento ipertestuale visitato" xfId="433" builtinId="9" hidden="1"/>
    <cellStyle name="Collegamento ipertestuale visitato" xfId="435" builtinId="9" hidden="1"/>
    <cellStyle name="Collegamento ipertestuale visitato" xfId="439" builtinId="9" hidden="1"/>
    <cellStyle name="Collegamento ipertestuale visitato" xfId="441" builtinId="9" hidden="1"/>
    <cellStyle name="Collegamento ipertestuale visitato" xfId="443" builtinId="9" hidden="1"/>
    <cellStyle name="Collegamento ipertestuale visitato" xfId="447" builtinId="9" hidden="1"/>
    <cellStyle name="Collegamento ipertestuale visitato" xfId="449" builtinId="9" hidden="1"/>
    <cellStyle name="Collegamento ipertestuale visitato" xfId="451" builtinId="9" hidden="1"/>
    <cellStyle name="Collegamento ipertestuale visitato" xfId="455" builtinId="9" hidden="1"/>
    <cellStyle name="Collegamento ipertestuale visitato" xfId="457" builtinId="9" hidden="1"/>
    <cellStyle name="Collegamento ipertestuale visitato" xfId="459" builtinId="9" hidden="1"/>
    <cellStyle name="Collegamento ipertestuale visitato" xfId="463" builtinId="9" hidden="1"/>
    <cellStyle name="Collegamento ipertestuale visitato" xfId="465" builtinId="9" hidden="1"/>
    <cellStyle name="Collegamento ipertestuale visitato" xfId="461" builtinId="9" hidden="1"/>
    <cellStyle name="Collegamento ipertestuale visitato" xfId="453" builtinId="9" hidden="1"/>
    <cellStyle name="Collegamento ipertestuale visitato" xfId="445" builtinId="9" hidden="1"/>
    <cellStyle name="Collegamento ipertestuale visitato" xfId="437" builtinId="9" hidden="1"/>
    <cellStyle name="Collegamento ipertestuale visitato" xfId="429" builtinId="9" hidden="1"/>
    <cellStyle name="Collegamento ipertestuale visitato" xfId="421" builtinId="9" hidden="1"/>
    <cellStyle name="Collegamento ipertestuale visitato" xfId="413" builtinId="9" hidden="1"/>
    <cellStyle name="Collegamento ipertestuale visitato" xfId="405" builtinId="9" hidden="1"/>
    <cellStyle name="Collegamento ipertestuale visitato" xfId="397" builtinId="9" hidden="1"/>
    <cellStyle name="Collegamento ipertestuale visitato" xfId="389" builtinId="9" hidden="1"/>
    <cellStyle name="Collegamento ipertestuale visitato" xfId="381" builtinId="9" hidden="1"/>
    <cellStyle name="Collegamento ipertestuale visitato" xfId="373" builtinId="9" hidden="1"/>
    <cellStyle name="Collegamento ipertestuale visitato" xfId="365" builtinId="9" hidden="1"/>
    <cellStyle name="Collegamento ipertestuale visitato" xfId="357" builtinId="9" hidden="1"/>
    <cellStyle name="Collegamento ipertestuale visitato" xfId="349" builtinId="9" hidden="1"/>
    <cellStyle name="Collegamento ipertestuale visitato" xfId="341" builtinId="9" hidden="1"/>
    <cellStyle name="Collegamento ipertestuale visitato" xfId="333" builtinId="9" hidden="1"/>
    <cellStyle name="Collegamento ipertestuale visitato" xfId="325" builtinId="9" hidden="1"/>
    <cellStyle name="Collegamento ipertestuale visitato" xfId="317" builtinId="9" hidden="1"/>
    <cellStyle name="Collegamento ipertestuale visitato" xfId="309" builtinId="9" hidden="1"/>
    <cellStyle name="Collegamento ipertestuale visitato" xfId="301" builtinId="9" hidden="1"/>
    <cellStyle name="Collegamento ipertestuale visitato" xfId="293" builtinId="9" hidden="1"/>
    <cellStyle name="Collegamento ipertestuale visitato" xfId="285" builtinId="9" hidden="1"/>
    <cellStyle name="Collegamento ipertestuale visitato" xfId="277" builtinId="9" hidden="1"/>
    <cellStyle name="Collegamento ipertestuale visitato" xfId="269" builtinId="9" hidden="1"/>
    <cellStyle name="Collegamento ipertestuale visitato" xfId="261" builtinId="9" hidden="1"/>
    <cellStyle name="Collegamento ipertestuale visitato" xfId="253" builtinId="9" hidden="1"/>
    <cellStyle name="Collegamento ipertestuale visitato" xfId="245" builtinId="9" hidden="1"/>
    <cellStyle name="Collegamento ipertestuale visitato" xfId="237" builtinId="9" hidden="1"/>
    <cellStyle name="Collegamento ipertestuale visitato" xfId="229" builtinId="9" hidden="1"/>
    <cellStyle name="Collegamento ipertestuale visitato" xfId="221" builtinId="9" hidden="1"/>
    <cellStyle name="Collegamento ipertestuale visitato" xfId="213" builtinId="9" hidden="1"/>
    <cellStyle name="Collegamento ipertestuale visitato" xfId="205" builtinId="9" hidden="1"/>
    <cellStyle name="Collegamento ipertestuale visitato" xfId="197" builtinId="9" hidden="1"/>
    <cellStyle name="Collegamento ipertestuale visitato" xfId="189" builtinId="9" hidden="1"/>
    <cellStyle name="Collegamento ipertestuale visitato" xfId="181" builtinId="9" hidden="1"/>
    <cellStyle name="Collegamento ipertestuale visitato" xfId="173" builtinId="9" hidden="1"/>
    <cellStyle name="Collegamento ipertestuale visitato" xfId="75" builtinId="9" hidden="1"/>
    <cellStyle name="Collegamento ipertestuale visitato" xfId="77" builtinId="9" hidden="1"/>
    <cellStyle name="Collegamento ipertestuale visitato" xfId="79" builtinId="9" hidden="1"/>
    <cellStyle name="Collegamento ipertestuale visitato" xfId="81" builtinId="9" hidden="1"/>
    <cellStyle name="Collegamento ipertestuale visitato" xfId="83" builtinId="9" hidden="1"/>
    <cellStyle name="Collegamento ipertestuale visitato" xfId="87" builtinId="9" hidden="1"/>
    <cellStyle name="Collegamento ipertestuale visitato" xfId="89" builtinId="9" hidden="1"/>
    <cellStyle name="Collegamento ipertestuale visitato" xfId="91" builtinId="9" hidden="1"/>
    <cellStyle name="Collegamento ipertestuale visitato" xfId="93" builtinId="9" hidden="1"/>
    <cellStyle name="Collegamento ipertestuale visitato" xfId="95" builtinId="9" hidden="1"/>
    <cellStyle name="Collegamento ipertestuale visitato" xfId="97" builtinId="9" hidden="1"/>
    <cellStyle name="Collegamento ipertestuale visitato" xfId="99" builtinId="9" hidden="1"/>
    <cellStyle name="Collegamento ipertestuale visitato" xfId="103" builtinId="9" hidden="1"/>
    <cellStyle name="Collegamento ipertestuale visitato" xfId="105" builtinId="9" hidden="1"/>
    <cellStyle name="Collegamento ipertestuale visitato" xfId="107" builtinId="9" hidden="1"/>
    <cellStyle name="Collegamento ipertestuale visitato" xfId="109" builtinId="9" hidden="1"/>
    <cellStyle name="Collegamento ipertestuale visitato" xfId="111" builtinId="9" hidden="1"/>
    <cellStyle name="Collegamento ipertestuale visitato" xfId="113" builtinId="9" hidden="1"/>
    <cellStyle name="Collegamento ipertestuale visitato" xfId="115"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Collegamento ipertestuale visitato" xfId="131" builtinId="9" hidden="1"/>
    <cellStyle name="Collegamento ipertestuale visitato" xfId="135" builtinId="9" hidden="1"/>
    <cellStyle name="Collegamento ipertestuale visitato" xfId="137" builtinId="9" hidden="1"/>
    <cellStyle name="Collegamento ipertestuale visitato" xfId="139" builtinId="9" hidden="1"/>
    <cellStyle name="Collegamento ipertestuale visitato" xfId="141" builtinId="9" hidden="1"/>
    <cellStyle name="Collegamento ipertestuale visitato" xfId="143" builtinId="9" hidden="1"/>
    <cellStyle name="Collegamento ipertestuale visitato" xfId="145" builtinId="9" hidden="1"/>
    <cellStyle name="Collegamento ipertestuale visitato" xfId="147" builtinId="9" hidden="1"/>
    <cellStyle name="Collegamento ipertestuale visitato" xfId="151" builtinId="9" hidden="1"/>
    <cellStyle name="Collegamento ipertestuale visitato" xfId="153" builtinId="9" hidden="1"/>
    <cellStyle name="Collegamento ipertestuale visitato" xfId="155" builtinId="9" hidden="1"/>
    <cellStyle name="Collegamento ipertestuale visitato" xfId="157" builtinId="9" hidden="1"/>
    <cellStyle name="Collegamento ipertestuale visitato" xfId="159" builtinId="9" hidden="1"/>
    <cellStyle name="Collegamento ipertestuale visitato" xfId="161" builtinId="9" hidden="1"/>
    <cellStyle name="Collegamento ipertestuale visitato" xfId="163" builtinId="9" hidden="1"/>
    <cellStyle name="Collegamento ipertestuale visitato" xfId="167" builtinId="9" hidden="1"/>
    <cellStyle name="Collegamento ipertestuale visitato" xfId="169" builtinId="9" hidden="1"/>
    <cellStyle name="Collegamento ipertestuale visitato" xfId="165" builtinId="9" hidden="1"/>
    <cellStyle name="Collegamento ipertestuale visitato" xfId="149" builtinId="9" hidden="1"/>
    <cellStyle name="Collegamento ipertestuale visitato" xfId="133" builtinId="9" hidden="1"/>
    <cellStyle name="Collegamento ipertestuale visitato" xfId="117" builtinId="9" hidden="1"/>
    <cellStyle name="Collegamento ipertestuale visitato" xfId="101" builtinId="9" hidden="1"/>
    <cellStyle name="Collegamento ipertestuale visitato" xfId="85" builtinId="9" hidden="1"/>
    <cellStyle name="Collegamento ipertestuale visitato" xfId="35" builtinId="9" hidden="1"/>
    <cellStyle name="Collegamento ipertestuale visitato" xfId="39" builtinId="9" hidden="1"/>
    <cellStyle name="Collegamento ipertestuale visitato" xfId="41" builtinId="9" hidden="1"/>
    <cellStyle name="Collegamento ipertestuale visitato" xfId="43" builtinId="9" hidden="1"/>
    <cellStyle name="Collegamento ipertestuale visitato" xfId="45" builtinId="9" hidden="1"/>
    <cellStyle name="Collegamento ipertestuale visitato" xfId="47" builtinId="9" hidden="1"/>
    <cellStyle name="Collegamento ipertestuale visitato" xfId="49" builtinId="9" hidden="1"/>
    <cellStyle name="Collegamento ipertestuale visitato" xfId="51" builtinId="9" hidden="1"/>
    <cellStyle name="Collegamento ipertestuale visitato" xfId="53" builtinId="9" hidden="1"/>
    <cellStyle name="Collegamento ipertestuale visitato" xfId="55" builtinId="9" hidden="1"/>
    <cellStyle name="Collegamento ipertestuale visitato" xfId="57" builtinId="9" hidden="1"/>
    <cellStyle name="Collegamento ipertestuale visitato" xfId="59" builtinId="9" hidden="1"/>
    <cellStyle name="Collegamento ipertestuale visitato" xfId="61" builtinId="9" hidden="1"/>
    <cellStyle name="Collegamento ipertestuale visitato" xfId="63" builtinId="9" hidden="1"/>
    <cellStyle name="Collegamento ipertestuale visitato" xfId="65" builtinId="9" hidden="1"/>
    <cellStyle name="Collegamento ipertestuale visitato" xfId="67" builtinId="9" hidden="1"/>
    <cellStyle name="Collegamento ipertestuale visitato" xfId="71" builtinId="9" hidden="1"/>
    <cellStyle name="Collegamento ipertestuale visitato" xfId="73" builtinId="9" hidden="1"/>
    <cellStyle name="Collegamento ipertestuale visitato" xfId="69" builtinId="9" hidden="1"/>
    <cellStyle name="Collegamento ipertestuale visitato" xfId="37"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Collegamento ipertestuale visitato" xfId="27" builtinId="9" hidden="1"/>
    <cellStyle name="Collegamento ipertestuale visitato" xfId="29" builtinId="9" hidden="1"/>
    <cellStyle name="Collegamento ipertestuale visitato" xfId="31" builtinId="9" hidden="1"/>
    <cellStyle name="Collegamento ipertestuale visitato" xfId="33"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7" builtinId="9" hidden="1"/>
    <cellStyle name="Collegamento ipertestuale visitato" xfId="9" builtinId="9" hidden="1"/>
    <cellStyle name="Collegamento ipertestuale visitato" xfId="5" builtinId="9" hidden="1"/>
    <cellStyle name="Collegamento ipertestuale visitato" xfId="3" builtinId="9" hidden="1"/>
    <cellStyle name="Collegamento ipertestuale visitato" xfId="467" builtinId="9" hidden="1"/>
    <cellStyle name="Collegamento ipertestuale visitato" xfId="469" builtinId="9" hidden="1"/>
    <cellStyle name="Collegamento ipertestuale visitato" xfId="471" builtinId="9" hidden="1"/>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sz="1400" b="1" i="0" u="none" strike="noStrike" baseline="0">
                <a:effectLst/>
              </a:rPr>
              <a:t>Donne che hanno avuto almeno un accesso in Pronto Soccorso con diagnosi di violenza per classi di età. Anno 2020</a:t>
            </a:r>
            <a:endParaRPr lang="it-IT"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'tav 1'!$A$6</c:f>
              <c:strCache>
                <c:ptCount val="1"/>
                <c:pt idx="0">
                  <c:v>0-17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'tav 1'!$C$6</c:f>
              <c:numCache>
                <c:formatCode>0.0%</c:formatCode>
                <c:ptCount val="1"/>
                <c:pt idx="0">
                  <c:v>0.12367688022284122</c:v>
                </c:pt>
              </c:numCache>
            </c:numRef>
          </c:val>
          <c:extLst xmlns:c16r2="http://schemas.microsoft.com/office/drawing/2015/06/chart">
            <c:ext xmlns:c16="http://schemas.microsoft.com/office/drawing/2014/chart" uri="{C3380CC4-5D6E-409C-BE32-E72D297353CC}">
              <c16:uniqueId val="{00000000-397B-42AC-A069-2356154D6351}"/>
            </c:ext>
          </c:extLst>
        </c:ser>
        <c:ser>
          <c:idx val="1"/>
          <c:order val="1"/>
          <c:tx>
            <c:strRef>
              <c:f>'tav 1'!$A$7</c:f>
              <c:strCache>
                <c:ptCount val="1"/>
                <c:pt idx="0">
                  <c:v>18-24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'tav 1'!$C$7</c:f>
              <c:numCache>
                <c:formatCode>0.0%</c:formatCode>
                <c:ptCount val="1"/>
                <c:pt idx="0">
                  <c:v>0.13166202414113279</c:v>
                </c:pt>
              </c:numCache>
            </c:numRef>
          </c:val>
          <c:extLst xmlns:c16r2="http://schemas.microsoft.com/office/drawing/2015/06/chart">
            <c:ext xmlns:c16="http://schemas.microsoft.com/office/drawing/2014/chart" uri="{C3380CC4-5D6E-409C-BE32-E72D297353CC}">
              <c16:uniqueId val="{00000039-397B-42AC-A069-2356154D6351}"/>
            </c:ext>
          </c:extLst>
        </c:ser>
        <c:ser>
          <c:idx val="2"/>
          <c:order val="2"/>
          <c:tx>
            <c:strRef>
              <c:f>'tav 1'!$A$8</c:f>
              <c:strCache>
                <c:ptCount val="1"/>
                <c:pt idx="0">
                  <c:v>25-34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'tav 1'!$C$8</c:f>
              <c:numCache>
                <c:formatCode>0.0%</c:formatCode>
                <c:ptCount val="1"/>
                <c:pt idx="0">
                  <c:v>0.19331476323119778</c:v>
                </c:pt>
              </c:numCache>
            </c:numRef>
          </c:val>
          <c:extLst xmlns:c16r2="http://schemas.microsoft.com/office/drawing/2015/06/chart">
            <c:ext xmlns:c16="http://schemas.microsoft.com/office/drawing/2014/chart" uri="{C3380CC4-5D6E-409C-BE32-E72D297353CC}">
              <c16:uniqueId val="{0000003A-397B-42AC-A069-2356154D6351}"/>
            </c:ext>
          </c:extLst>
        </c:ser>
        <c:ser>
          <c:idx val="3"/>
          <c:order val="3"/>
          <c:tx>
            <c:strRef>
              <c:f>'tav 1'!$A$9</c:f>
              <c:strCache>
                <c:ptCount val="1"/>
                <c:pt idx="0">
                  <c:v>35-44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'tav 1'!$C$9</c:f>
              <c:numCache>
                <c:formatCode>0.0%</c:formatCode>
                <c:ptCount val="1"/>
                <c:pt idx="0">
                  <c:v>0.24456824512534819</c:v>
                </c:pt>
              </c:numCache>
            </c:numRef>
          </c:val>
          <c:extLst xmlns:c16r2="http://schemas.microsoft.com/office/drawing/2015/06/chart">
            <c:ext xmlns:c16="http://schemas.microsoft.com/office/drawing/2014/chart" uri="{C3380CC4-5D6E-409C-BE32-E72D297353CC}">
              <c16:uniqueId val="{0000003B-397B-42AC-A069-2356154D6351}"/>
            </c:ext>
          </c:extLst>
        </c:ser>
        <c:ser>
          <c:idx val="4"/>
          <c:order val="4"/>
          <c:tx>
            <c:strRef>
              <c:f>'tav 1'!$A$10</c:f>
              <c:strCache>
                <c:ptCount val="1"/>
                <c:pt idx="0">
                  <c:v>45-54</c:v>
                </c:pt>
              </c:strCache>
            </c:strRef>
          </c:tx>
          <c:spPr>
            <a:solidFill>
              <a:schemeClr val="accent1"/>
            </a:solidFill>
            <a:ln>
              <a:noFill/>
            </a:ln>
            <a:effectLst/>
          </c:spPr>
          <c:invertIfNegative val="0"/>
          <c:dLbls>
            <c:dLbl>
              <c:idx val="0"/>
              <c:layout/>
              <c:tx>
                <c:rich>
                  <a:bodyPr/>
                  <a:lstStyle/>
                  <a:p>
                    <a:fld id="{03050CEB-EF8A-46BC-ADF8-01E388DC87FD}" type="VALUE">
                      <a:rPr lang="en-US">
                        <a:solidFill>
                          <a:schemeClr val="tx1"/>
                        </a:solidFill>
                      </a:rPr>
                      <a:pPr/>
                      <a:t>[VALORE]</a:t>
                    </a:fld>
                    <a:endParaRPr lang="en-US"/>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35-4BAA-9AA9-807416FAC23F}"/>
                </c:ex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'tav 1'!$C$10</c:f>
              <c:numCache>
                <c:formatCode>0.0%</c:formatCode>
                <c:ptCount val="1"/>
                <c:pt idx="0">
                  <c:v>0.17715877437325905</c:v>
                </c:pt>
              </c:numCache>
            </c:numRef>
          </c:val>
          <c:extLst xmlns:c16r2="http://schemas.microsoft.com/office/drawing/2015/06/chart">
            <c:ext xmlns:c16="http://schemas.microsoft.com/office/drawing/2014/chart" uri="{C3380CC4-5D6E-409C-BE32-E72D297353CC}">
              <c16:uniqueId val="{0000003C-397B-42AC-A069-2356154D6351}"/>
            </c:ext>
          </c:extLst>
        </c:ser>
        <c:ser>
          <c:idx val="5"/>
          <c:order val="5"/>
          <c:tx>
            <c:strRef>
              <c:f>'tav 1'!$A$11</c:f>
              <c:strCache>
                <c:ptCount val="1"/>
                <c:pt idx="0">
                  <c:v>55-64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'tav 1'!$C$11</c:f>
              <c:numCache>
                <c:formatCode>0.0%</c:formatCode>
                <c:ptCount val="1"/>
                <c:pt idx="0">
                  <c:v>7.4094707520891367E-2</c:v>
                </c:pt>
              </c:numCache>
            </c:numRef>
          </c:val>
          <c:extLst xmlns:c16r2="http://schemas.microsoft.com/office/drawing/2015/06/chart">
            <c:ext xmlns:c16="http://schemas.microsoft.com/office/drawing/2014/chart" uri="{C3380CC4-5D6E-409C-BE32-E72D297353CC}">
              <c16:uniqueId val="{0000003D-397B-42AC-A069-2356154D6351}"/>
            </c:ext>
          </c:extLst>
        </c:ser>
        <c:ser>
          <c:idx val="6"/>
          <c:order val="6"/>
          <c:tx>
            <c:strRef>
              <c:f>'tav 1'!$A$12</c:f>
              <c:strCache>
                <c:ptCount val="1"/>
                <c:pt idx="0">
                  <c:v>65-74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'tav 1'!$C$12</c:f>
              <c:numCache>
                <c:formatCode>0.0%</c:formatCode>
                <c:ptCount val="1"/>
                <c:pt idx="0">
                  <c:v>3.0826369545032498E-2</c:v>
                </c:pt>
              </c:numCache>
            </c:numRef>
          </c:val>
          <c:extLst xmlns:c16r2="http://schemas.microsoft.com/office/drawing/2015/06/chart">
            <c:ext xmlns:c16="http://schemas.microsoft.com/office/drawing/2014/chart" uri="{C3380CC4-5D6E-409C-BE32-E72D297353CC}">
              <c16:uniqueId val="{0000003E-397B-42AC-A069-2356154D6351}"/>
            </c:ext>
          </c:extLst>
        </c:ser>
        <c:ser>
          <c:idx val="7"/>
          <c:order val="7"/>
          <c:tx>
            <c:strRef>
              <c:f>'tav 1'!$A$13</c:f>
              <c:strCache>
                <c:ptCount val="1"/>
                <c:pt idx="0">
                  <c:v>75+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'tav 1'!$C$13</c:f>
              <c:numCache>
                <c:formatCode>0.0%</c:formatCode>
                <c:ptCount val="1"/>
                <c:pt idx="0">
                  <c:v>2.4698235840297122E-2</c:v>
                </c:pt>
              </c:numCache>
            </c:numRef>
          </c:val>
          <c:extLst xmlns:c16r2="http://schemas.microsoft.com/office/drawing/2015/06/chart">
            <c:ext xmlns:c16="http://schemas.microsoft.com/office/drawing/2014/chart" uri="{C3380CC4-5D6E-409C-BE32-E72D297353CC}">
              <c16:uniqueId val="{0000003F-397B-42AC-A069-2356154D6351}"/>
            </c:ext>
          </c:extLst>
        </c:ser>
        <c:dLbls>
          <c:dLblPos val="outEnd"/>
          <c:showLegendKey val="0"/>
          <c:showVal val="1"/>
          <c:showCatName val="0"/>
          <c:showSerName val="0"/>
          <c:showPercent val="0"/>
          <c:showBubbleSize val="0"/>
        </c:dLbls>
        <c:gapWidth val="100"/>
        <c:overlap val="-100"/>
        <c:axId val="167019280"/>
        <c:axId val="167019840"/>
      </c:barChart>
      <c:catAx>
        <c:axId val="1670192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019840"/>
        <c:crosses val="autoZero"/>
        <c:auto val="1"/>
        <c:lblAlgn val="ctr"/>
        <c:lblOffset val="100"/>
        <c:noMultiLvlLbl val="0"/>
      </c:catAx>
      <c:valAx>
        <c:axId val="1670198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019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a:solidFill>
                  <a:sysClr val="windowText" lastClr="000000"/>
                </a:solidFill>
              </a:rPr>
              <a:t>Accessi in Pronto Soccorso di donne con diagnosi di violenza per classe di età e responsabile dell'invio al pronto soccorso - anno 2020</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'tav 2'!$A$6</c:f>
              <c:strCache>
                <c:ptCount val="1"/>
                <c:pt idx="0">
                  <c:v>Medico di medicina generale / pediatra libera scelta</c:v>
                </c:pt>
              </c:strCache>
            </c:strRef>
          </c:tx>
          <c:spPr>
            <a:solidFill>
              <a:schemeClr val="accent1"/>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2'!$B$6:$I$6</c:f>
              <c:numCache>
                <c:formatCode>0.0%</c:formatCode>
                <c:ptCount val="8"/>
                <c:pt idx="0">
                  <c:v>2.8530670470756064E-3</c:v>
                </c:pt>
                <c:pt idx="1">
                  <c:v>0</c:v>
                </c:pt>
                <c:pt idx="2">
                  <c:v>1.9157088122605363E-3</c:v>
                </c:pt>
                <c:pt idx="3">
                  <c:v>2.255639097744361E-3</c:v>
                </c:pt>
                <c:pt idx="4">
                  <c:v>2.0746887966804979E-3</c:v>
                </c:pt>
                <c:pt idx="5">
                  <c:v>0</c:v>
                </c:pt>
                <c:pt idx="6">
                  <c:v>5.9523809523809521E-3</c:v>
                </c:pt>
                <c:pt idx="7">
                  <c:v>0</c:v>
                </c:pt>
              </c:numCache>
            </c:numRef>
          </c:val>
          <c:extLst xmlns:c16r2="http://schemas.microsoft.com/office/drawing/2015/06/chart">
            <c:ext xmlns:c16="http://schemas.microsoft.com/office/drawing/2014/chart" uri="{C3380CC4-5D6E-409C-BE32-E72D297353CC}">
              <c16:uniqueId val="{00000000-ED5C-4A05-A603-34D0C56EC8A4}"/>
            </c:ext>
          </c:extLst>
        </c:ser>
        <c:ser>
          <c:idx val="1"/>
          <c:order val="1"/>
          <c:tx>
            <c:strRef>
              <c:f>'tav 2'!$A$7</c:f>
              <c:strCache>
                <c:ptCount val="1"/>
                <c:pt idx="0">
                  <c:v>Medico di continuità assistenziale</c:v>
                </c:pt>
              </c:strCache>
            </c:strRef>
          </c:tx>
          <c:spPr>
            <a:solidFill>
              <a:schemeClr val="accent2">
                <a:lumMod val="75000"/>
              </a:schemeClr>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2'!$B$7:$I$7</c:f>
              <c:numCache>
                <c:formatCode>0.0%</c:formatCode>
                <c:ptCount val="8"/>
                <c:pt idx="0">
                  <c:v>2.8530670470756064E-3</c:v>
                </c:pt>
                <c:pt idx="1">
                  <c:v>0</c:v>
                </c:pt>
                <c:pt idx="2">
                  <c:v>3.8314176245210726E-3</c:v>
                </c:pt>
                <c:pt idx="3">
                  <c:v>1.5037593984962407E-3</c:v>
                </c:pt>
                <c:pt idx="4">
                  <c:v>1.037344398340249E-3</c:v>
                </c:pt>
                <c:pt idx="5">
                  <c:v>4.9627791563275434E-3</c:v>
                </c:pt>
                <c:pt idx="6">
                  <c:v>0</c:v>
                </c:pt>
                <c:pt idx="7">
                  <c:v>0</c:v>
                </c:pt>
              </c:numCache>
            </c:numRef>
          </c:val>
          <c:extLst xmlns:c16r2="http://schemas.microsoft.com/office/drawing/2015/06/chart">
            <c:ext xmlns:c16="http://schemas.microsoft.com/office/drawing/2014/chart" uri="{C3380CC4-5D6E-409C-BE32-E72D297353CC}">
              <c16:uniqueId val="{00000001-ED5C-4A05-A603-34D0C56EC8A4}"/>
            </c:ext>
          </c:extLst>
        </c:ser>
        <c:ser>
          <c:idx val="2"/>
          <c:order val="2"/>
          <c:tx>
            <c:strRef>
              <c:f>'tav 2'!$A$8</c:f>
              <c:strCache>
                <c:ptCount val="1"/>
                <c:pt idx="0">
                  <c:v>Medico specialista</c:v>
                </c:pt>
              </c:strCache>
            </c:strRef>
          </c:tx>
          <c:spPr>
            <a:solidFill>
              <a:schemeClr val="accent3"/>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2'!$B$8:$I$8</c:f>
              <c:numCache>
                <c:formatCode>0.0%</c:formatCode>
                <c:ptCount val="8"/>
                <c:pt idx="0">
                  <c:v>7.1326676176890159E-3</c:v>
                </c:pt>
                <c:pt idx="1">
                  <c:v>4.2194092827004216E-3</c:v>
                </c:pt>
                <c:pt idx="2">
                  <c:v>6.7049808429118776E-3</c:v>
                </c:pt>
                <c:pt idx="3">
                  <c:v>3.7593984962406013E-3</c:v>
                </c:pt>
                <c:pt idx="4">
                  <c:v>2.0746887966804979E-3</c:v>
                </c:pt>
                <c:pt idx="5">
                  <c:v>7.4441687344913151E-3</c:v>
                </c:pt>
                <c:pt idx="6">
                  <c:v>1.1904761904761904E-2</c:v>
                </c:pt>
                <c:pt idx="7">
                  <c:v>7.5187969924812026E-3</c:v>
                </c:pt>
              </c:numCache>
            </c:numRef>
          </c:val>
          <c:extLst xmlns:c16r2="http://schemas.microsoft.com/office/drawing/2015/06/chart">
            <c:ext xmlns:c16="http://schemas.microsoft.com/office/drawing/2014/chart" uri="{C3380CC4-5D6E-409C-BE32-E72D297353CC}">
              <c16:uniqueId val="{00000002-ED5C-4A05-A603-34D0C56EC8A4}"/>
            </c:ext>
          </c:extLst>
        </c:ser>
        <c:ser>
          <c:idx val="3"/>
          <c:order val="3"/>
          <c:tx>
            <c:strRef>
              <c:f>'tav 2'!$A$9</c:f>
              <c:strCache>
                <c:ptCount val="1"/>
                <c:pt idx="0">
                  <c:v>Trasferimento da altro istituto</c:v>
                </c:pt>
              </c:strCache>
            </c:strRef>
          </c:tx>
          <c:spPr>
            <a:solidFill>
              <a:schemeClr val="accent4"/>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2'!$B$9:$I$9</c:f>
              <c:numCache>
                <c:formatCode>0.0%</c:formatCode>
                <c:ptCount val="8"/>
                <c:pt idx="0">
                  <c:v>3.566333808844508E-2</c:v>
                </c:pt>
                <c:pt idx="1">
                  <c:v>1.969057665260197E-2</c:v>
                </c:pt>
                <c:pt idx="2">
                  <c:v>7.6628352490421452E-3</c:v>
                </c:pt>
                <c:pt idx="3">
                  <c:v>5.263157894736842E-3</c:v>
                </c:pt>
                <c:pt idx="4">
                  <c:v>4.1493775933609959E-3</c:v>
                </c:pt>
                <c:pt idx="5">
                  <c:v>7.4441687344913151E-3</c:v>
                </c:pt>
                <c:pt idx="6">
                  <c:v>0</c:v>
                </c:pt>
                <c:pt idx="7">
                  <c:v>7.5187969924812026E-3</c:v>
                </c:pt>
              </c:numCache>
            </c:numRef>
          </c:val>
          <c:extLst xmlns:c16r2="http://schemas.microsoft.com/office/drawing/2015/06/chart">
            <c:ext xmlns:c16="http://schemas.microsoft.com/office/drawing/2014/chart" uri="{C3380CC4-5D6E-409C-BE32-E72D297353CC}">
              <c16:uniqueId val="{00000003-ED5C-4A05-A603-34D0C56EC8A4}"/>
            </c:ext>
          </c:extLst>
        </c:ser>
        <c:ser>
          <c:idx val="4"/>
          <c:order val="4"/>
          <c:tx>
            <c:strRef>
              <c:f>'tav 2'!$A$10</c:f>
              <c:strCache>
                <c:ptCount val="1"/>
                <c:pt idx="0">
                  <c:v>Intervento Centrale operativa 118</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2'!$B$5:$I$5</c:f>
              <c:strCache>
                <c:ptCount val="8"/>
                <c:pt idx="0">
                  <c:v>0-17</c:v>
                </c:pt>
                <c:pt idx="1">
                  <c:v>18-24</c:v>
                </c:pt>
                <c:pt idx="2">
                  <c:v>25-34</c:v>
                </c:pt>
                <c:pt idx="3">
                  <c:v>35-44</c:v>
                </c:pt>
                <c:pt idx="4">
                  <c:v>45-54</c:v>
                </c:pt>
                <c:pt idx="5">
                  <c:v>55-64</c:v>
                </c:pt>
                <c:pt idx="6">
                  <c:v>65-74</c:v>
                </c:pt>
                <c:pt idx="7">
                  <c:v>75+</c:v>
                </c:pt>
              </c:strCache>
            </c:strRef>
          </c:cat>
          <c:val>
            <c:numRef>
              <c:f>'tav 2'!$B$10:$I$10</c:f>
              <c:numCache>
                <c:formatCode>0.0%</c:formatCode>
                <c:ptCount val="8"/>
                <c:pt idx="0">
                  <c:v>0.18402282453637661</c:v>
                </c:pt>
                <c:pt idx="1">
                  <c:v>0.31786216596343181</c:v>
                </c:pt>
                <c:pt idx="2">
                  <c:v>0.32854406130268199</c:v>
                </c:pt>
                <c:pt idx="3">
                  <c:v>0.324812030075188</c:v>
                </c:pt>
                <c:pt idx="4">
                  <c:v>0.29875518672199169</c:v>
                </c:pt>
                <c:pt idx="5">
                  <c:v>0.26799007444168732</c:v>
                </c:pt>
                <c:pt idx="6">
                  <c:v>0.35119047619047616</c:v>
                </c:pt>
                <c:pt idx="7">
                  <c:v>0.5864661654135338</c:v>
                </c:pt>
              </c:numCache>
            </c:numRef>
          </c:val>
          <c:extLst xmlns:c16r2="http://schemas.microsoft.com/office/drawing/2015/06/chart">
            <c:ext xmlns:c16="http://schemas.microsoft.com/office/drawing/2014/chart" uri="{C3380CC4-5D6E-409C-BE32-E72D297353CC}">
              <c16:uniqueId val="{00000004-ED5C-4A05-A603-34D0C56EC8A4}"/>
            </c:ext>
          </c:extLst>
        </c:ser>
        <c:ser>
          <c:idx val="5"/>
          <c:order val="5"/>
          <c:tx>
            <c:strRef>
              <c:f>'tav 2'!$A$11</c:f>
              <c:strCache>
                <c:ptCount val="1"/>
                <c:pt idx="0">
                  <c:v>Decisione propria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2'!$B$5:$I$5</c:f>
              <c:strCache>
                <c:ptCount val="8"/>
                <c:pt idx="0">
                  <c:v>0-17</c:v>
                </c:pt>
                <c:pt idx="1">
                  <c:v>18-24</c:v>
                </c:pt>
                <c:pt idx="2">
                  <c:v>25-34</c:v>
                </c:pt>
                <c:pt idx="3">
                  <c:v>35-44</c:v>
                </c:pt>
                <c:pt idx="4">
                  <c:v>45-54</c:v>
                </c:pt>
                <c:pt idx="5">
                  <c:v>55-64</c:v>
                </c:pt>
                <c:pt idx="6">
                  <c:v>65-74</c:v>
                </c:pt>
                <c:pt idx="7">
                  <c:v>75+</c:v>
                </c:pt>
              </c:strCache>
            </c:strRef>
          </c:cat>
          <c:val>
            <c:numRef>
              <c:f>'tav 2'!$B$11:$I$11</c:f>
              <c:numCache>
                <c:formatCode>0.0%</c:formatCode>
                <c:ptCount val="8"/>
                <c:pt idx="0">
                  <c:v>0.6205420827389444</c:v>
                </c:pt>
                <c:pt idx="1">
                  <c:v>0.6033755274261603</c:v>
                </c:pt>
                <c:pt idx="2">
                  <c:v>0.59865900383141768</c:v>
                </c:pt>
                <c:pt idx="3">
                  <c:v>0.61278195488721809</c:v>
                </c:pt>
                <c:pt idx="4">
                  <c:v>0.65248962655601661</c:v>
                </c:pt>
                <c:pt idx="5">
                  <c:v>0.6550868486352357</c:v>
                </c:pt>
                <c:pt idx="6">
                  <c:v>0.5535714285714286</c:v>
                </c:pt>
                <c:pt idx="7">
                  <c:v>0.36090225563909772</c:v>
                </c:pt>
              </c:numCache>
            </c:numRef>
          </c:val>
          <c:extLst xmlns:c16r2="http://schemas.microsoft.com/office/drawing/2015/06/chart">
            <c:ext xmlns:c16="http://schemas.microsoft.com/office/drawing/2014/chart" uri="{C3380CC4-5D6E-409C-BE32-E72D297353CC}">
              <c16:uniqueId val="{00000005-ED5C-4A05-A603-34D0C56EC8A4}"/>
            </c:ext>
          </c:extLst>
        </c:ser>
        <c:ser>
          <c:idx val="6"/>
          <c:order val="6"/>
          <c:tx>
            <c:strRef>
              <c:f>'tav 2'!$A$12</c:f>
              <c:strCache>
                <c:ptCount val="1"/>
                <c:pt idx="0">
                  <c:v>Struttura penitenziaria</c:v>
                </c:pt>
              </c:strCache>
            </c:strRef>
          </c:tx>
          <c:spPr>
            <a:solidFill>
              <a:schemeClr val="accent1">
                <a:lumMod val="60000"/>
              </a:schemeClr>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2'!$B$12:$I$12</c:f>
              <c:numCache>
                <c:formatCode>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6-ED5C-4A05-A603-34D0C56EC8A4}"/>
            </c:ext>
          </c:extLst>
        </c:ser>
        <c:ser>
          <c:idx val="7"/>
          <c:order val="7"/>
          <c:tx>
            <c:strRef>
              <c:f>'tav 2'!$A$13</c:f>
              <c:strCache>
                <c:ptCount val="1"/>
                <c:pt idx="0">
                  <c:v>Altro</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2'!$B$5:$I$5</c:f>
              <c:strCache>
                <c:ptCount val="8"/>
                <c:pt idx="0">
                  <c:v>0-17</c:v>
                </c:pt>
                <c:pt idx="1">
                  <c:v>18-24</c:v>
                </c:pt>
                <c:pt idx="2">
                  <c:v>25-34</c:v>
                </c:pt>
                <c:pt idx="3">
                  <c:v>35-44</c:v>
                </c:pt>
                <c:pt idx="4">
                  <c:v>45-54</c:v>
                </c:pt>
                <c:pt idx="5">
                  <c:v>55-64</c:v>
                </c:pt>
                <c:pt idx="6">
                  <c:v>65-74</c:v>
                </c:pt>
                <c:pt idx="7">
                  <c:v>75+</c:v>
                </c:pt>
              </c:strCache>
            </c:strRef>
          </c:cat>
          <c:val>
            <c:numRef>
              <c:f>'tav 2'!$B$13:$I$13</c:f>
              <c:numCache>
                <c:formatCode>0.0%</c:formatCode>
                <c:ptCount val="8"/>
                <c:pt idx="0">
                  <c:v>0.14693295292439373</c:v>
                </c:pt>
                <c:pt idx="1">
                  <c:v>5.4852320675105488E-2</c:v>
                </c:pt>
                <c:pt idx="2">
                  <c:v>5.2681992337164751E-2</c:v>
                </c:pt>
                <c:pt idx="3">
                  <c:v>4.9624060150375938E-2</c:v>
                </c:pt>
                <c:pt idx="4">
                  <c:v>3.9419087136929459E-2</c:v>
                </c:pt>
                <c:pt idx="5">
                  <c:v>5.7071960297766747E-2</c:v>
                </c:pt>
                <c:pt idx="6">
                  <c:v>7.7380952380952384E-2</c:v>
                </c:pt>
                <c:pt idx="7">
                  <c:v>3.7593984962406013E-2</c:v>
                </c:pt>
              </c:numCache>
            </c:numRef>
          </c:val>
          <c:extLst xmlns:c16r2="http://schemas.microsoft.com/office/drawing/2015/06/chart">
            <c:ext xmlns:c16="http://schemas.microsoft.com/office/drawing/2014/chart" uri="{C3380CC4-5D6E-409C-BE32-E72D297353CC}">
              <c16:uniqueId val="{00000007-ED5C-4A05-A603-34D0C56EC8A4}"/>
            </c:ext>
          </c:extLst>
        </c:ser>
        <c:dLbls>
          <c:dLblPos val="ctr"/>
          <c:showLegendKey val="0"/>
          <c:showVal val="1"/>
          <c:showCatName val="0"/>
          <c:showSerName val="0"/>
          <c:showPercent val="0"/>
          <c:showBubbleSize val="0"/>
        </c:dLbls>
        <c:gapWidth val="150"/>
        <c:overlap val="100"/>
        <c:axId val="256673520"/>
        <c:axId val="256674080"/>
      </c:barChart>
      <c:catAx>
        <c:axId val="25667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en-US"/>
          </a:p>
        </c:txPr>
        <c:crossAx val="256674080"/>
        <c:crosses val="autoZero"/>
        <c:auto val="1"/>
        <c:lblAlgn val="ctr"/>
        <c:lblOffset val="100"/>
        <c:noMultiLvlLbl val="0"/>
      </c:catAx>
      <c:valAx>
        <c:axId val="2566740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66735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i="0" baseline="0">
                <a:solidFill>
                  <a:sysClr val="windowText" lastClr="000000"/>
                </a:solidFill>
              </a:rPr>
              <a:t>Accessi in Pronto Soccorso di donne con diagnosi di violenza per triage all'ingresso e triage dopo la visita medica - anno 2020</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'tav 3'!$A$8</c:f>
              <c:strCache>
                <c:ptCount val="1"/>
                <c:pt idx="0">
                  <c:v>Bianco</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3'!$B$7:$F$7</c:f>
              <c:strCache>
                <c:ptCount val="5"/>
                <c:pt idx="0">
                  <c:v>Bianco</c:v>
                </c:pt>
                <c:pt idx="1">
                  <c:v>Verde</c:v>
                </c:pt>
                <c:pt idx="2">
                  <c:v>Giallo</c:v>
                </c:pt>
                <c:pt idx="3">
                  <c:v>Rosso</c:v>
                </c:pt>
                <c:pt idx="4">
                  <c:v>N/A (*)</c:v>
                </c:pt>
              </c:strCache>
            </c:strRef>
          </c:cat>
          <c:val>
            <c:numRef>
              <c:f>'tav 3'!$B$8:$F$8</c:f>
              <c:numCache>
                <c:formatCode>0.0%</c:formatCode>
                <c:ptCount val="5"/>
                <c:pt idx="0">
                  <c:v>0.68669527896995708</c:v>
                </c:pt>
                <c:pt idx="1">
                  <c:v>4.167953071935783E-2</c:v>
                </c:pt>
                <c:pt idx="2">
                  <c:v>1.0943199583116207E-2</c:v>
                </c:pt>
                <c:pt idx="3">
                  <c:v>0</c:v>
                </c:pt>
                <c:pt idx="4">
                  <c:v>0.36363636363636365</c:v>
                </c:pt>
              </c:numCache>
            </c:numRef>
          </c:val>
          <c:extLst xmlns:c16r2="http://schemas.microsoft.com/office/drawing/2015/06/chart">
            <c:ext xmlns:c16="http://schemas.microsoft.com/office/drawing/2014/chart" uri="{C3380CC4-5D6E-409C-BE32-E72D297353CC}">
              <c16:uniqueId val="{00000000-E8A1-4285-802F-B305ADB40FC7}"/>
            </c:ext>
          </c:extLst>
        </c:ser>
        <c:ser>
          <c:idx val="1"/>
          <c:order val="1"/>
          <c:tx>
            <c:strRef>
              <c:f>'tav 3'!$A$9</c:f>
              <c:strCache>
                <c:ptCount val="1"/>
                <c:pt idx="0">
                  <c:v>Verde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none"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3'!$B$7:$F$7</c:f>
              <c:strCache>
                <c:ptCount val="5"/>
                <c:pt idx="0">
                  <c:v>Bianco</c:v>
                </c:pt>
                <c:pt idx="1">
                  <c:v>Verde</c:v>
                </c:pt>
                <c:pt idx="2">
                  <c:v>Giallo</c:v>
                </c:pt>
                <c:pt idx="3">
                  <c:v>Rosso</c:v>
                </c:pt>
                <c:pt idx="4">
                  <c:v>N/A (*)</c:v>
                </c:pt>
              </c:strCache>
            </c:strRef>
          </c:cat>
          <c:val>
            <c:numRef>
              <c:f>'tav 3'!$B$9:$F$9</c:f>
              <c:numCache>
                <c:formatCode>0.0%</c:formatCode>
                <c:ptCount val="5"/>
                <c:pt idx="0">
                  <c:v>0.18884120171673821</c:v>
                </c:pt>
                <c:pt idx="1">
                  <c:v>0.50756406298240198</c:v>
                </c:pt>
                <c:pt idx="2">
                  <c:v>0.12662845231891609</c:v>
                </c:pt>
                <c:pt idx="3">
                  <c:v>0.13461538461538461</c:v>
                </c:pt>
                <c:pt idx="4">
                  <c:v>0.27272727272727271</c:v>
                </c:pt>
              </c:numCache>
            </c:numRef>
          </c:val>
          <c:extLst xmlns:c16r2="http://schemas.microsoft.com/office/drawing/2015/06/chart">
            <c:ext xmlns:c16="http://schemas.microsoft.com/office/drawing/2014/chart" uri="{C3380CC4-5D6E-409C-BE32-E72D297353CC}">
              <c16:uniqueId val="{00000001-E8A1-4285-802F-B305ADB40FC7}"/>
            </c:ext>
          </c:extLst>
        </c:ser>
        <c:ser>
          <c:idx val="2"/>
          <c:order val="2"/>
          <c:tx>
            <c:strRef>
              <c:f>'tav 3'!$A$10</c:f>
              <c:strCache>
                <c:ptCount val="1"/>
                <c:pt idx="0">
                  <c:v>Giallo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none"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3'!$B$7:$F$7</c:f>
              <c:strCache>
                <c:ptCount val="5"/>
                <c:pt idx="0">
                  <c:v>Bianco</c:v>
                </c:pt>
                <c:pt idx="1">
                  <c:v>Verde</c:v>
                </c:pt>
                <c:pt idx="2">
                  <c:v>Giallo</c:v>
                </c:pt>
                <c:pt idx="3">
                  <c:v>Rosso</c:v>
                </c:pt>
                <c:pt idx="4">
                  <c:v>N/A (*)</c:v>
                </c:pt>
              </c:strCache>
            </c:strRef>
          </c:cat>
          <c:val>
            <c:numRef>
              <c:f>'tav 3'!$B$10:$F$10</c:f>
              <c:numCache>
                <c:formatCode>0.0%</c:formatCode>
                <c:ptCount val="5"/>
                <c:pt idx="0">
                  <c:v>7.7253218884120178E-2</c:v>
                </c:pt>
                <c:pt idx="1">
                  <c:v>0.4393331275084903</c:v>
                </c:pt>
                <c:pt idx="2">
                  <c:v>0.83324648254299116</c:v>
                </c:pt>
                <c:pt idx="3">
                  <c:v>9.6153846153846159E-2</c:v>
                </c:pt>
                <c:pt idx="4">
                  <c:v>0.36363636363636365</c:v>
                </c:pt>
              </c:numCache>
            </c:numRef>
          </c:val>
          <c:extLst xmlns:c16r2="http://schemas.microsoft.com/office/drawing/2015/06/chart">
            <c:ext xmlns:c16="http://schemas.microsoft.com/office/drawing/2014/chart" uri="{C3380CC4-5D6E-409C-BE32-E72D297353CC}">
              <c16:uniqueId val="{00000002-E8A1-4285-802F-B305ADB40FC7}"/>
            </c:ext>
          </c:extLst>
        </c:ser>
        <c:ser>
          <c:idx val="3"/>
          <c:order val="3"/>
          <c:tx>
            <c:strRef>
              <c:f>'tav 3'!$A$11</c:f>
              <c:strCache>
                <c:ptCount val="1"/>
                <c:pt idx="0">
                  <c:v>Rosso</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none"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3'!$B$7:$F$7</c:f>
              <c:strCache>
                <c:ptCount val="5"/>
                <c:pt idx="0">
                  <c:v>Bianco</c:v>
                </c:pt>
                <c:pt idx="1">
                  <c:v>Verde</c:v>
                </c:pt>
                <c:pt idx="2">
                  <c:v>Giallo</c:v>
                </c:pt>
                <c:pt idx="3">
                  <c:v>Rosso</c:v>
                </c:pt>
                <c:pt idx="4">
                  <c:v>N/A (*)</c:v>
                </c:pt>
              </c:strCache>
            </c:strRef>
          </c:cat>
          <c:val>
            <c:numRef>
              <c:f>'tav 3'!$B$11:$F$11</c:f>
              <c:numCache>
                <c:formatCode>0.0%</c:formatCode>
                <c:ptCount val="5"/>
                <c:pt idx="0">
                  <c:v>4.2918454935622317E-2</c:v>
                </c:pt>
                <c:pt idx="1">
                  <c:v>9.8795924668107441E-3</c:v>
                </c:pt>
                <c:pt idx="2">
                  <c:v>2.7618551328817093E-2</c:v>
                </c:pt>
                <c:pt idx="3">
                  <c:v>0.76923076923076927</c:v>
                </c:pt>
                <c:pt idx="4">
                  <c:v>0</c:v>
                </c:pt>
              </c:numCache>
            </c:numRef>
          </c:val>
          <c:extLst xmlns:c16r2="http://schemas.microsoft.com/office/drawing/2015/06/chart">
            <c:ext xmlns:c16="http://schemas.microsoft.com/office/drawing/2014/chart" uri="{C3380CC4-5D6E-409C-BE32-E72D297353CC}">
              <c16:uniqueId val="{00000003-E8A1-4285-802F-B305ADB40FC7}"/>
            </c:ext>
          </c:extLst>
        </c:ser>
        <c:ser>
          <c:idx val="4"/>
          <c:order val="4"/>
          <c:tx>
            <c:strRef>
              <c:f>'tav 3'!$A$12</c:f>
              <c:strCache>
                <c:ptCount val="1"/>
                <c:pt idx="0">
                  <c:v>N/A (*)</c:v>
                </c:pt>
              </c:strCache>
            </c:strRef>
          </c:tx>
          <c:spPr>
            <a:solidFill>
              <a:schemeClr val="accent5"/>
            </a:solidFill>
            <a:ln>
              <a:noFill/>
            </a:ln>
            <a:effectLst/>
          </c:spPr>
          <c:invertIfNegative val="0"/>
          <c:dLbls>
            <c:delete val="1"/>
          </c:dLbls>
          <c:cat>
            <c:strRef>
              <c:f>'tav 3'!$B$7:$F$7</c:f>
              <c:strCache>
                <c:ptCount val="5"/>
                <c:pt idx="0">
                  <c:v>Bianco</c:v>
                </c:pt>
                <c:pt idx="1">
                  <c:v>Verde</c:v>
                </c:pt>
                <c:pt idx="2">
                  <c:v>Giallo</c:v>
                </c:pt>
                <c:pt idx="3">
                  <c:v>Rosso</c:v>
                </c:pt>
                <c:pt idx="4">
                  <c:v>N/A (*)</c:v>
                </c:pt>
              </c:strCache>
            </c:strRef>
          </c:cat>
          <c:val>
            <c:numRef>
              <c:f>'tav 3'!$B$12:$F$12</c:f>
              <c:numCache>
                <c:formatCode>0.0%</c:formatCode>
                <c:ptCount val="5"/>
                <c:pt idx="0">
                  <c:v>4.2918454935622317E-3</c:v>
                </c:pt>
                <c:pt idx="1">
                  <c:v>1.5436863229391787E-3</c:v>
                </c:pt>
                <c:pt idx="2">
                  <c:v>1.563314226159458E-3</c:v>
                </c:pt>
                <c:pt idx="3">
                  <c:v>0</c:v>
                </c:pt>
                <c:pt idx="4">
                  <c:v>0</c:v>
                </c:pt>
              </c:numCache>
            </c:numRef>
          </c:val>
          <c:extLst xmlns:c16r2="http://schemas.microsoft.com/office/drawing/2015/06/chart">
            <c:ext xmlns:c16="http://schemas.microsoft.com/office/drawing/2014/chart" uri="{C3380CC4-5D6E-409C-BE32-E72D297353CC}">
              <c16:uniqueId val="{00000004-E8A1-4285-802F-B305ADB40FC7}"/>
            </c:ext>
          </c:extLst>
        </c:ser>
        <c:dLbls>
          <c:dLblPos val="ctr"/>
          <c:showLegendKey val="0"/>
          <c:showVal val="1"/>
          <c:showCatName val="0"/>
          <c:showSerName val="0"/>
          <c:showPercent val="0"/>
          <c:showBubbleSize val="0"/>
        </c:dLbls>
        <c:gapWidth val="150"/>
        <c:overlap val="100"/>
        <c:axId val="257675824"/>
        <c:axId val="257676384"/>
      </c:barChart>
      <c:catAx>
        <c:axId val="25767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en-US"/>
          </a:p>
        </c:txPr>
        <c:crossAx val="257676384"/>
        <c:crosses val="autoZero"/>
        <c:auto val="1"/>
        <c:lblAlgn val="ctr"/>
        <c:lblOffset val="100"/>
        <c:noMultiLvlLbl val="0"/>
      </c:catAx>
      <c:valAx>
        <c:axId val="2576763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7675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a:solidFill>
                  <a:sysClr val="windowText" lastClr="000000"/>
                </a:solidFill>
              </a:rPr>
              <a:t>Accessi in Pronto Soccorso di donne con diagnosi di violenza per triage dopo la visita medica e classi di età - anno 2020</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'tav 4'!$B$6</c:f>
              <c:strCache>
                <c:ptCount val="1"/>
                <c:pt idx="0">
                  <c:v>Bianco</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4'!$A$7:$A$14</c:f>
              <c:strCache>
                <c:ptCount val="8"/>
                <c:pt idx="0">
                  <c:v>0-17</c:v>
                </c:pt>
                <c:pt idx="1">
                  <c:v>18-24</c:v>
                </c:pt>
                <c:pt idx="2">
                  <c:v>25-34</c:v>
                </c:pt>
                <c:pt idx="3">
                  <c:v>35-44</c:v>
                </c:pt>
                <c:pt idx="4">
                  <c:v>45-54</c:v>
                </c:pt>
                <c:pt idx="5">
                  <c:v>55-64</c:v>
                </c:pt>
                <c:pt idx="6">
                  <c:v>65-74</c:v>
                </c:pt>
                <c:pt idx="7">
                  <c:v>75+</c:v>
                </c:pt>
              </c:strCache>
            </c:strRef>
          </c:cat>
          <c:val>
            <c:numRef>
              <c:f>'tav 4'!$B$7:$B$14</c:f>
              <c:numCache>
                <c:formatCode>0.0%</c:formatCode>
                <c:ptCount val="8"/>
                <c:pt idx="0">
                  <c:v>3.566333808844508E-2</c:v>
                </c:pt>
                <c:pt idx="1">
                  <c:v>3.9381153305203941E-2</c:v>
                </c:pt>
                <c:pt idx="2">
                  <c:v>3.2567049808429116E-2</c:v>
                </c:pt>
                <c:pt idx="3">
                  <c:v>4.8872180451127817E-2</c:v>
                </c:pt>
                <c:pt idx="4">
                  <c:v>3.7344398340248962E-2</c:v>
                </c:pt>
                <c:pt idx="5">
                  <c:v>6.4516129032258063E-2</c:v>
                </c:pt>
                <c:pt idx="6">
                  <c:v>8.3333333333333329E-2</c:v>
                </c:pt>
                <c:pt idx="7">
                  <c:v>3.7593984962406013E-2</c:v>
                </c:pt>
              </c:numCache>
            </c:numRef>
          </c:val>
          <c:extLst xmlns:c16r2="http://schemas.microsoft.com/office/drawing/2015/06/chart">
            <c:ext xmlns:c16="http://schemas.microsoft.com/office/drawing/2014/chart" uri="{C3380CC4-5D6E-409C-BE32-E72D297353CC}">
              <c16:uniqueId val="{00000000-E519-4B5B-B62E-0A849822EB3E}"/>
            </c:ext>
          </c:extLst>
        </c:ser>
        <c:ser>
          <c:idx val="1"/>
          <c:order val="1"/>
          <c:tx>
            <c:strRef>
              <c:f>'tav 4'!$C$6</c:f>
              <c:strCache>
                <c:ptCount val="1"/>
                <c:pt idx="0">
                  <c:v>Verde</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4'!$A$7:$A$14</c:f>
              <c:strCache>
                <c:ptCount val="8"/>
                <c:pt idx="0">
                  <c:v>0-17</c:v>
                </c:pt>
                <c:pt idx="1">
                  <c:v>18-24</c:v>
                </c:pt>
                <c:pt idx="2">
                  <c:v>25-34</c:v>
                </c:pt>
                <c:pt idx="3">
                  <c:v>35-44</c:v>
                </c:pt>
                <c:pt idx="4">
                  <c:v>45-54</c:v>
                </c:pt>
                <c:pt idx="5">
                  <c:v>55-64</c:v>
                </c:pt>
                <c:pt idx="6">
                  <c:v>65-74</c:v>
                </c:pt>
                <c:pt idx="7">
                  <c:v>75+</c:v>
                </c:pt>
              </c:strCache>
            </c:strRef>
          </c:cat>
          <c:val>
            <c:numRef>
              <c:f>'tav 4'!$C$7:$C$14</c:f>
              <c:numCache>
                <c:formatCode>0.0%</c:formatCode>
                <c:ptCount val="8"/>
                <c:pt idx="0">
                  <c:v>0.56776034236804562</c:v>
                </c:pt>
                <c:pt idx="1">
                  <c:v>0.60478199718706049</c:v>
                </c:pt>
                <c:pt idx="2">
                  <c:v>0.59865900383141768</c:v>
                </c:pt>
                <c:pt idx="3">
                  <c:v>0.57894736842105265</c:v>
                </c:pt>
                <c:pt idx="4">
                  <c:v>0.6203319502074689</c:v>
                </c:pt>
                <c:pt idx="5">
                  <c:v>0.63027295285359797</c:v>
                </c:pt>
                <c:pt idx="6">
                  <c:v>0.54761904761904767</c:v>
                </c:pt>
                <c:pt idx="7">
                  <c:v>0.54135338345864659</c:v>
                </c:pt>
              </c:numCache>
            </c:numRef>
          </c:val>
          <c:extLst xmlns:c16r2="http://schemas.microsoft.com/office/drawing/2015/06/chart">
            <c:ext xmlns:c16="http://schemas.microsoft.com/office/drawing/2014/chart" uri="{C3380CC4-5D6E-409C-BE32-E72D297353CC}">
              <c16:uniqueId val="{00000001-E519-4B5B-B62E-0A849822EB3E}"/>
            </c:ext>
          </c:extLst>
        </c:ser>
        <c:ser>
          <c:idx val="2"/>
          <c:order val="2"/>
          <c:tx>
            <c:strRef>
              <c:f>'tav 4'!$D$6</c:f>
              <c:strCache>
                <c:ptCount val="1"/>
                <c:pt idx="0">
                  <c:v>Giallo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4'!$A$7:$A$14</c:f>
              <c:strCache>
                <c:ptCount val="8"/>
                <c:pt idx="0">
                  <c:v>0-17</c:v>
                </c:pt>
                <c:pt idx="1">
                  <c:v>18-24</c:v>
                </c:pt>
                <c:pt idx="2">
                  <c:v>25-34</c:v>
                </c:pt>
                <c:pt idx="3">
                  <c:v>35-44</c:v>
                </c:pt>
                <c:pt idx="4">
                  <c:v>45-54</c:v>
                </c:pt>
                <c:pt idx="5">
                  <c:v>55-64</c:v>
                </c:pt>
                <c:pt idx="6">
                  <c:v>65-74</c:v>
                </c:pt>
                <c:pt idx="7">
                  <c:v>75+</c:v>
                </c:pt>
              </c:strCache>
            </c:strRef>
          </c:cat>
          <c:val>
            <c:numRef>
              <c:f>'tav 4'!$D$7:$D$14</c:f>
              <c:numCache>
                <c:formatCode>0.0%</c:formatCode>
                <c:ptCount val="8"/>
                <c:pt idx="0">
                  <c:v>0.37945791726105566</c:v>
                </c:pt>
                <c:pt idx="1">
                  <c:v>0.33755274261603374</c:v>
                </c:pt>
                <c:pt idx="2">
                  <c:v>0.35727969348659006</c:v>
                </c:pt>
                <c:pt idx="3">
                  <c:v>0.36240601503759401</c:v>
                </c:pt>
                <c:pt idx="4">
                  <c:v>0.33506224066390039</c:v>
                </c:pt>
                <c:pt idx="5">
                  <c:v>0.29528535980148884</c:v>
                </c:pt>
                <c:pt idx="6">
                  <c:v>0.35714285714285715</c:v>
                </c:pt>
                <c:pt idx="7">
                  <c:v>0.42105263157894735</c:v>
                </c:pt>
              </c:numCache>
            </c:numRef>
          </c:val>
          <c:extLst xmlns:c16r2="http://schemas.microsoft.com/office/drawing/2015/06/chart">
            <c:ext xmlns:c16="http://schemas.microsoft.com/office/drawing/2014/chart" uri="{C3380CC4-5D6E-409C-BE32-E72D297353CC}">
              <c16:uniqueId val="{00000002-E519-4B5B-B62E-0A849822EB3E}"/>
            </c:ext>
          </c:extLst>
        </c:ser>
        <c:ser>
          <c:idx val="3"/>
          <c:order val="3"/>
          <c:tx>
            <c:strRef>
              <c:f>'tav 4'!$E$6</c:f>
              <c:strCache>
                <c:ptCount val="1"/>
                <c:pt idx="0">
                  <c:v>Rosso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4'!$A$7:$A$14</c:f>
              <c:strCache>
                <c:ptCount val="8"/>
                <c:pt idx="0">
                  <c:v>0-17</c:v>
                </c:pt>
                <c:pt idx="1">
                  <c:v>18-24</c:v>
                </c:pt>
                <c:pt idx="2">
                  <c:v>25-34</c:v>
                </c:pt>
                <c:pt idx="3">
                  <c:v>35-44</c:v>
                </c:pt>
                <c:pt idx="4">
                  <c:v>45-54</c:v>
                </c:pt>
                <c:pt idx="5">
                  <c:v>55-64</c:v>
                </c:pt>
                <c:pt idx="6">
                  <c:v>65-74</c:v>
                </c:pt>
                <c:pt idx="7">
                  <c:v>75+</c:v>
                </c:pt>
              </c:strCache>
            </c:strRef>
          </c:cat>
          <c:val>
            <c:numRef>
              <c:f>'tav 4'!$E$7:$E$14</c:f>
              <c:numCache>
                <c:formatCode>0.0%</c:formatCode>
                <c:ptCount val="8"/>
                <c:pt idx="0">
                  <c:v>1.4265335235378032E-2</c:v>
                </c:pt>
                <c:pt idx="1">
                  <c:v>1.8284106891701828E-2</c:v>
                </c:pt>
                <c:pt idx="2">
                  <c:v>8.6206896551724137E-3</c:v>
                </c:pt>
                <c:pt idx="3">
                  <c:v>7.5187969924812026E-3</c:v>
                </c:pt>
                <c:pt idx="4">
                  <c:v>6.2240663900414933E-3</c:v>
                </c:pt>
                <c:pt idx="5">
                  <c:v>7.4441687344913151E-3</c:v>
                </c:pt>
                <c:pt idx="6">
                  <c:v>5.9523809523809521E-3</c:v>
                </c:pt>
                <c:pt idx="7">
                  <c:v>0</c:v>
                </c:pt>
              </c:numCache>
            </c:numRef>
          </c:val>
          <c:extLst xmlns:c16r2="http://schemas.microsoft.com/office/drawing/2015/06/chart">
            <c:ext xmlns:c16="http://schemas.microsoft.com/office/drawing/2014/chart" uri="{C3380CC4-5D6E-409C-BE32-E72D297353CC}">
              <c16:uniqueId val="{00000003-E519-4B5B-B62E-0A849822EB3E}"/>
            </c:ext>
          </c:extLst>
        </c:ser>
        <c:ser>
          <c:idx val="4"/>
          <c:order val="4"/>
          <c:tx>
            <c:strRef>
              <c:f>'tav 4'!$F$6</c:f>
              <c:strCache>
                <c:ptCount val="1"/>
                <c:pt idx="0">
                  <c:v>N/A (*)</c:v>
                </c:pt>
              </c:strCache>
            </c:strRef>
          </c:tx>
          <c:spPr>
            <a:solidFill>
              <a:schemeClr val="bg1">
                <a:lumMod val="50000"/>
              </a:schemeClr>
            </a:solidFill>
            <a:ln>
              <a:noFill/>
            </a:ln>
            <a:effectLst/>
          </c:spPr>
          <c:invertIfNegative val="0"/>
          <c:dLbls>
            <c:delete val="1"/>
          </c:dLbls>
          <c:cat>
            <c:strRef>
              <c:f>'tav 4'!$A$7:$A$14</c:f>
              <c:strCache>
                <c:ptCount val="8"/>
                <c:pt idx="0">
                  <c:v>0-17</c:v>
                </c:pt>
                <c:pt idx="1">
                  <c:v>18-24</c:v>
                </c:pt>
                <c:pt idx="2">
                  <c:v>25-34</c:v>
                </c:pt>
                <c:pt idx="3">
                  <c:v>35-44</c:v>
                </c:pt>
                <c:pt idx="4">
                  <c:v>45-54</c:v>
                </c:pt>
                <c:pt idx="5">
                  <c:v>55-64</c:v>
                </c:pt>
                <c:pt idx="6">
                  <c:v>65-74</c:v>
                </c:pt>
                <c:pt idx="7">
                  <c:v>75+</c:v>
                </c:pt>
              </c:strCache>
            </c:strRef>
          </c:cat>
          <c:val>
            <c:numRef>
              <c:f>'tav 4'!$F$7:$F$14</c:f>
              <c:numCache>
                <c:formatCode>0.0%</c:formatCode>
                <c:ptCount val="8"/>
                <c:pt idx="0">
                  <c:v>2.8530670470756064E-3</c:v>
                </c:pt>
                <c:pt idx="1">
                  <c:v>0</c:v>
                </c:pt>
                <c:pt idx="2">
                  <c:v>2.8735632183908046E-3</c:v>
                </c:pt>
                <c:pt idx="3">
                  <c:v>2.255639097744361E-3</c:v>
                </c:pt>
                <c:pt idx="4">
                  <c:v>1.037344398340249E-3</c:v>
                </c:pt>
                <c:pt idx="5">
                  <c:v>2.4813895781637717E-3</c:v>
                </c:pt>
                <c:pt idx="6">
                  <c:v>5.9523809523809521E-3</c:v>
                </c:pt>
                <c:pt idx="7">
                  <c:v>0</c:v>
                </c:pt>
              </c:numCache>
            </c:numRef>
          </c:val>
          <c:extLst xmlns:c16r2="http://schemas.microsoft.com/office/drawing/2015/06/chart">
            <c:ext xmlns:c16="http://schemas.microsoft.com/office/drawing/2014/chart" uri="{C3380CC4-5D6E-409C-BE32-E72D297353CC}">
              <c16:uniqueId val="{00000004-E519-4B5B-B62E-0A849822EB3E}"/>
            </c:ext>
          </c:extLst>
        </c:ser>
        <c:dLbls>
          <c:dLblPos val="ctr"/>
          <c:showLegendKey val="0"/>
          <c:showVal val="1"/>
          <c:showCatName val="0"/>
          <c:showSerName val="0"/>
          <c:showPercent val="0"/>
          <c:showBubbleSize val="0"/>
        </c:dLbls>
        <c:gapWidth val="150"/>
        <c:overlap val="100"/>
        <c:axId val="257681424"/>
        <c:axId val="257681984"/>
      </c:barChart>
      <c:catAx>
        <c:axId val="25768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en-US"/>
          </a:p>
        </c:txPr>
        <c:crossAx val="257681984"/>
        <c:crosses val="autoZero"/>
        <c:auto val="1"/>
        <c:lblAlgn val="ctr"/>
        <c:lblOffset val="100"/>
        <c:noMultiLvlLbl val="0"/>
      </c:catAx>
      <c:valAx>
        <c:axId val="257681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7681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i="0" cap="all" baseline="0">
                <a:solidFill>
                  <a:sysClr val="windowText" lastClr="000000"/>
                </a:solidFill>
              </a:rPr>
              <a:t>Accessi in Pronto Soccorso di donne con diagnosi di violenza per problema principale e classi di età - anno 2020</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'tav 5'!$B$5</c:f>
              <c:strCache>
                <c:ptCount val="1"/>
                <c:pt idx="0">
                  <c:v>Violenza Altrui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5'!$B$6:$B$13</c:f>
              <c:numCache>
                <c:formatCode>0.0%</c:formatCode>
                <c:ptCount val="8"/>
                <c:pt idx="0">
                  <c:v>0.18402282453637661</c:v>
                </c:pt>
                <c:pt idx="1">
                  <c:v>0.20253164556962025</c:v>
                </c:pt>
                <c:pt idx="2">
                  <c:v>0.19731800766283525</c:v>
                </c:pt>
                <c:pt idx="3">
                  <c:v>0.18195488721804512</c:v>
                </c:pt>
                <c:pt idx="4">
                  <c:v>0.18568464730290457</c:v>
                </c:pt>
                <c:pt idx="5">
                  <c:v>0.16129032258064516</c:v>
                </c:pt>
                <c:pt idx="6">
                  <c:v>0.1130952380952381</c:v>
                </c:pt>
                <c:pt idx="7">
                  <c:v>8.2706766917293228E-2</c:v>
                </c:pt>
              </c:numCache>
            </c:numRef>
          </c:val>
          <c:extLst xmlns:c16r2="http://schemas.microsoft.com/office/drawing/2015/06/chart">
            <c:ext xmlns:c16="http://schemas.microsoft.com/office/drawing/2014/chart" uri="{C3380CC4-5D6E-409C-BE32-E72D297353CC}">
              <c16:uniqueId val="{00000000-98BB-4524-88DE-4B2839DDF7F0}"/>
            </c:ext>
          </c:extLst>
        </c:ser>
        <c:ser>
          <c:idx val="1"/>
          <c:order val="1"/>
          <c:tx>
            <c:strRef>
              <c:f>'tav 5'!$C$5</c:f>
              <c:strCache>
                <c:ptCount val="1"/>
                <c:pt idx="0">
                  <c:v>Accertamenti medico legali</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5'!$C$6:$C$13</c:f>
              <c:numCache>
                <c:formatCode>0.0%</c:formatCode>
                <c:ptCount val="8"/>
                <c:pt idx="0">
                  <c:v>1.9971469329529243E-2</c:v>
                </c:pt>
                <c:pt idx="1">
                  <c:v>3.2348804500703238E-2</c:v>
                </c:pt>
                <c:pt idx="2">
                  <c:v>2.7777777777777776E-2</c:v>
                </c:pt>
                <c:pt idx="3">
                  <c:v>2.5563909774436091E-2</c:v>
                </c:pt>
                <c:pt idx="4">
                  <c:v>1.6597510373443983E-2</c:v>
                </c:pt>
                <c:pt idx="5">
                  <c:v>2.2332506203473945E-2</c:v>
                </c:pt>
                <c:pt idx="6">
                  <c:v>2.3809523809523808E-2</c:v>
                </c:pt>
                <c:pt idx="7">
                  <c:v>3.7593984962406013E-2</c:v>
                </c:pt>
              </c:numCache>
            </c:numRef>
          </c:val>
          <c:extLst xmlns:c16r2="http://schemas.microsoft.com/office/drawing/2015/06/chart">
            <c:ext xmlns:c16="http://schemas.microsoft.com/office/drawing/2014/chart" uri="{C3380CC4-5D6E-409C-BE32-E72D297353CC}">
              <c16:uniqueId val="{00000001-98BB-4524-88DE-4B2839DDF7F0}"/>
            </c:ext>
          </c:extLst>
        </c:ser>
        <c:ser>
          <c:idx val="2"/>
          <c:order val="2"/>
          <c:tx>
            <c:strRef>
              <c:f>'tav 5'!$D$5</c:f>
              <c:strCache>
                <c:ptCount val="1"/>
                <c:pt idx="0">
                  <c:v>Trauma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5'!$D$6:$D$13</c:f>
              <c:numCache>
                <c:formatCode>0.0%</c:formatCode>
                <c:ptCount val="8"/>
                <c:pt idx="0">
                  <c:v>0.19828815977175462</c:v>
                </c:pt>
                <c:pt idx="1">
                  <c:v>0.38255977496483823</c:v>
                </c:pt>
                <c:pt idx="2">
                  <c:v>0.46839080459770116</c:v>
                </c:pt>
                <c:pt idx="3">
                  <c:v>0.50526315789473686</c:v>
                </c:pt>
                <c:pt idx="4">
                  <c:v>0.53941908713692943</c:v>
                </c:pt>
                <c:pt idx="5">
                  <c:v>0.47146401985111663</c:v>
                </c:pt>
                <c:pt idx="6">
                  <c:v>0.5</c:v>
                </c:pt>
                <c:pt idx="7">
                  <c:v>0.39849624060150374</c:v>
                </c:pt>
              </c:numCache>
            </c:numRef>
          </c:val>
          <c:extLst xmlns:c16r2="http://schemas.microsoft.com/office/drawing/2015/06/chart">
            <c:ext xmlns:c16="http://schemas.microsoft.com/office/drawing/2014/chart" uri="{C3380CC4-5D6E-409C-BE32-E72D297353CC}">
              <c16:uniqueId val="{00000002-98BB-4524-88DE-4B2839DDF7F0}"/>
            </c:ext>
          </c:extLst>
        </c:ser>
        <c:ser>
          <c:idx val="3"/>
          <c:order val="3"/>
          <c:tx>
            <c:strRef>
              <c:f>'tav 5'!$E$5</c:f>
              <c:strCache>
                <c:ptCount val="1"/>
                <c:pt idx="0">
                  <c:v>Psichiatrico / neurologico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5'!$E$6:$E$13</c:f>
              <c:numCache>
                <c:formatCode>0.0%</c:formatCode>
                <c:ptCount val="8"/>
                <c:pt idx="0">
                  <c:v>3.566333808844508E-2</c:v>
                </c:pt>
                <c:pt idx="1">
                  <c:v>2.5316455696202531E-2</c:v>
                </c:pt>
                <c:pt idx="2">
                  <c:v>3.7356321839080463E-2</c:v>
                </c:pt>
                <c:pt idx="3">
                  <c:v>3.6842105263157891E-2</c:v>
                </c:pt>
                <c:pt idx="4">
                  <c:v>3.9419087136929459E-2</c:v>
                </c:pt>
                <c:pt idx="5">
                  <c:v>5.4590570719602979E-2</c:v>
                </c:pt>
                <c:pt idx="6">
                  <c:v>5.3571428571428568E-2</c:v>
                </c:pt>
                <c:pt idx="7">
                  <c:v>9.0225563909774431E-2</c:v>
                </c:pt>
              </c:numCache>
            </c:numRef>
          </c:val>
          <c:extLst xmlns:c16r2="http://schemas.microsoft.com/office/drawing/2015/06/chart">
            <c:ext xmlns:c16="http://schemas.microsoft.com/office/drawing/2014/chart" uri="{C3380CC4-5D6E-409C-BE32-E72D297353CC}">
              <c16:uniqueId val="{00000003-98BB-4524-88DE-4B2839DDF7F0}"/>
            </c:ext>
          </c:extLst>
        </c:ser>
        <c:ser>
          <c:idx val="4"/>
          <c:order val="4"/>
          <c:tx>
            <c:strRef>
              <c:f>'tav 5'!$F$5</c:f>
              <c:strCache>
                <c:ptCount val="1"/>
                <c:pt idx="0">
                  <c:v>Intossicazione</c:v>
                </c:pt>
              </c:strCache>
            </c:strRef>
          </c:tx>
          <c:spPr>
            <a:solidFill>
              <a:schemeClr val="accent5"/>
            </a:solidFill>
            <a:ln>
              <a:noFill/>
            </a:ln>
            <a:effectLst/>
          </c:spPr>
          <c:invertIfNegative val="0"/>
          <c:dLbls>
            <c:delete val="1"/>
          </c:dLbls>
          <c:cat>
            <c:strRef>
              <c:f>'tav 5'!$A$6:$A$13</c:f>
              <c:strCache>
                <c:ptCount val="8"/>
                <c:pt idx="0">
                  <c:v>0-17</c:v>
                </c:pt>
                <c:pt idx="1">
                  <c:v>18-24</c:v>
                </c:pt>
                <c:pt idx="2">
                  <c:v>25-34</c:v>
                </c:pt>
                <c:pt idx="3">
                  <c:v>35-44</c:v>
                </c:pt>
                <c:pt idx="4">
                  <c:v>45-54</c:v>
                </c:pt>
                <c:pt idx="5">
                  <c:v>55-64</c:v>
                </c:pt>
                <c:pt idx="6">
                  <c:v>65-74</c:v>
                </c:pt>
                <c:pt idx="7">
                  <c:v>75+</c:v>
                </c:pt>
              </c:strCache>
            </c:strRef>
          </c:cat>
          <c:val>
            <c:numRef>
              <c:f>'tav 5'!$F$6:$F$13</c:f>
              <c:numCache>
                <c:formatCode>0.0%</c:formatCode>
                <c:ptCount val="8"/>
                <c:pt idx="0">
                  <c:v>2.4251069900142655E-2</c:v>
                </c:pt>
                <c:pt idx="1">
                  <c:v>7.0323488045007029E-3</c:v>
                </c:pt>
                <c:pt idx="2">
                  <c:v>1.9157088122605363E-3</c:v>
                </c:pt>
                <c:pt idx="3">
                  <c:v>2.255639097744361E-3</c:v>
                </c:pt>
                <c:pt idx="4">
                  <c:v>5.1867219917012446E-3</c:v>
                </c:pt>
                <c:pt idx="5">
                  <c:v>2.4813895781637717E-3</c:v>
                </c:pt>
                <c:pt idx="6">
                  <c:v>0</c:v>
                </c:pt>
                <c:pt idx="7">
                  <c:v>1.5037593984962405E-2</c:v>
                </c:pt>
              </c:numCache>
            </c:numRef>
          </c:val>
          <c:extLst xmlns:c16r2="http://schemas.microsoft.com/office/drawing/2015/06/chart">
            <c:ext xmlns:c16="http://schemas.microsoft.com/office/drawing/2014/chart" uri="{C3380CC4-5D6E-409C-BE32-E72D297353CC}">
              <c16:uniqueId val="{00000004-98BB-4524-88DE-4B2839DDF7F0}"/>
            </c:ext>
          </c:extLst>
        </c:ser>
        <c:ser>
          <c:idx val="5"/>
          <c:order val="5"/>
          <c:tx>
            <c:strRef>
              <c:f>'tav 5'!$G$5</c:f>
              <c:strCache>
                <c:ptCount val="1"/>
                <c:pt idx="0">
                  <c:v>Sintomi o disturbi ostetrico-ginecologici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5'!$G$6:$G$13</c:f>
              <c:numCache>
                <c:formatCode>0.0%</c:formatCode>
                <c:ptCount val="8"/>
                <c:pt idx="0">
                  <c:v>6.8473609129814553E-2</c:v>
                </c:pt>
                <c:pt idx="1">
                  <c:v>0.11251758087201125</c:v>
                </c:pt>
                <c:pt idx="2">
                  <c:v>4.6934865900383142E-2</c:v>
                </c:pt>
                <c:pt idx="3">
                  <c:v>3.007518796992481E-2</c:v>
                </c:pt>
                <c:pt idx="4">
                  <c:v>1.5560165975103735E-2</c:v>
                </c:pt>
                <c:pt idx="5">
                  <c:v>2.4813895781637719E-2</c:v>
                </c:pt>
                <c:pt idx="6">
                  <c:v>1.7857142857142856E-2</c:v>
                </c:pt>
                <c:pt idx="7">
                  <c:v>3.7593984962406013E-2</c:v>
                </c:pt>
              </c:numCache>
            </c:numRef>
          </c:val>
          <c:extLst xmlns:c16r2="http://schemas.microsoft.com/office/drawing/2015/06/chart">
            <c:ext xmlns:c16="http://schemas.microsoft.com/office/drawing/2014/chart" uri="{C3380CC4-5D6E-409C-BE32-E72D297353CC}">
              <c16:uniqueId val="{00000005-98BB-4524-88DE-4B2839DDF7F0}"/>
            </c:ext>
          </c:extLst>
        </c:ser>
        <c:ser>
          <c:idx val="6"/>
          <c:order val="6"/>
          <c:tx>
            <c:strRef>
              <c:f>'tav 5'!$H$5</c:f>
              <c:strCache>
                <c:ptCount val="1"/>
                <c:pt idx="0">
                  <c:v>Dolore toracico / dispnea / dolore precordiale</c:v>
                </c:pt>
              </c:strCache>
            </c:strRef>
          </c:tx>
          <c:spPr>
            <a:solidFill>
              <a:srgbClr val="7030A0"/>
            </a:solidFill>
            <a:ln>
              <a:noFill/>
            </a:ln>
            <a:effectLst/>
          </c:spPr>
          <c:invertIfNegative val="0"/>
          <c:dLbls>
            <c:delete val="1"/>
          </c:dLbls>
          <c:cat>
            <c:strRef>
              <c:f>'tav 5'!$A$6:$A$13</c:f>
              <c:strCache>
                <c:ptCount val="8"/>
                <c:pt idx="0">
                  <c:v>0-17</c:v>
                </c:pt>
                <c:pt idx="1">
                  <c:v>18-24</c:v>
                </c:pt>
                <c:pt idx="2">
                  <c:v>25-34</c:v>
                </c:pt>
                <c:pt idx="3">
                  <c:v>35-44</c:v>
                </c:pt>
                <c:pt idx="4">
                  <c:v>45-54</c:v>
                </c:pt>
                <c:pt idx="5">
                  <c:v>55-64</c:v>
                </c:pt>
                <c:pt idx="6">
                  <c:v>65-74</c:v>
                </c:pt>
                <c:pt idx="7">
                  <c:v>75+</c:v>
                </c:pt>
              </c:strCache>
            </c:strRef>
          </c:cat>
          <c:val>
            <c:numRef>
              <c:f>'tav 5'!$H$6:$H$13</c:f>
              <c:numCache>
                <c:formatCode>0.0%</c:formatCode>
                <c:ptCount val="8"/>
                <c:pt idx="0">
                  <c:v>4.2796005706134095E-3</c:v>
                </c:pt>
                <c:pt idx="1">
                  <c:v>5.6258790436005627E-3</c:v>
                </c:pt>
                <c:pt idx="2">
                  <c:v>7.6628352490421452E-3</c:v>
                </c:pt>
                <c:pt idx="3">
                  <c:v>6.7669172932330827E-3</c:v>
                </c:pt>
                <c:pt idx="4">
                  <c:v>5.1867219917012446E-3</c:v>
                </c:pt>
                <c:pt idx="5">
                  <c:v>7.4441687344913151E-3</c:v>
                </c:pt>
                <c:pt idx="6">
                  <c:v>1.1904761904761904E-2</c:v>
                </c:pt>
                <c:pt idx="7">
                  <c:v>3.7593984962406013E-2</c:v>
                </c:pt>
              </c:numCache>
            </c:numRef>
          </c:val>
          <c:extLst xmlns:c16r2="http://schemas.microsoft.com/office/drawing/2015/06/chart">
            <c:ext xmlns:c16="http://schemas.microsoft.com/office/drawing/2014/chart" uri="{C3380CC4-5D6E-409C-BE32-E72D297353CC}">
              <c16:uniqueId val="{00000006-98BB-4524-88DE-4B2839DDF7F0}"/>
            </c:ext>
          </c:extLst>
        </c:ser>
        <c:ser>
          <c:idx val="7"/>
          <c:order val="7"/>
          <c:tx>
            <c:strRef>
              <c:f>'tav 5'!$I$5</c:f>
              <c:strCache>
                <c:ptCount val="1"/>
                <c:pt idx="0">
                  <c:v>Ustione</c:v>
                </c:pt>
              </c:strCache>
            </c:strRef>
          </c:tx>
          <c:spPr>
            <a:solidFill>
              <a:schemeClr val="accent2">
                <a:lumMod val="60000"/>
              </a:schemeClr>
            </a:solidFill>
            <a:ln>
              <a:noFill/>
            </a:ln>
            <a:effectLst/>
          </c:spPr>
          <c:invertIfNegative val="0"/>
          <c:dLbls>
            <c:delete val="1"/>
          </c:dLbls>
          <c:cat>
            <c:strRef>
              <c:f>'tav 5'!$A$6:$A$13</c:f>
              <c:strCache>
                <c:ptCount val="8"/>
                <c:pt idx="0">
                  <c:v>0-17</c:v>
                </c:pt>
                <c:pt idx="1">
                  <c:v>18-24</c:v>
                </c:pt>
                <c:pt idx="2">
                  <c:v>25-34</c:v>
                </c:pt>
                <c:pt idx="3">
                  <c:v>35-44</c:v>
                </c:pt>
                <c:pt idx="4">
                  <c:v>45-54</c:v>
                </c:pt>
                <c:pt idx="5">
                  <c:v>55-64</c:v>
                </c:pt>
                <c:pt idx="6">
                  <c:v>65-74</c:v>
                </c:pt>
                <c:pt idx="7">
                  <c:v>75+</c:v>
                </c:pt>
              </c:strCache>
            </c:strRef>
          </c:cat>
          <c:val>
            <c:numRef>
              <c:f>'tav 5'!$I$6:$I$13</c:f>
              <c:numCache>
                <c:formatCode>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7-98BB-4524-88DE-4B2839DDF7F0}"/>
            </c:ext>
          </c:extLst>
        </c:ser>
        <c:ser>
          <c:idx val="8"/>
          <c:order val="8"/>
          <c:tx>
            <c:strRef>
              <c:f>'tav 5'!$J$5</c:f>
              <c:strCache>
                <c:ptCount val="1"/>
                <c:pt idx="0">
                  <c:v>Altro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5'!$J$6:$J$13</c:f>
              <c:numCache>
                <c:formatCode>0.0%</c:formatCode>
                <c:ptCount val="8"/>
                <c:pt idx="0">
                  <c:v>0.46504992867332384</c:v>
                </c:pt>
                <c:pt idx="1">
                  <c:v>0.2320675105485232</c:v>
                </c:pt>
                <c:pt idx="2">
                  <c:v>0.21264367816091953</c:v>
                </c:pt>
                <c:pt idx="3">
                  <c:v>0.21127819548872181</c:v>
                </c:pt>
                <c:pt idx="4">
                  <c:v>0.19294605809128632</c:v>
                </c:pt>
                <c:pt idx="5">
                  <c:v>0.25558312655086851</c:v>
                </c:pt>
                <c:pt idx="6">
                  <c:v>0.27976190476190477</c:v>
                </c:pt>
                <c:pt idx="7">
                  <c:v>0.3007518796992481</c:v>
                </c:pt>
              </c:numCache>
            </c:numRef>
          </c:val>
          <c:extLst xmlns:c16r2="http://schemas.microsoft.com/office/drawing/2015/06/chart">
            <c:ext xmlns:c16="http://schemas.microsoft.com/office/drawing/2014/chart" uri="{C3380CC4-5D6E-409C-BE32-E72D297353CC}">
              <c16:uniqueId val="{00000009-98BB-4524-88DE-4B2839DDF7F0}"/>
            </c:ext>
          </c:extLst>
        </c:ser>
        <c:dLbls>
          <c:dLblPos val="ctr"/>
          <c:showLegendKey val="0"/>
          <c:showVal val="1"/>
          <c:showCatName val="0"/>
          <c:showSerName val="0"/>
          <c:showPercent val="0"/>
          <c:showBubbleSize val="0"/>
        </c:dLbls>
        <c:gapWidth val="150"/>
        <c:overlap val="100"/>
        <c:axId val="257689264"/>
        <c:axId val="257689824"/>
      </c:barChart>
      <c:catAx>
        <c:axId val="257689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en-US"/>
          </a:p>
        </c:txPr>
        <c:crossAx val="257689824"/>
        <c:crosses val="autoZero"/>
        <c:auto val="1"/>
        <c:lblAlgn val="ctr"/>
        <c:lblOffset val="100"/>
        <c:noMultiLvlLbl val="0"/>
      </c:catAx>
      <c:valAx>
        <c:axId val="257689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7689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a:solidFill>
                  <a:sysClr val="windowText" lastClr="000000"/>
                </a:solidFill>
              </a:rPr>
              <a:t>Accessi in Pronto Soccorso di donne con diagnosi di violenza per problema principale di trauma per modalità che ha causato il trauma e classi di età - anno 2020</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'tav 6'!$B$5</c:f>
              <c:strCache>
                <c:ptCount val="1"/>
                <c:pt idx="0">
                  <c:v>Aggressione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6'!$A$6:$A$13</c:f>
              <c:strCache>
                <c:ptCount val="8"/>
                <c:pt idx="0">
                  <c:v>0-17</c:v>
                </c:pt>
                <c:pt idx="1">
                  <c:v>18-24</c:v>
                </c:pt>
                <c:pt idx="2">
                  <c:v>25-34</c:v>
                </c:pt>
                <c:pt idx="3">
                  <c:v>35-44</c:v>
                </c:pt>
                <c:pt idx="4">
                  <c:v>45-54</c:v>
                </c:pt>
                <c:pt idx="5">
                  <c:v>55-64</c:v>
                </c:pt>
                <c:pt idx="6">
                  <c:v>65-74</c:v>
                </c:pt>
                <c:pt idx="7">
                  <c:v>75+</c:v>
                </c:pt>
              </c:strCache>
            </c:strRef>
          </c:cat>
          <c:val>
            <c:numRef>
              <c:f>'tav 6'!$B$6:$B$13</c:f>
              <c:numCache>
                <c:formatCode>0.0%</c:formatCode>
                <c:ptCount val="8"/>
                <c:pt idx="0">
                  <c:v>0.75</c:v>
                </c:pt>
                <c:pt idx="1">
                  <c:v>0.81081081081081086</c:v>
                </c:pt>
                <c:pt idx="2">
                  <c:v>0.77159309021113243</c:v>
                </c:pt>
                <c:pt idx="3">
                  <c:v>0.77980364656381485</c:v>
                </c:pt>
                <c:pt idx="4">
                  <c:v>0.75409836065573765</c:v>
                </c:pt>
                <c:pt idx="5">
                  <c:v>0.73979591836734693</c:v>
                </c:pt>
                <c:pt idx="6">
                  <c:v>0.74712643678160917</c:v>
                </c:pt>
                <c:pt idx="7">
                  <c:v>0.69090909090909092</c:v>
                </c:pt>
              </c:numCache>
            </c:numRef>
          </c:val>
          <c:extLst xmlns:c16r2="http://schemas.microsoft.com/office/drawing/2015/06/chart">
            <c:ext xmlns:c16="http://schemas.microsoft.com/office/drawing/2014/chart" uri="{C3380CC4-5D6E-409C-BE32-E72D297353CC}">
              <c16:uniqueId val="{00000000-448C-4CF9-B32B-2BEBF29F8269}"/>
            </c:ext>
          </c:extLst>
        </c:ser>
        <c:ser>
          <c:idx val="1"/>
          <c:order val="1"/>
          <c:tx>
            <c:strRef>
              <c:f>'tav 6'!$C$5</c:f>
              <c:strCache>
                <c:ptCount val="1"/>
                <c:pt idx="0">
                  <c:v>Incidente domestico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6'!$A$6:$A$13</c:f>
              <c:strCache>
                <c:ptCount val="8"/>
                <c:pt idx="0">
                  <c:v>0-17</c:v>
                </c:pt>
                <c:pt idx="1">
                  <c:v>18-24</c:v>
                </c:pt>
                <c:pt idx="2">
                  <c:v>25-34</c:v>
                </c:pt>
                <c:pt idx="3">
                  <c:v>35-44</c:v>
                </c:pt>
                <c:pt idx="4">
                  <c:v>45-54</c:v>
                </c:pt>
                <c:pt idx="5">
                  <c:v>55-64</c:v>
                </c:pt>
                <c:pt idx="6">
                  <c:v>65-74</c:v>
                </c:pt>
                <c:pt idx="7">
                  <c:v>75+</c:v>
                </c:pt>
              </c:strCache>
            </c:strRef>
          </c:cat>
          <c:val>
            <c:numRef>
              <c:f>'tav 6'!$C$6:$C$13</c:f>
              <c:numCache>
                <c:formatCode>0.0%</c:formatCode>
                <c:ptCount val="8"/>
                <c:pt idx="0">
                  <c:v>6.8750000000000006E-2</c:v>
                </c:pt>
                <c:pt idx="1">
                  <c:v>7.77027027027027E-2</c:v>
                </c:pt>
                <c:pt idx="2">
                  <c:v>9.9808061420345484E-2</c:v>
                </c:pt>
                <c:pt idx="3">
                  <c:v>9.2566619915848525E-2</c:v>
                </c:pt>
                <c:pt idx="4">
                  <c:v>0.11657559198542805</c:v>
                </c:pt>
                <c:pt idx="5">
                  <c:v>8.673469387755102E-2</c:v>
                </c:pt>
                <c:pt idx="6">
                  <c:v>0.12643678160919541</c:v>
                </c:pt>
                <c:pt idx="7">
                  <c:v>0.18181818181818182</c:v>
                </c:pt>
              </c:numCache>
            </c:numRef>
          </c:val>
          <c:extLst xmlns:c16r2="http://schemas.microsoft.com/office/drawing/2015/06/chart">
            <c:ext xmlns:c16="http://schemas.microsoft.com/office/drawing/2014/chart" uri="{C3380CC4-5D6E-409C-BE32-E72D297353CC}">
              <c16:uniqueId val="{00000001-448C-4CF9-B32B-2BEBF29F8269}"/>
            </c:ext>
          </c:extLst>
        </c:ser>
        <c:ser>
          <c:idx val="2"/>
          <c:order val="2"/>
          <c:tx>
            <c:strRef>
              <c:f>'tav 6'!$D$5</c:f>
              <c:strCache>
                <c:ptCount val="1"/>
                <c:pt idx="0">
                  <c:v>Incidenti in altri luoghi (a)</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6'!$A$6:$A$13</c:f>
              <c:strCache>
                <c:ptCount val="8"/>
                <c:pt idx="0">
                  <c:v>0-17</c:v>
                </c:pt>
                <c:pt idx="1">
                  <c:v>18-24</c:v>
                </c:pt>
                <c:pt idx="2">
                  <c:v>25-34</c:v>
                </c:pt>
                <c:pt idx="3">
                  <c:v>35-44</c:v>
                </c:pt>
                <c:pt idx="4">
                  <c:v>45-54</c:v>
                </c:pt>
                <c:pt idx="5">
                  <c:v>55-64</c:v>
                </c:pt>
                <c:pt idx="6">
                  <c:v>65-74</c:v>
                </c:pt>
                <c:pt idx="7">
                  <c:v>75+</c:v>
                </c:pt>
              </c:strCache>
            </c:strRef>
          </c:cat>
          <c:val>
            <c:numRef>
              <c:f>'tav 6'!$D$6:$D$13</c:f>
              <c:numCache>
                <c:formatCode>0.0%</c:formatCode>
                <c:ptCount val="8"/>
                <c:pt idx="0">
                  <c:v>0.18124999999999999</c:v>
                </c:pt>
                <c:pt idx="1">
                  <c:v>0.11148648648648649</c:v>
                </c:pt>
                <c:pt idx="2">
                  <c:v>0.12859884836852206</c:v>
                </c:pt>
                <c:pt idx="3">
                  <c:v>0.1276297335203366</c:v>
                </c:pt>
                <c:pt idx="4">
                  <c:v>0.12932604735883424</c:v>
                </c:pt>
                <c:pt idx="5">
                  <c:v>0.17346938775510204</c:v>
                </c:pt>
                <c:pt idx="6">
                  <c:v>0.11494252873563218</c:v>
                </c:pt>
                <c:pt idx="7">
                  <c:v>0.12727272727272726</c:v>
                </c:pt>
              </c:numCache>
            </c:numRef>
          </c:val>
          <c:extLst xmlns:c16r2="http://schemas.microsoft.com/office/drawing/2015/06/chart">
            <c:ext xmlns:c16="http://schemas.microsoft.com/office/drawing/2014/chart" uri="{C3380CC4-5D6E-409C-BE32-E72D297353CC}">
              <c16:uniqueId val="{00000002-448C-4CF9-B32B-2BEBF29F8269}"/>
            </c:ext>
          </c:extLst>
        </c:ser>
        <c:ser>
          <c:idx val="3"/>
          <c:order val="3"/>
          <c:tx>
            <c:strRef>
              <c:f>'tav 6'!$E$5</c:f>
              <c:strCache>
                <c:ptCount val="1"/>
                <c:pt idx="0">
                  <c:v>Autolesionismo</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cap="all"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6'!$A$6:$A$13</c:f>
              <c:strCache>
                <c:ptCount val="8"/>
                <c:pt idx="0">
                  <c:v>0-17</c:v>
                </c:pt>
                <c:pt idx="1">
                  <c:v>18-24</c:v>
                </c:pt>
                <c:pt idx="2">
                  <c:v>25-34</c:v>
                </c:pt>
                <c:pt idx="3">
                  <c:v>35-44</c:v>
                </c:pt>
                <c:pt idx="4">
                  <c:v>45-54</c:v>
                </c:pt>
                <c:pt idx="5">
                  <c:v>55-64</c:v>
                </c:pt>
                <c:pt idx="6">
                  <c:v>65-74</c:v>
                </c:pt>
                <c:pt idx="7">
                  <c:v>75+</c:v>
                </c:pt>
              </c:strCache>
            </c:strRef>
          </c:cat>
          <c:val>
            <c:numRef>
              <c:f>'tav 6'!$E$6:$E$13</c:f>
              <c:numCache>
                <c:formatCode>0.0%</c:formatCode>
                <c:ptCount val="8"/>
                <c:pt idx="0">
                  <c:v>0</c:v>
                </c:pt>
                <c:pt idx="1">
                  <c:v>0</c:v>
                </c:pt>
                <c:pt idx="2">
                  <c:v>0</c:v>
                </c:pt>
                <c:pt idx="3">
                  <c:v>0</c:v>
                </c:pt>
                <c:pt idx="4">
                  <c:v>0</c:v>
                </c:pt>
                <c:pt idx="5">
                  <c:v>0</c:v>
                </c:pt>
                <c:pt idx="6">
                  <c:v>1.1494252873563218E-2</c:v>
                </c:pt>
                <c:pt idx="7">
                  <c:v>0</c:v>
                </c:pt>
              </c:numCache>
            </c:numRef>
          </c:val>
          <c:extLst xmlns:c16r2="http://schemas.microsoft.com/office/drawing/2015/06/chart">
            <c:ext xmlns:c16="http://schemas.microsoft.com/office/drawing/2014/chart" uri="{C3380CC4-5D6E-409C-BE32-E72D297353CC}">
              <c16:uniqueId val="{00000003-448C-4CF9-B32B-2BEBF29F8269}"/>
            </c:ext>
          </c:extLst>
        </c:ser>
        <c:dLbls>
          <c:dLblPos val="ctr"/>
          <c:showLegendKey val="0"/>
          <c:showVal val="1"/>
          <c:showCatName val="0"/>
          <c:showSerName val="0"/>
          <c:showPercent val="0"/>
          <c:showBubbleSize val="0"/>
        </c:dLbls>
        <c:gapWidth val="150"/>
        <c:overlap val="100"/>
        <c:axId val="254840368"/>
        <c:axId val="254840928"/>
      </c:barChart>
      <c:catAx>
        <c:axId val="25484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en-US"/>
          </a:p>
        </c:txPr>
        <c:crossAx val="254840928"/>
        <c:crosses val="autoZero"/>
        <c:auto val="1"/>
        <c:lblAlgn val="ctr"/>
        <c:lblOffset val="100"/>
        <c:noMultiLvlLbl val="0"/>
      </c:catAx>
      <c:valAx>
        <c:axId val="2548409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48403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Accessi in Pronto Soccorso di donne con diagnosi di violenza per esito del trattamento e classi di età - anno 2020</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'tav 7'!$B$4</c:f>
              <c:strCache>
                <c:ptCount val="1"/>
                <c:pt idx="0">
                  <c:v>Dimissione a domicilio</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7'!$B$5:$B$12</c:f>
              <c:numCache>
                <c:formatCode>0.0%</c:formatCode>
                <c:ptCount val="8"/>
                <c:pt idx="0">
                  <c:v>0.79029957203994294</c:v>
                </c:pt>
                <c:pt idx="1">
                  <c:v>0.87763713080168781</c:v>
                </c:pt>
                <c:pt idx="2">
                  <c:v>0.88888888888888884</c:v>
                </c:pt>
                <c:pt idx="3">
                  <c:v>0.91578947368421049</c:v>
                </c:pt>
                <c:pt idx="4">
                  <c:v>0.9159751037344398</c:v>
                </c:pt>
                <c:pt idx="5">
                  <c:v>0.89081885856079401</c:v>
                </c:pt>
                <c:pt idx="6">
                  <c:v>0.875</c:v>
                </c:pt>
                <c:pt idx="7">
                  <c:v>0.77443609022556392</c:v>
                </c:pt>
              </c:numCache>
            </c:numRef>
          </c:val>
          <c:extLst xmlns:c16r2="http://schemas.microsoft.com/office/drawing/2015/06/chart">
            <c:ext xmlns:c16="http://schemas.microsoft.com/office/drawing/2014/chart" uri="{C3380CC4-5D6E-409C-BE32-E72D297353CC}">
              <c16:uniqueId val="{00000000-2B8C-432E-87A7-03620D8F78E9}"/>
            </c:ext>
          </c:extLst>
        </c:ser>
        <c:ser>
          <c:idx val="1"/>
          <c:order val="1"/>
          <c:tx>
            <c:strRef>
              <c:f>'tav 7'!$C$4</c:f>
              <c:strCache>
                <c:ptCount val="1"/>
                <c:pt idx="0">
                  <c:v>Ricovero </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7'!$C$5:$C$12</c:f>
              <c:numCache>
                <c:formatCode>0.0%</c:formatCode>
                <c:ptCount val="8"/>
                <c:pt idx="0">
                  <c:v>0.11840228245363767</c:v>
                </c:pt>
                <c:pt idx="1">
                  <c:v>5.3445850914205346E-2</c:v>
                </c:pt>
                <c:pt idx="2">
                  <c:v>4.2145593869731802E-2</c:v>
                </c:pt>
                <c:pt idx="3">
                  <c:v>2.8571428571428571E-2</c:v>
                </c:pt>
                <c:pt idx="4">
                  <c:v>2.0746887966804978E-2</c:v>
                </c:pt>
                <c:pt idx="5">
                  <c:v>2.4813895781637719E-2</c:v>
                </c:pt>
                <c:pt idx="6">
                  <c:v>4.7619047619047616E-2</c:v>
                </c:pt>
                <c:pt idx="7">
                  <c:v>0.14285714285714285</c:v>
                </c:pt>
              </c:numCache>
            </c:numRef>
          </c:val>
          <c:extLst xmlns:c16r2="http://schemas.microsoft.com/office/drawing/2015/06/chart">
            <c:ext xmlns:c16="http://schemas.microsoft.com/office/drawing/2014/chart" uri="{C3380CC4-5D6E-409C-BE32-E72D297353CC}">
              <c16:uniqueId val="{00000001-2B8C-432E-87A7-03620D8F78E9}"/>
            </c:ext>
          </c:extLst>
        </c:ser>
        <c:ser>
          <c:idx val="2"/>
          <c:order val="2"/>
          <c:tx>
            <c:strRef>
              <c:f>'tav 7'!$D$4</c:f>
              <c:strCache>
                <c:ptCount val="1"/>
                <c:pt idx="0">
                  <c:v>Giunto cadavere / Deceduto in PS</c:v>
                </c:pt>
              </c:strCache>
            </c:strRef>
          </c:tx>
          <c:spPr>
            <a:solidFill>
              <a:schemeClr val="tx1"/>
            </a:solidFill>
            <a:ln>
              <a:noFill/>
            </a:ln>
            <a:effectLst/>
          </c:spPr>
          <c:invertIfNegative val="0"/>
          <c:dLbls>
            <c:delete val="1"/>
          </c:dLbls>
          <c:cat>
            <c:strRef>
              <c:f>'tav 7'!$A$5:$A$12</c:f>
              <c:strCache>
                <c:ptCount val="8"/>
                <c:pt idx="0">
                  <c:v>0-17</c:v>
                </c:pt>
                <c:pt idx="1">
                  <c:v>18-24</c:v>
                </c:pt>
                <c:pt idx="2">
                  <c:v>25-34</c:v>
                </c:pt>
                <c:pt idx="3">
                  <c:v>35-44</c:v>
                </c:pt>
                <c:pt idx="4">
                  <c:v>45-54</c:v>
                </c:pt>
                <c:pt idx="5">
                  <c:v>55-64</c:v>
                </c:pt>
                <c:pt idx="6">
                  <c:v>65-74</c:v>
                </c:pt>
                <c:pt idx="7">
                  <c:v>75+</c:v>
                </c:pt>
              </c:strCache>
            </c:strRef>
          </c:cat>
          <c:val>
            <c:numRef>
              <c:f>'tav 7'!$D$5:$D$12</c:f>
              <c:numCache>
                <c:formatCode>0.0%</c:formatCode>
                <c:ptCount val="8"/>
                <c:pt idx="0">
                  <c:v>0</c:v>
                </c:pt>
                <c:pt idx="1">
                  <c:v>0</c:v>
                </c:pt>
                <c:pt idx="2">
                  <c:v>0</c:v>
                </c:pt>
                <c:pt idx="3">
                  <c:v>0</c:v>
                </c:pt>
                <c:pt idx="4">
                  <c:v>0</c:v>
                </c:pt>
                <c:pt idx="5">
                  <c:v>2.4813895781637717E-3</c:v>
                </c:pt>
                <c:pt idx="6">
                  <c:v>0</c:v>
                </c:pt>
                <c:pt idx="7">
                  <c:v>0</c:v>
                </c:pt>
              </c:numCache>
            </c:numRef>
          </c:val>
          <c:extLst xmlns:c16r2="http://schemas.microsoft.com/office/drawing/2015/06/chart">
            <c:ext xmlns:c16="http://schemas.microsoft.com/office/drawing/2014/chart" uri="{C3380CC4-5D6E-409C-BE32-E72D297353CC}">
              <c16:uniqueId val="{00000002-2B8C-432E-87A7-03620D8F78E9}"/>
            </c:ext>
          </c:extLst>
        </c:ser>
        <c:ser>
          <c:idx val="3"/>
          <c:order val="3"/>
          <c:tx>
            <c:strRef>
              <c:f>'tav 7'!$E$4</c:f>
              <c:strCache>
                <c:ptCount val="1"/>
                <c:pt idx="0">
                  <c:v>Rifiuta ricovero</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7'!$E$5:$E$12</c:f>
              <c:numCache>
                <c:formatCode>0.0%</c:formatCode>
                <c:ptCount val="8"/>
                <c:pt idx="0">
                  <c:v>3.2810271041369472E-2</c:v>
                </c:pt>
                <c:pt idx="1">
                  <c:v>2.5316455696202531E-2</c:v>
                </c:pt>
                <c:pt idx="2">
                  <c:v>3.2567049808429116E-2</c:v>
                </c:pt>
                <c:pt idx="3">
                  <c:v>2.2556390977443608E-2</c:v>
                </c:pt>
                <c:pt idx="4">
                  <c:v>2.4896265560165973E-2</c:v>
                </c:pt>
                <c:pt idx="5">
                  <c:v>3.2258064516129031E-2</c:v>
                </c:pt>
                <c:pt idx="6">
                  <c:v>3.5714285714285712E-2</c:v>
                </c:pt>
                <c:pt idx="7">
                  <c:v>3.007518796992481E-2</c:v>
                </c:pt>
              </c:numCache>
            </c:numRef>
          </c:val>
          <c:extLst xmlns:c16r2="http://schemas.microsoft.com/office/drawing/2015/06/chart">
            <c:ext xmlns:c16="http://schemas.microsoft.com/office/drawing/2014/chart" uri="{C3380CC4-5D6E-409C-BE32-E72D297353CC}">
              <c16:uniqueId val="{00000003-2B8C-432E-87A7-03620D8F78E9}"/>
            </c:ext>
          </c:extLst>
        </c:ser>
        <c:ser>
          <c:idx val="4"/>
          <c:order val="4"/>
          <c:tx>
            <c:strRef>
              <c:f>'tav 7'!$F$4</c:f>
              <c:strCache>
                <c:ptCount val="1"/>
                <c:pt idx="0">
                  <c:v>Abbandona il PS prima o durante la visita medica</c:v>
                </c:pt>
              </c:strCache>
            </c:strRef>
          </c:tx>
          <c:spPr>
            <a:solidFill>
              <a:srgbClr val="FFC000"/>
            </a:solidFill>
            <a:ln>
              <a:noFill/>
            </a:ln>
            <a:effectLst/>
          </c:spPr>
          <c:invertIfNegative val="0"/>
          <c:dLbls>
            <c:delete val="1"/>
          </c:dLbls>
          <c:cat>
            <c:strRef>
              <c:f>'tav 7'!$A$5:$A$12</c:f>
              <c:strCache>
                <c:ptCount val="8"/>
                <c:pt idx="0">
                  <c:v>0-17</c:v>
                </c:pt>
                <c:pt idx="1">
                  <c:v>18-24</c:v>
                </c:pt>
                <c:pt idx="2">
                  <c:v>25-34</c:v>
                </c:pt>
                <c:pt idx="3">
                  <c:v>35-44</c:v>
                </c:pt>
                <c:pt idx="4">
                  <c:v>45-54</c:v>
                </c:pt>
                <c:pt idx="5">
                  <c:v>55-64</c:v>
                </c:pt>
                <c:pt idx="6">
                  <c:v>65-74</c:v>
                </c:pt>
                <c:pt idx="7">
                  <c:v>75+</c:v>
                </c:pt>
              </c:strCache>
            </c:strRef>
          </c:cat>
          <c:val>
            <c:numRef>
              <c:f>'tav 7'!$F$5:$F$12</c:f>
              <c:numCache>
                <c:formatCode>0.0%</c:formatCode>
                <c:ptCount val="8"/>
                <c:pt idx="0">
                  <c:v>2.8530670470756064E-3</c:v>
                </c:pt>
                <c:pt idx="1">
                  <c:v>0</c:v>
                </c:pt>
                <c:pt idx="2">
                  <c:v>2.8735632183908046E-3</c:v>
                </c:pt>
                <c:pt idx="3">
                  <c:v>2.255639097744361E-3</c:v>
                </c:pt>
                <c:pt idx="4">
                  <c:v>1.037344398340249E-3</c:v>
                </c:pt>
                <c:pt idx="5">
                  <c:v>2.4813895781637717E-3</c:v>
                </c:pt>
                <c:pt idx="6">
                  <c:v>5.9523809523809521E-3</c:v>
                </c:pt>
                <c:pt idx="7">
                  <c:v>0</c:v>
                </c:pt>
              </c:numCache>
            </c:numRef>
          </c:val>
          <c:extLst xmlns:c16r2="http://schemas.microsoft.com/office/drawing/2015/06/chart">
            <c:ext xmlns:c16="http://schemas.microsoft.com/office/drawing/2014/chart" uri="{C3380CC4-5D6E-409C-BE32-E72D297353CC}">
              <c16:uniqueId val="{00000004-2B8C-432E-87A7-03620D8F78E9}"/>
            </c:ext>
          </c:extLst>
        </c:ser>
        <c:ser>
          <c:idx val="5"/>
          <c:order val="5"/>
          <c:tx>
            <c:strRef>
              <c:f>'tav 7'!$G$4</c:f>
              <c:strCache>
                <c:ptCount val="1"/>
                <c:pt idx="0">
                  <c:v>Dimissione a strutture ambulatoriali</c:v>
                </c:pt>
              </c:strCache>
            </c:strRef>
          </c:tx>
          <c:spPr>
            <a:solidFill>
              <a:schemeClr val="accent6"/>
            </a:solidFill>
            <a:ln>
              <a:noFill/>
            </a:ln>
            <a:effectLst/>
          </c:spPr>
          <c:invertIfNegative val="0"/>
          <c:dLbls>
            <c:dLbl>
              <c:idx val="7"/>
              <c:delete val="1"/>
              <c:extLst xmlns:c16r2="http://schemas.microsoft.com/office/drawing/2015/06/chart">
                <c:ext xmlns:c16="http://schemas.microsoft.com/office/drawing/2014/chart" uri="{C3380CC4-5D6E-409C-BE32-E72D297353CC}">
                  <c16:uniqueId val="{00000017-2B8C-432E-87A7-03620D8F78E9}"/>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7'!$G$5:$G$12</c:f>
              <c:numCache>
                <c:formatCode>0.0%</c:formatCode>
                <c:ptCount val="8"/>
                <c:pt idx="0">
                  <c:v>2.1398002853067047E-2</c:v>
                </c:pt>
                <c:pt idx="1">
                  <c:v>2.5316455696202531E-2</c:v>
                </c:pt>
                <c:pt idx="2">
                  <c:v>2.2988505747126436E-2</c:v>
                </c:pt>
                <c:pt idx="3">
                  <c:v>2.030075187969925E-2</c:v>
                </c:pt>
                <c:pt idx="4">
                  <c:v>2.5933609958506226E-2</c:v>
                </c:pt>
                <c:pt idx="5">
                  <c:v>3.4739454094292806E-2</c:v>
                </c:pt>
                <c:pt idx="6">
                  <c:v>1.7857142857142856E-2</c:v>
                </c:pt>
                <c:pt idx="7">
                  <c:v>7.5187969924812026E-3</c:v>
                </c:pt>
              </c:numCache>
            </c:numRef>
          </c:val>
          <c:extLst xmlns:c16r2="http://schemas.microsoft.com/office/drawing/2015/06/chart">
            <c:ext xmlns:c16="http://schemas.microsoft.com/office/drawing/2014/chart" uri="{C3380CC4-5D6E-409C-BE32-E72D297353CC}">
              <c16:uniqueId val="{00000005-2B8C-432E-87A7-03620D8F78E9}"/>
            </c:ext>
          </c:extLst>
        </c:ser>
        <c:ser>
          <c:idx val="6"/>
          <c:order val="6"/>
          <c:tx>
            <c:strRef>
              <c:f>'tav 7'!$H$4</c:f>
              <c:strCache>
                <c:ptCount val="1"/>
                <c:pt idx="0">
                  <c:v>Altro</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7'!$H$5:$H$12</c:f>
              <c:numCache>
                <c:formatCode>0.0%</c:formatCode>
                <c:ptCount val="8"/>
                <c:pt idx="0">
                  <c:v>3.4236804564907276E-2</c:v>
                </c:pt>
                <c:pt idx="1">
                  <c:v>1.8284106891701828E-2</c:v>
                </c:pt>
                <c:pt idx="2">
                  <c:v>1.0536398467432951E-2</c:v>
                </c:pt>
                <c:pt idx="3">
                  <c:v>1.0526315789473684E-2</c:v>
                </c:pt>
                <c:pt idx="4">
                  <c:v>1.1410788381742738E-2</c:v>
                </c:pt>
                <c:pt idx="5">
                  <c:v>1.2406947890818859E-2</c:v>
                </c:pt>
                <c:pt idx="6">
                  <c:v>1.7857142857142856E-2</c:v>
                </c:pt>
                <c:pt idx="7">
                  <c:v>4.5112781954887216E-2</c:v>
                </c:pt>
              </c:numCache>
            </c:numRef>
          </c:val>
          <c:extLst xmlns:c16r2="http://schemas.microsoft.com/office/drawing/2015/06/chart">
            <c:ext xmlns:c16="http://schemas.microsoft.com/office/drawing/2014/chart" uri="{C3380CC4-5D6E-409C-BE32-E72D297353CC}">
              <c16:uniqueId val="{00000006-2B8C-432E-87A7-03620D8F78E9}"/>
            </c:ext>
          </c:extLst>
        </c:ser>
        <c:dLbls>
          <c:dLblPos val="ctr"/>
          <c:showLegendKey val="0"/>
          <c:showVal val="1"/>
          <c:showCatName val="0"/>
          <c:showSerName val="0"/>
          <c:showPercent val="0"/>
          <c:showBubbleSize val="0"/>
        </c:dLbls>
        <c:gapWidth val="150"/>
        <c:overlap val="100"/>
        <c:axId val="254847088"/>
        <c:axId val="254847648"/>
      </c:barChart>
      <c:catAx>
        <c:axId val="25484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4847648"/>
        <c:crosses val="autoZero"/>
        <c:auto val="1"/>
        <c:lblAlgn val="ctr"/>
        <c:lblOffset val="100"/>
        <c:noMultiLvlLbl val="0"/>
      </c:catAx>
      <c:valAx>
        <c:axId val="2548476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48470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a:solidFill>
                  <a:sysClr val="windowText" lastClr="000000"/>
                </a:solidFill>
              </a:rPr>
              <a:t>Accessi in Pronto Soccorso di donne con diagnosi di violenza per esito del trattamento e triage dopo la visita medica - anno 2020</a:t>
            </a:r>
          </a:p>
        </c:rich>
      </c:tx>
      <c:layout>
        <c:manualLayout>
          <c:xMode val="edge"/>
          <c:yMode val="edge"/>
          <c:x val="0.119993102878018"/>
          <c:y val="1.41995014297892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'tav 8'!$B$5</c:f>
              <c:strCache>
                <c:ptCount val="1"/>
                <c:pt idx="0">
                  <c:v>Dimissione a domicilio</c:v>
                </c:pt>
              </c:strCache>
            </c:strRef>
          </c:tx>
          <c:spPr>
            <a:solidFill>
              <a:schemeClr val="accent6"/>
            </a:solidFill>
            <a:ln>
              <a:noFill/>
            </a:ln>
            <a:effectLst/>
          </c:spPr>
          <c:invertIfNegative val="0"/>
          <c:dLbls>
            <c:dLbl>
              <c:idx val="4"/>
              <c:delete val="1"/>
              <c:extLst xmlns:c16r2="http://schemas.microsoft.com/office/drawing/2015/06/chart">
                <c:ext xmlns:c16="http://schemas.microsoft.com/office/drawing/2014/chart" uri="{C3380CC4-5D6E-409C-BE32-E72D297353CC}">
                  <c16:uniqueId val="{00000003-E413-4B29-85D2-D15B00A4B0E9}"/>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8'!$B$6:$B$10</c:f>
              <c:numCache>
                <c:formatCode>0.0%</c:formatCode>
                <c:ptCount val="5"/>
                <c:pt idx="0">
                  <c:v>0.89699570815450647</c:v>
                </c:pt>
                <c:pt idx="1">
                  <c:v>0.90490892250694654</c:v>
                </c:pt>
                <c:pt idx="2">
                  <c:v>0.85409067222511725</c:v>
                </c:pt>
                <c:pt idx="3">
                  <c:v>0.71153846153846156</c:v>
                </c:pt>
                <c:pt idx="4">
                  <c:v>0</c:v>
                </c:pt>
              </c:numCache>
            </c:numRef>
          </c:val>
          <c:extLst xmlns:c16r2="http://schemas.microsoft.com/office/drawing/2015/06/chart">
            <c:ext xmlns:c16="http://schemas.microsoft.com/office/drawing/2014/chart" uri="{C3380CC4-5D6E-409C-BE32-E72D297353CC}">
              <c16:uniqueId val="{00000000-F1C3-4C7E-9702-2925BF16585B}"/>
            </c:ext>
          </c:extLst>
        </c:ser>
        <c:ser>
          <c:idx val="1"/>
          <c:order val="1"/>
          <c:tx>
            <c:strRef>
              <c:f>'tav 8'!$C$5</c:f>
              <c:strCache>
                <c:ptCount val="1"/>
                <c:pt idx="0">
                  <c:v>Ricovero </c:v>
                </c:pt>
              </c:strCache>
            </c:strRef>
          </c:tx>
          <c:spPr>
            <a:solidFill>
              <a:schemeClr val="accent2">
                <a:lumMod val="75000"/>
              </a:schemeClr>
            </a:solidFill>
            <a:ln>
              <a:noFill/>
            </a:ln>
            <a:effectLst/>
          </c:spPr>
          <c:invertIfNegative val="0"/>
          <c:dLbls>
            <c:dLbl>
              <c:idx val="4"/>
              <c:delete val="1"/>
              <c:extLst xmlns:c16r2="http://schemas.microsoft.com/office/drawing/2015/06/chart">
                <c:ext xmlns:c16="http://schemas.microsoft.com/office/drawing/2014/chart" uri="{C3380CC4-5D6E-409C-BE32-E72D297353CC}">
                  <c16:uniqueId val="{00000002-E413-4B29-85D2-D15B00A4B0E9}"/>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8'!$C$6:$C$10</c:f>
              <c:numCache>
                <c:formatCode>0.0%</c:formatCode>
                <c:ptCount val="5"/>
                <c:pt idx="0">
                  <c:v>2.1459227467811159E-2</c:v>
                </c:pt>
                <c:pt idx="1">
                  <c:v>3.5196048163013277E-2</c:v>
                </c:pt>
                <c:pt idx="2">
                  <c:v>6.878582595101615E-2</c:v>
                </c:pt>
                <c:pt idx="3">
                  <c:v>0.17307692307692307</c:v>
                </c:pt>
                <c:pt idx="4">
                  <c:v>0</c:v>
                </c:pt>
              </c:numCache>
            </c:numRef>
          </c:val>
          <c:extLst xmlns:c16r2="http://schemas.microsoft.com/office/drawing/2015/06/chart">
            <c:ext xmlns:c16="http://schemas.microsoft.com/office/drawing/2014/chart" uri="{C3380CC4-5D6E-409C-BE32-E72D297353CC}">
              <c16:uniqueId val="{00000001-F1C3-4C7E-9702-2925BF16585B}"/>
            </c:ext>
          </c:extLst>
        </c:ser>
        <c:ser>
          <c:idx val="2"/>
          <c:order val="2"/>
          <c:tx>
            <c:strRef>
              <c:f>'tav 8'!$D$5</c:f>
              <c:strCache>
                <c:ptCount val="1"/>
                <c:pt idx="0">
                  <c:v>Giunto cadavere / Deceduto in PS</c:v>
                </c:pt>
              </c:strCache>
            </c:strRef>
          </c:tx>
          <c:spPr>
            <a:solidFill>
              <a:schemeClr val="tx1"/>
            </a:solidFill>
            <a:ln>
              <a:noFill/>
            </a:ln>
            <a:effectLst/>
          </c:spPr>
          <c:invertIfNegative val="0"/>
          <c:dLbls>
            <c:delete val="1"/>
          </c:dLbls>
          <c:cat>
            <c:strRef>
              <c:f>'tav 8'!$A$6:$A$10</c:f>
              <c:strCache>
                <c:ptCount val="5"/>
                <c:pt idx="0">
                  <c:v>Bianco</c:v>
                </c:pt>
                <c:pt idx="1">
                  <c:v>Verde</c:v>
                </c:pt>
                <c:pt idx="2">
                  <c:v>Giallo</c:v>
                </c:pt>
                <c:pt idx="3">
                  <c:v>Rosso</c:v>
                </c:pt>
                <c:pt idx="4">
                  <c:v>N/A (*)</c:v>
                </c:pt>
              </c:strCache>
            </c:strRef>
          </c:cat>
          <c:val>
            <c:numRef>
              <c:f>'tav 8'!$D$6:$D$10</c:f>
              <c:numCache>
                <c:formatCode>0.0%</c:formatCode>
                <c:ptCount val="5"/>
                <c:pt idx="0">
                  <c:v>0</c:v>
                </c:pt>
                <c:pt idx="1">
                  <c:v>3.0873726458783575E-4</c:v>
                </c:pt>
                <c:pt idx="2">
                  <c:v>0</c:v>
                </c:pt>
                <c:pt idx="3">
                  <c:v>0</c:v>
                </c:pt>
                <c:pt idx="4">
                  <c:v>0</c:v>
                </c:pt>
              </c:numCache>
            </c:numRef>
          </c:val>
          <c:extLst xmlns:c16r2="http://schemas.microsoft.com/office/drawing/2015/06/chart">
            <c:ext xmlns:c16="http://schemas.microsoft.com/office/drawing/2014/chart" uri="{C3380CC4-5D6E-409C-BE32-E72D297353CC}">
              <c16:uniqueId val="{00000002-F1C3-4C7E-9702-2925BF16585B}"/>
            </c:ext>
          </c:extLst>
        </c:ser>
        <c:ser>
          <c:idx val="3"/>
          <c:order val="3"/>
          <c:tx>
            <c:strRef>
              <c:f>'tav 8'!$E$5</c:f>
              <c:strCache>
                <c:ptCount val="1"/>
                <c:pt idx="0">
                  <c:v>Rifiuta ricovero</c:v>
                </c:pt>
              </c:strCache>
            </c:strRef>
          </c:tx>
          <c:spPr>
            <a:solidFill>
              <a:schemeClr val="bg1">
                <a:lumMod val="50000"/>
              </a:schemeClr>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7-F1C3-4C7E-9702-2925BF16585B}"/>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0-753F-4011-A129-F5361DC3E5F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8'!$E$6:$E$10</c:f>
              <c:numCache>
                <c:formatCode>0.0%</c:formatCode>
                <c:ptCount val="5"/>
                <c:pt idx="0">
                  <c:v>8.5836909871244635E-3</c:v>
                </c:pt>
                <c:pt idx="1">
                  <c:v>2.0067922198209322E-2</c:v>
                </c:pt>
                <c:pt idx="2">
                  <c:v>4.2209484106305366E-2</c:v>
                </c:pt>
                <c:pt idx="3">
                  <c:v>7.6923076923076927E-2</c:v>
                </c:pt>
                <c:pt idx="4">
                  <c:v>0</c:v>
                </c:pt>
              </c:numCache>
            </c:numRef>
          </c:val>
          <c:extLst xmlns:c16r2="http://schemas.microsoft.com/office/drawing/2015/06/chart">
            <c:ext xmlns:c16="http://schemas.microsoft.com/office/drawing/2014/chart" uri="{C3380CC4-5D6E-409C-BE32-E72D297353CC}">
              <c16:uniqueId val="{00000003-F1C3-4C7E-9702-2925BF16585B}"/>
            </c:ext>
          </c:extLst>
        </c:ser>
        <c:ser>
          <c:idx val="4"/>
          <c:order val="4"/>
          <c:tx>
            <c:strRef>
              <c:f>'tav 8'!$F$5</c:f>
              <c:strCache>
                <c:ptCount val="1"/>
                <c:pt idx="0">
                  <c:v>Abbandona il PS prima o durante la visita medica</c:v>
                </c:pt>
              </c:strCache>
            </c:strRef>
          </c:tx>
          <c:spPr>
            <a:solidFill>
              <a:srgbClr val="FFC000"/>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A-6CE2-4A9B-ACE4-C14036FC3080}"/>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9-6CE2-4A9B-ACE4-C14036FC3080}"/>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10-F1C3-4C7E-9702-2925BF16585B}"/>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6-6CE2-4A9B-ACE4-C14036FC308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8'!$F$6:$F$10</c:f>
              <c:numCache>
                <c:formatCode>0.0%</c:formatCode>
                <c:ptCount val="5"/>
                <c:pt idx="0">
                  <c:v>0</c:v>
                </c:pt>
                <c:pt idx="1">
                  <c:v>0</c:v>
                </c:pt>
                <c:pt idx="2">
                  <c:v>0</c:v>
                </c:pt>
                <c:pt idx="3">
                  <c:v>0</c:v>
                </c:pt>
                <c:pt idx="4">
                  <c:v>1</c:v>
                </c:pt>
              </c:numCache>
            </c:numRef>
          </c:val>
          <c:extLst xmlns:c16r2="http://schemas.microsoft.com/office/drawing/2015/06/chart">
            <c:ext xmlns:c16="http://schemas.microsoft.com/office/drawing/2014/chart" uri="{C3380CC4-5D6E-409C-BE32-E72D297353CC}">
              <c16:uniqueId val="{00000004-F1C3-4C7E-9702-2925BF16585B}"/>
            </c:ext>
          </c:extLst>
        </c:ser>
        <c:ser>
          <c:idx val="5"/>
          <c:order val="5"/>
          <c:tx>
            <c:strRef>
              <c:f>'tav 8'!$G$5</c:f>
              <c:strCache>
                <c:ptCount val="1"/>
                <c:pt idx="0">
                  <c:v>Dimissione a strutture ambulatoriali</c:v>
                </c:pt>
              </c:strCache>
            </c:strRef>
          </c:tx>
          <c:spPr>
            <a:solidFill>
              <a:schemeClr val="accent5">
                <a:lumMod val="75000"/>
              </a:schemeClr>
            </a:solidFill>
            <a:ln>
              <a:noFill/>
            </a:ln>
            <a:effectLst/>
          </c:spPr>
          <c:invertIfNegative val="0"/>
          <c:dLbls>
            <c:dLbl>
              <c:idx val="2"/>
              <c:delete val="1"/>
              <c:extLst xmlns:c16r2="http://schemas.microsoft.com/office/drawing/2015/06/chart">
                <c:ext xmlns:c16="http://schemas.microsoft.com/office/drawing/2014/chart" uri="{C3380CC4-5D6E-409C-BE32-E72D297353CC}">
                  <c16:uniqueId val="{00000008-6CE2-4A9B-ACE4-C14036FC3080}"/>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13-F1C3-4C7E-9702-2925BF16585B}"/>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C-F1C3-4C7E-9702-2925BF16585B}"/>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8'!$G$6:$G$10</c:f>
              <c:numCache>
                <c:formatCode>0.0%</c:formatCode>
                <c:ptCount val="5"/>
                <c:pt idx="0">
                  <c:v>5.1502145922746781E-2</c:v>
                </c:pt>
                <c:pt idx="1">
                  <c:v>2.6242667489966037E-2</c:v>
                </c:pt>
                <c:pt idx="2">
                  <c:v>1.5112037519541427E-2</c:v>
                </c:pt>
                <c:pt idx="3">
                  <c:v>1.9230769230769232E-2</c:v>
                </c:pt>
                <c:pt idx="4">
                  <c:v>0</c:v>
                </c:pt>
              </c:numCache>
            </c:numRef>
          </c:val>
          <c:extLst xmlns:c16r2="http://schemas.microsoft.com/office/drawing/2015/06/chart">
            <c:ext xmlns:c16="http://schemas.microsoft.com/office/drawing/2014/chart" uri="{C3380CC4-5D6E-409C-BE32-E72D297353CC}">
              <c16:uniqueId val="{00000005-F1C3-4C7E-9702-2925BF16585B}"/>
            </c:ext>
          </c:extLst>
        </c:ser>
        <c:ser>
          <c:idx val="6"/>
          <c:order val="6"/>
          <c:tx>
            <c:strRef>
              <c:f>'tav 8'!$H$5</c:f>
              <c:strCache>
                <c:ptCount val="1"/>
                <c:pt idx="0">
                  <c:v>Altro</c:v>
                </c:pt>
              </c:strCache>
            </c:strRef>
          </c:tx>
          <c:spPr>
            <a:solidFill>
              <a:srgbClr val="7030A0"/>
            </a:solidFill>
            <a:ln>
              <a:noFill/>
            </a:ln>
            <a:effectLst/>
          </c:spPr>
          <c:invertIfNegative val="0"/>
          <c:dLbls>
            <c:dLbl>
              <c:idx val="1"/>
              <c:delete val="1"/>
              <c:extLst xmlns:c16r2="http://schemas.microsoft.com/office/drawing/2015/06/chart">
                <c:ext xmlns:c16="http://schemas.microsoft.com/office/drawing/2014/chart" uri="{C3380CC4-5D6E-409C-BE32-E72D297353CC}">
                  <c16:uniqueId val="{0000000B-6CE2-4A9B-ACE4-C14036FC3080}"/>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7-6CE2-4A9B-ACE4-C14036FC308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2-6CE2-4A9B-ACE4-C14036FC308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8'!$H$6:$H$10</c:f>
              <c:numCache>
                <c:formatCode>0.0%</c:formatCode>
                <c:ptCount val="5"/>
                <c:pt idx="0">
                  <c:v>2.1459227467811159E-2</c:v>
                </c:pt>
                <c:pt idx="1">
                  <c:v>1.3275702377276937E-2</c:v>
                </c:pt>
                <c:pt idx="2">
                  <c:v>1.9801980198019802E-2</c:v>
                </c:pt>
                <c:pt idx="3">
                  <c:v>1.9230769230769232E-2</c:v>
                </c:pt>
                <c:pt idx="4">
                  <c:v>0</c:v>
                </c:pt>
              </c:numCache>
            </c:numRef>
          </c:val>
          <c:extLst xmlns:c16r2="http://schemas.microsoft.com/office/drawing/2015/06/chart">
            <c:ext xmlns:c16="http://schemas.microsoft.com/office/drawing/2014/chart" uri="{C3380CC4-5D6E-409C-BE32-E72D297353CC}">
              <c16:uniqueId val="{00000001-6CE2-4A9B-ACE4-C14036FC3080}"/>
            </c:ext>
          </c:extLst>
        </c:ser>
        <c:dLbls>
          <c:dLblPos val="ctr"/>
          <c:showLegendKey val="0"/>
          <c:showVal val="1"/>
          <c:showCatName val="0"/>
          <c:showSerName val="0"/>
          <c:showPercent val="0"/>
          <c:showBubbleSize val="0"/>
        </c:dLbls>
        <c:gapWidth val="150"/>
        <c:overlap val="100"/>
        <c:axId val="259014576"/>
        <c:axId val="259015136"/>
      </c:barChart>
      <c:catAx>
        <c:axId val="25901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none" baseline="0">
                <a:solidFill>
                  <a:sysClr val="windowText" lastClr="000000"/>
                </a:solidFill>
                <a:latin typeface="+mn-lt"/>
                <a:ea typeface="+mn-ea"/>
                <a:cs typeface="+mn-cs"/>
              </a:defRPr>
            </a:pPr>
            <a:endParaRPr lang="en-US"/>
          </a:p>
        </c:txPr>
        <c:crossAx val="259015136"/>
        <c:crosses val="autoZero"/>
        <c:auto val="1"/>
        <c:lblAlgn val="ctr"/>
        <c:lblOffset val="100"/>
        <c:noMultiLvlLbl val="0"/>
      </c:catAx>
      <c:valAx>
        <c:axId val="259015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9014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i="0" baseline="0">
                <a:solidFill>
                  <a:sysClr val="windowText" lastClr="000000"/>
                </a:solidFill>
              </a:rPr>
              <a:t>Accessi in PS di donne con diagnosi di violenza per esito del trattamento e problema principale - anno 2020</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'tav 9'!$B$5</c:f>
              <c:strCache>
                <c:ptCount val="1"/>
                <c:pt idx="0">
                  <c:v>Dimissione a domicilio</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none"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9'!$B$6:$B$14</c:f>
              <c:numCache>
                <c:formatCode>0.0%</c:formatCode>
                <c:ptCount val="9"/>
                <c:pt idx="0">
                  <c:v>0.90854271356783922</c:v>
                </c:pt>
                <c:pt idx="1">
                  <c:v>0.97014925373134331</c:v>
                </c:pt>
                <c:pt idx="2">
                  <c:v>0.90285241835469199</c:v>
                </c:pt>
                <c:pt idx="3">
                  <c:v>0.81132075471698117</c:v>
                </c:pt>
                <c:pt idx="4">
                  <c:v>0.68571428571428572</c:v>
                </c:pt>
                <c:pt idx="5">
                  <c:v>0.82799999999999996</c:v>
                </c:pt>
                <c:pt idx="6">
                  <c:v>0.69230769230769229</c:v>
                </c:pt>
                <c:pt idx="7">
                  <c:v>0</c:v>
                </c:pt>
                <c:pt idx="8">
                  <c:v>0.85255474452554747</c:v>
                </c:pt>
              </c:numCache>
            </c:numRef>
          </c:val>
          <c:extLst xmlns:c16r2="http://schemas.microsoft.com/office/drawing/2015/06/chart">
            <c:ext xmlns:c16="http://schemas.microsoft.com/office/drawing/2014/chart" uri="{C3380CC4-5D6E-409C-BE32-E72D297353CC}">
              <c16:uniqueId val="{00000000-5F31-4C4A-80B6-560CBFF7BC47}"/>
            </c:ext>
          </c:extLst>
        </c:ser>
        <c:ser>
          <c:idx val="1"/>
          <c:order val="1"/>
          <c:tx>
            <c:strRef>
              <c:f>'tav 9'!$C$5</c:f>
              <c:strCache>
                <c:ptCount val="1"/>
                <c:pt idx="0">
                  <c:v>Ricovero </c:v>
                </c:pt>
              </c:strCache>
            </c:strRef>
          </c:tx>
          <c:spPr>
            <a:solidFill>
              <a:schemeClr val="accent2">
                <a:lumMod val="75000"/>
              </a:schemeClr>
            </a:solidFill>
            <a:ln>
              <a:noFill/>
            </a:ln>
            <a:effectLst/>
          </c:spPr>
          <c:invertIfNegative val="0"/>
          <c:dLbls>
            <c:dLbl>
              <c:idx val="1"/>
              <c:delete val="1"/>
              <c:extLst xmlns:c16r2="http://schemas.microsoft.com/office/drawing/2015/06/chart">
                <c:ext xmlns:c16="http://schemas.microsoft.com/office/drawing/2014/chart" uri="{C3380CC4-5D6E-409C-BE32-E72D297353CC}">
                  <c16:uniqueId val="{00000017-5F31-4C4A-80B6-560CBFF7BC47}"/>
                </c:ext>
                <c:ext xmlns:c15="http://schemas.microsoft.com/office/drawing/2012/chart" uri="{CE6537A1-D6FC-4f65-9D91-7224C49458BB}"/>
              </c:extLst>
            </c:dLbl>
            <c:dLbl>
              <c:idx val="7"/>
              <c:delete val="1"/>
              <c:extLst xmlns:c16r2="http://schemas.microsoft.com/office/drawing/2015/06/chart">
                <c:ext xmlns:c16="http://schemas.microsoft.com/office/drawing/2014/chart" uri="{C3380CC4-5D6E-409C-BE32-E72D297353CC}">
                  <c16:uniqueId val="{00000006-9846-4A55-BECE-6554C31E42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9'!$C$6:$C$14</c:f>
              <c:numCache>
                <c:formatCode>0.0%</c:formatCode>
                <c:ptCount val="9"/>
                <c:pt idx="0">
                  <c:v>3.819095477386935E-2</c:v>
                </c:pt>
                <c:pt idx="1">
                  <c:v>7.462686567164179E-3</c:v>
                </c:pt>
                <c:pt idx="2">
                  <c:v>2.6457213724679619E-2</c:v>
                </c:pt>
                <c:pt idx="3">
                  <c:v>8.4905660377358486E-2</c:v>
                </c:pt>
                <c:pt idx="4">
                  <c:v>0.17142857142857143</c:v>
                </c:pt>
                <c:pt idx="5">
                  <c:v>6.4000000000000001E-2</c:v>
                </c:pt>
                <c:pt idx="6">
                  <c:v>0.20512820512820512</c:v>
                </c:pt>
                <c:pt idx="7">
                  <c:v>0</c:v>
                </c:pt>
                <c:pt idx="8">
                  <c:v>7.9562043795620443E-2</c:v>
                </c:pt>
              </c:numCache>
            </c:numRef>
          </c:val>
          <c:extLst xmlns:c16r2="http://schemas.microsoft.com/office/drawing/2015/06/chart">
            <c:ext xmlns:c16="http://schemas.microsoft.com/office/drawing/2014/chart" uri="{C3380CC4-5D6E-409C-BE32-E72D297353CC}">
              <c16:uniqueId val="{00000001-5F31-4C4A-80B6-560CBFF7BC47}"/>
            </c:ext>
          </c:extLst>
        </c:ser>
        <c:ser>
          <c:idx val="2"/>
          <c:order val="2"/>
          <c:tx>
            <c:strRef>
              <c:f>'tav 9'!$D$5</c:f>
              <c:strCache>
                <c:ptCount val="1"/>
                <c:pt idx="0">
                  <c:v>Giunto Cadavere / Deceduto in PS</c:v>
                </c:pt>
              </c:strCache>
            </c:strRef>
          </c:tx>
          <c:spPr>
            <a:solidFill>
              <a:schemeClr val="tx1"/>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9-5F31-4C4A-80B6-560CBFF7BC47}"/>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18-5F31-4C4A-80B6-560CBFF7BC47}"/>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A-5F31-4C4A-80B6-560CBFF7BC47}"/>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B-5F31-4C4A-80B6-560CBFF7BC4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F-5F31-4C4A-80B6-560CBFF7BC47}"/>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D-5F31-4C4A-80B6-560CBFF7BC47}"/>
                </c:ext>
                <c:ext xmlns:c15="http://schemas.microsoft.com/office/drawing/2012/chart" uri="{CE6537A1-D6FC-4f65-9D91-7224C49458BB}"/>
              </c:extLst>
            </c:dLbl>
            <c:dLbl>
              <c:idx val="6"/>
              <c:delete val="1"/>
              <c:extLst xmlns:c16r2="http://schemas.microsoft.com/office/drawing/2015/06/chart">
                <c:ext xmlns:c16="http://schemas.microsoft.com/office/drawing/2014/chart" uri="{C3380CC4-5D6E-409C-BE32-E72D297353CC}">
                  <c16:uniqueId val="{00000010-5F31-4C4A-80B6-560CBFF7BC47}"/>
                </c:ext>
                <c:ext xmlns:c15="http://schemas.microsoft.com/office/drawing/2012/chart" uri="{CE6537A1-D6FC-4f65-9D91-7224C49458BB}"/>
              </c:extLst>
            </c:dLbl>
            <c:dLbl>
              <c:idx val="7"/>
              <c:delete val="1"/>
              <c:extLst xmlns:c16r2="http://schemas.microsoft.com/office/drawing/2015/06/chart">
                <c:ext xmlns:c16="http://schemas.microsoft.com/office/drawing/2014/chart" uri="{C3380CC4-5D6E-409C-BE32-E72D297353CC}">
                  <c16:uniqueId val="{00000005-9846-4A55-BECE-6554C31E42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9'!$D$6:$D$14</c:f>
              <c:numCache>
                <c:formatCode>0.0%</c:formatCode>
                <c:ptCount val="9"/>
                <c:pt idx="0">
                  <c:v>0</c:v>
                </c:pt>
                <c:pt idx="1">
                  <c:v>0</c:v>
                </c:pt>
                <c:pt idx="2" formatCode="0.00%">
                  <c:v>4.1339396444811904E-4</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2-5F31-4C4A-80B6-560CBFF7BC47}"/>
            </c:ext>
          </c:extLst>
        </c:ser>
        <c:ser>
          <c:idx val="3"/>
          <c:order val="3"/>
          <c:tx>
            <c:strRef>
              <c:f>'tav 9'!$E$5</c:f>
              <c:strCache>
                <c:ptCount val="1"/>
                <c:pt idx="0">
                  <c:v>Rifiuta ricovero</c:v>
                </c:pt>
              </c:strCache>
            </c:strRef>
          </c:tx>
          <c:spPr>
            <a:solidFill>
              <a:schemeClr val="bg1">
                <a:lumMod val="50000"/>
              </a:schemeClr>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1B-5F31-4C4A-80B6-560CBFF7BC47}"/>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19-5F31-4C4A-80B6-560CBFF7BC4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E-5F31-4C4A-80B6-560CBFF7BC47}"/>
                </c:ext>
                <c:ext xmlns:c15="http://schemas.microsoft.com/office/drawing/2012/chart" uri="{CE6537A1-D6FC-4f65-9D91-7224C49458BB}"/>
              </c:extLst>
            </c:dLbl>
            <c:dLbl>
              <c:idx val="7"/>
              <c:delete val="1"/>
              <c:extLst xmlns:c16r2="http://schemas.microsoft.com/office/drawing/2015/06/chart">
                <c:ext xmlns:c16="http://schemas.microsoft.com/office/drawing/2014/chart" uri="{C3380CC4-5D6E-409C-BE32-E72D297353CC}">
                  <c16:uniqueId val="{00000004-9846-4A55-BECE-6554C31E42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9'!$E$6:$E$14</c:f>
              <c:numCache>
                <c:formatCode>0.0%</c:formatCode>
                <c:ptCount val="9"/>
                <c:pt idx="0">
                  <c:v>1.407035175879397E-2</c:v>
                </c:pt>
                <c:pt idx="1">
                  <c:v>7.462686567164179E-3</c:v>
                </c:pt>
                <c:pt idx="2">
                  <c:v>2.9764365440264572E-2</c:v>
                </c:pt>
                <c:pt idx="3">
                  <c:v>5.1886792452830191E-2</c:v>
                </c:pt>
                <c:pt idx="4">
                  <c:v>0</c:v>
                </c:pt>
                <c:pt idx="5">
                  <c:v>0.02</c:v>
                </c:pt>
                <c:pt idx="6">
                  <c:v>5.128205128205128E-2</c:v>
                </c:pt>
                <c:pt idx="7">
                  <c:v>0</c:v>
                </c:pt>
                <c:pt idx="8">
                  <c:v>3.4306569343065696E-2</c:v>
                </c:pt>
              </c:numCache>
            </c:numRef>
          </c:val>
          <c:extLst xmlns:c16r2="http://schemas.microsoft.com/office/drawing/2015/06/chart">
            <c:ext xmlns:c16="http://schemas.microsoft.com/office/drawing/2014/chart" uri="{C3380CC4-5D6E-409C-BE32-E72D297353CC}">
              <c16:uniqueId val="{00000003-5F31-4C4A-80B6-560CBFF7BC47}"/>
            </c:ext>
          </c:extLst>
        </c:ser>
        <c:ser>
          <c:idx val="4"/>
          <c:order val="4"/>
          <c:tx>
            <c:strRef>
              <c:f>'tav 9'!$F$5</c:f>
              <c:strCache>
                <c:ptCount val="1"/>
                <c:pt idx="0">
                  <c:v>Abbandona il PS prima o durante la visita medica </c:v>
                </c:pt>
              </c:strCache>
            </c:strRef>
          </c:tx>
          <c:spPr>
            <a:solidFill>
              <a:srgbClr val="FFC000"/>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8-5F31-4C4A-80B6-560CBFF7BC47}"/>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16-5F31-4C4A-80B6-560CBFF7BC47}"/>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13-5F31-4C4A-80B6-560CBFF7BC47}"/>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14-5F31-4C4A-80B6-560CBFF7BC4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C-5F31-4C4A-80B6-560CBFF7BC47}"/>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12-5F31-4C4A-80B6-560CBFF7BC47}"/>
                </c:ext>
                <c:ext xmlns:c15="http://schemas.microsoft.com/office/drawing/2012/chart" uri="{CE6537A1-D6FC-4f65-9D91-7224C49458BB}"/>
              </c:extLst>
            </c:dLbl>
            <c:dLbl>
              <c:idx val="6"/>
              <c:delete val="1"/>
              <c:extLst xmlns:c16r2="http://schemas.microsoft.com/office/drawing/2015/06/chart">
                <c:ext xmlns:c16="http://schemas.microsoft.com/office/drawing/2014/chart" uri="{C3380CC4-5D6E-409C-BE32-E72D297353CC}">
                  <c16:uniqueId val="{00000011-5F31-4C4A-80B6-560CBFF7BC47}"/>
                </c:ext>
                <c:ext xmlns:c15="http://schemas.microsoft.com/office/drawing/2012/chart" uri="{CE6537A1-D6FC-4f65-9D91-7224C49458BB}"/>
              </c:extLst>
            </c:dLbl>
            <c:dLbl>
              <c:idx val="7"/>
              <c:delete val="1"/>
              <c:extLst xmlns:c16r2="http://schemas.microsoft.com/office/drawing/2015/06/chart">
                <c:ext xmlns:c16="http://schemas.microsoft.com/office/drawing/2014/chart" uri="{C3380CC4-5D6E-409C-BE32-E72D297353CC}">
                  <c16:uniqueId val="{00000003-9846-4A55-BECE-6554C31E42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9'!$F$6:$F$14</c:f>
              <c:numCache>
                <c:formatCode>0.0%</c:formatCode>
                <c:ptCount val="9"/>
                <c:pt idx="0">
                  <c:v>0</c:v>
                </c:pt>
                <c:pt idx="1">
                  <c:v>0</c:v>
                </c:pt>
                <c:pt idx="2">
                  <c:v>1.6535758577924762E-3</c:v>
                </c:pt>
                <c:pt idx="3">
                  <c:v>4.7169811320754715E-3</c:v>
                </c:pt>
                <c:pt idx="4">
                  <c:v>0</c:v>
                </c:pt>
                <c:pt idx="5">
                  <c:v>0</c:v>
                </c:pt>
                <c:pt idx="6">
                  <c:v>0</c:v>
                </c:pt>
                <c:pt idx="7">
                  <c:v>0</c:v>
                </c:pt>
                <c:pt idx="8">
                  <c:v>4.3795620437956208E-3</c:v>
                </c:pt>
              </c:numCache>
            </c:numRef>
          </c:val>
          <c:extLst xmlns:c16r2="http://schemas.microsoft.com/office/drawing/2015/06/chart">
            <c:ext xmlns:c16="http://schemas.microsoft.com/office/drawing/2014/chart" uri="{C3380CC4-5D6E-409C-BE32-E72D297353CC}">
              <c16:uniqueId val="{00000004-5F31-4C4A-80B6-560CBFF7BC47}"/>
            </c:ext>
          </c:extLst>
        </c:ser>
        <c:ser>
          <c:idx val="5"/>
          <c:order val="5"/>
          <c:tx>
            <c:strRef>
              <c:f>'tav 9'!$G$5</c:f>
              <c:strCache>
                <c:ptCount val="1"/>
                <c:pt idx="0">
                  <c:v>Dimissione a strutture ambulatoriali</c:v>
                </c:pt>
              </c:strCache>
            </c:strRef>
          </c:tx>
          <c:spPr>
            <a:solidFill>
              <a:schemeClr val="accent6"/>
            </a:solidFill>
            <a:ln>
              <a:noFill/>
            </a:ln>
            <a:effectLst/>
          </c:spPr>
          <c:invertIfNegative val="0"/>
          <c:dLbls>
            <c:dLbl>
              <c:idx val="1"/>
              <c:delete val="1"/>
              <c:extLst xmlns:c16r2="http://schemas.microsoft.com/office/drawing/2015/06/chart">
                <c:ext xmlns:c16="http://schemas.microsoft.com/office/drawing/2014/chart" uri="{C3380CC4-5D6E-409C-BE32-E72D297353CC}">
                  <c16:uniqueId val="{00000015-5F31-4C4A-80B6-560CBFF7BC47}"/>
                </c:ext>
                <c:ext xmlns:c15="http://schemas.microsoft.com/office/drawing/2012/chart" uri="{CE6537A1-D6FC-4f65-9D91-7224C49458BB}"/>
              </c:extLst>
            </c:dLbl>
            <c:dLbl>
              <c:idx val="7"/>
              <c:delete val="1"/>
              <c:extLst xmlns:c16r2="http://schemas.microsoft.com/office/drawing/2015/06/chart">
                <c:ext xmlns:c16="http://schemas.microsoft.com/office/drawing/2014/chart" uri="{C3380CC4-5D6E-409C-BE32-E72D297353CC}">
                  <c16:uniqueId val="{00000002-9846-4A55-BECE-6554C31E42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9'!$G$6:$G$14</c:f>
              <c:numCache>
                <c:formatCode>0.0%</c:formatCode>
                <c:ptCount val="9"/>
                <c:pt idx="0">
                  <c:v>2.8140703517587941E-2</c:v>
                </c:pt>
                <c:pt idx="1">
                  <c:v>0</c:v>
                </c:pt>
                <c:pt idx="2">
                  <c:v>2.9350971475816452E-2</c:v>
                </c:pt>
                <c:pt idx="3">
                  <c:v>2.358490566037736E-2</c:v>
                </c:pt>
                <c:pt idx="4">
                  <c:v>2.8571428571428571E-2</c:v>
                </c:pt>
                <c:pt idx="5">
                  <c:v>0.02</c:v>
                </c:pt>
                <c:pt idx="6">
                  <c:v>2.564102564102564E-2</c:v>
                </c:pt>
                <c:pt idx="7">
                  <c:v>0</c:v>
                </c:pt>
                <c:pt idx="8">
                  <c:v>1.167883211678832E-2</c:v>
                </c:pt>
              </c:numCache>
            </c:numRef>
          </c:val>
          <c:extLst xmlns:c16r2="http://schemas.microsoft.com/office/drawing/2015/06/chart">
            <c:ext xmlns:c16="http://schemas.microsoft.com/office/drawing/2014/chart" uri="{C3380CC4-5D6E-409C-BE32-E72D297353CC}">
              <c16:uniqueId val="{00000005-5F31-4C4A-80B6-560CBFF7BC47}"/>
            </c:ext>
          </c:extLst>
        </c:ser>
        <c:ser>
          <c:idx val="6"/>
          <c:order val="6"/>
          <c:tx>
            <c:strRef>
              <c:f>'tav 9'!$H$5</c:f>
              <c:strCache>
                <c:ptCount val="1"/>
                <c:pt idx="0">
                  <c:v>Altro</c:v>
                </c:pt>
              </c:strCache>
            </c:strRef>
          </c:tx>
          <c:spPr>
            <a:solidFill>
              <a:srgbClr val="7030A0"/>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1A-5F31-4C4A-80B6-560CBFF7BC47}"/>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1C-5F31-4C4A-80B6-560CBFF7BC47}"/>
                </c:ext>
                <c:ext xmlns:c15="http://schemas.microsoft.com/office/drawing/2012/chart" uri="{CE6537A1-D6FC-4f65-9D91-7224C49458BB}"/>
              </c:extLst>
            </c:dLbl>
            <c:dLbl>
              <c:idx val="7"/>
              <c:delete val="1"/>
              <c:extLst xmlns:c16r2="http://schemas.microsoft.com/office/drawing/2015/06/chart">
                <c:ext xmlns:c16="http://schemas.microsoft.com/office/drawing/2014/chart" uri="{C3380CC4-5D6E-409C-BE32-E72D297353CC}">
                  <c16:uniqueId val="{00000001-9846-4A55-BECE-6554C31E42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8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9'!$H$6:$H$14</c:f>
              <c:numCache>
                <c:formatCode>0.0%</c:formatCode>
                <c:ptCount val="9"/>
                <c:pt idx="0">
                  <c:v>1.1055276381909548E-2</c:v>
                </c:pt>
                <c:pt idx="1">
                  <c:v>1.4925373134328358E-2</c:v>
                </c:pt>
                <c:pt idx="2">
                  <c:v>9.5080611823067391E-3</c:v>
                </c:pt>
                <c:pt idx="3">
                  <c:v>2.358490566037736E-2</c:v>
                </c:pt>
                <c:pt idx="4">
                  <c:v>0.11428571428571428</c:v>
                </c:pt>
                <c:pt idx="5">
                  <c:v>6.8000000000000005E-2</c:v>
                </c:pt>
                <c:pt idx="6">
                  <c:v>2.564102564102564E-2</c:v>
                </c:pt>
                <c:pt idx="7">
                  <c:v>0</c:v>
                </c:pt>
                <c:pt idx="8">
                  <c:v>1.7518248175182483E-2</c:v>
                </c:pt>
              </c:numCache>
            </c:numRef>
          </c:val>
          <c:extLst xmlns:c16r2="http://schemas.microsoft.com/office/drawing/2015/06/chart">
            <c:ext xmlns:c16="http://schemas.microsoft.com/office/drawing/2014/chart" uri="{C3380CC4-5D6E-409C-BE32-E72D297353CC}">
              <c16:uniqueId val="{00000006-5F31-4C4A-80B6-560CBFF7BC47}"/>
            </c:ext>
          </c:extLst>
        </c:ser>
        <c:dLbls>
          <c:dLblPos val="ctr"/>
          <c:showLegendKey val="0"/>
          <c:showVal val="1"/>
          <c:showCatName val="0"/>
          <c:showSerName val="0"/>
          <c:showPercent val="0"/>
          <c:showBubbleSize val="0"/>
        </c:dLbls>
        <c:gapWidth val="150"/>
        <c:overlap val="100"/>
        <c:axId val="259021296"/>
        <c:axId val="259021856"/>
      </c:barChart>
      <c:catAx>
        <c:axId val="25902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9021856"/>
        <c:crosses val="autoZero"/>
        <c:auto val="1"/>
        <c:lblAlgn val="ctr"/>
        <c:lblOffset val="100"/>
        <c:noMultiLvlLbl val="0"/>
      </c:catAx>
      <c:valAx>
        <c:axId val="259021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9021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753667</xdr:colOff>
      <xdr:row>0</xdr:row>
      <xdr:rowOff>192881</xdr:rowOff>
    </xdr:from>
    <xdr:to>
      <xdr:col>21</xdr:col>
      <xdr:colOff>204788</xdr:colOff>
      <xdr:row>17</xdr:row>
      <xdr:rowOff>183355</xdr:rowOff>
    </xdr:to>
    <xdr:graphicFrame macro="">
      <xdr:nvGraphicFramePr>
        <xdr:cNvPr id="2" name="Grafico 1">
          <a:extLst>
            <a:ext uri="{FF2B5EF4-FFF2-40B4-BE49-F238E27FC236}">
              <a16:creationId xmlns:a16="http://schemas.microsoft.com/office/drawing/2014/main" xmlns="" id="{35AD8918-7A19-47A9-9D76-5AA83C40F4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186608</xdr:colOff>
      <xdr:row>0</xdr:row>
      <xdr:rowOff>146292</xdr:rowOff>
    </xdr:from>
    <xdr:to>
      <xdr:col>27</xdr:col>
      <xdr:colOff>262810</xdr:colOff>
      <xdr:row>21</xdr:row>
      <xdr:rowOff>39440</xdr:rowOff>
    </xdr:to>
    <xdr:graphicFrame macro="">
      <xdr:nvGraphicFramePr>
        <xdr:cNvPr id="10" name="Grafico 9">
          <a:extLst>
            <a:ext uri="{FF2B5EF4-FFF2-40B4-BE49-F238E27FC236}">
              <a16:creationId xmlns:a16="http://schemas.microsoft.com/office/drawing/2014/main" xmlns="" id="{3C7C7E4C-6F66-4F2B-B8D0-21A008993C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200025</xdr:colOff>
      <xdr:row>0</xdr:row>
      <xdr:rowOff>90486</xdr:rowOff>
    </xdr:from>
    <xdr:to>
      <xdr:col>22</xdr:col>
      <xdr:colOff>276225</xdr:colOff>
      <xdr:row>18</xdr:row>
      <xdr:rowOff>0</xdr:rowOff>
    </xdr:to>
    <xdr:graphicFrame macro="">
      <xdr:nvGraphicFramePr>
        <xdr:cNvPr id="2" name="Grafico 1">
          <a:extLst>
            <a:ext uri="{FF2B5EF4-FFF2-40B4-BE49-F238E27FC236}">
              <a16:creationId xmlns:a16="http://schemas.microsoft.com/office/drawing/2014/main" xmlns="" id="{D79A1077-1F65-43B8-907B-49E832C693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471487</xdr:colOff>
      <xdr:row>1</xdr:row>
      <xdr:rowOff>0</xdr:rowOff>
    </xdr:from>
    <xdr:to>
      <xdr:col>23</xdr:col>
      <xdr:colOff>228600</xdr:colOff>
      <xdr:row>20</xdr:row>
      <xdr:rowOff>0</xdr:rowOff>
    </xdr:to>
    <xdr:graphicFrame macro="">
      <xdr:nvGraphicFramePr>
        <xdr:cNvPr id="3" name="Grafico 2">
          <a:extLst>
            <a:ext uri="{FF2B5EF4-FFF2-40B4-BE49-F238E27FC236}">
              <a16:creationId xmlns:a16="http://schemas.microsoft.com/office/drawing/2014/main" xmlns="" id="{6A650C5A-696B-4040-B90D-61648F053E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323850</xdr:colOff>
      <xdr:row>1</xdr:row>
      <xdr:rowOff>38099</xdr:rowOff>
    </xdr:from>
    <xdr:to>
      <xdr:col>30</xdr:col>
      <xdr:colOff>304800</xdr:colOff>
      <xdr:row>17</xdr:row>
      <xdr:rowOff>0</xdr:rowOff>
    </xdr:to>
    <xdr:graphicFrame macro="">
      <xdr:nvGraphicFramePr>
        <xdr:cNvPr id="2" name="Grafico 1">
          <a:extLst>
            <a:ext uri="{FF2B5EF4-FFF2-40B4-BE49-F238E27FC236}">
              <a16:creationId xmlns:a16="http://schemas.microsoft.com/office/drawing/2014/main" xmlns="" id="{FB8C37AF-79C7-439D-B95A-2B7DCC47F4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157161</xdr:colOff>
      <xdr:row>1</xdr:row>
      <xdr:rowOff>9524</xdr:rowOff>
    </xdr:from>
    <xdr:to>
      <xdr:col>24</xdr:col>
      <xdr:colOff>485775</xdr:colOff>
      <xdr:row>20</xdr:row>
      <xdr:rowOff>142875</xdr:rowOff>
    </xdr:to>
    <xdr:graphicFrame macro="">
      <xdr:nvGraphicFramePr>
        <xdr:cNvPr id="3" name="Grafico 2">
          <a:extLst>
            <a:ext uri="{FF2B5EF4-FFF2-40B4-BE49-F238E27FC236}">
              <a16:creationId xmlns:a16="http://schemas.microsoft.com/office/drawing/2014/main" xmlns="" id="{892454A0-941A-4CD0-95C7-12FCEC5713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381000</xdr:colOff>
      <xdr:row>1</xdr:row>
      <xdr:rowOff>28576</xdr:rowOff>
    </xdr:from>
    <xdr:to>
      <xdr:col>25</xdr:col>
      <xdr:colOff>152400</xdr:colOff>
      <xdr:row>22</xdr:row>
      <xdr:rowOff>19050</xdr:rowOff>
    </xdr:to>
    <xdr:graphicFrame macro="">
      <xdr:nvGraphicFramePr>
        <xdr:cNvPr id="4" name="Grafico 3">
          <a:extLst>
            <a:ext uri="{FF2B5EF4-FFF2-40B4-BE49-F238E27FC236}">
              <a16:creationId xmlns:a16="http://schemas.microsoft.com/office/drawing/2014/main" xmlns="" id="{3E398B01-FEF7-47A3-8F35-FCC63ED0BB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272994</xdr:colOff>
      <xdr:row>1</xdr:row>
      <xdr:rowOff>48595</xdr:rowOff>
    </xdr:from>
    <xdr:to>
      <xdr:col>24</xdr:col>
      <xdr:colOff>498022</xdr:colOff>
      <xdr:row>17</xdr:row>
      <xdr:rowOff>0</xdr:rowOff>
    </xdr:to>
    <xdr:graphicFrame macro="">
      <xdr:nvGraphicFramePr>
        <xdr:cNvPr id="3" name="Grafico 2">
          <a:extLst>
            <a:ext uri="{FF2B5EF4-FFF2-40B4-BE49-F238E27FC236}">
              <a16:creationId xmlns:a16="http://schemas.microsoft.com/office/drawing/2014/main" xmlns="" id="{F55B11C5-201B-4A09-A0F4-87378BCBBF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169334</xdr:colOff>
      <xdr:row>1</xdr:row>
      <xdr:rowOff>52917</xdr:rowOff>
    </xdr:from>
    <xdr:to>
      <xdr:col>27</xdr:col>
      <xdr:colOff>31750</xdr:colOff>
      <xdr:row>20</xdr:row>
      <xdr:rowOff>52917</xdr:rowOff>
    </xdr:to>
    <xdr:graphicFrame macro="">
      <xdr:nvGraphicFramePr>
        <xdr:cNvPr id="4" name="Grafico 3">
          <a:extLst>
            <a:ext uri="{FF2B5EF4-FFF2-40B4-BE49-F238E27FC236}">
              <a16:creationId xmlns:a16="http://schemas.microsoft.com/office/drawing/2014/main" xmlns="" id="{5181D5F5-5900-489C-9892-645289C44D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heetViews>
  <sheetFormatPr defaultRowHeight="15" x14ac:dyDescent="0.25"/>
  <sheetData>
    <row r="1" spans="1:20" s="66" customFormat="1" ht="18" x14ac:dyDescent="0.25">
      <c r="A1" s="95" t="s">
        <v>102</v>
      </c>
    </row>
    <row r="2" spans="1:20" s="66" customFormat="1" x14ac:dyDescent="0.25"/>
    <row r="3" spans="1:20" ht="52.5" customHeight="1" x14ac:dyDescent="0.25">
      <c r="A3" s="77" t="s">
        <v>103</v>
      </c>
      <c r="B3" s="77"/>
      <c r="C3" s="77"/>
      <c r="D3" s="77"/>
      <c r="E3" s="77"/>
      <c r="F3" s="77"/>
      <c r="G3" s="77"/>
      <c r="H3" s="77"/>
      <c r="I3" s="77"/>
      <c r="J3" s="77"/>
      <c r="K3" s="77"/>
      <c r="L3" s="77"/>
      <c r="M3" s="77"/>
      <c r="N3" s="77"/>
      <c r="O3" s="77"/>
      <c r="P3" s="77"/>
      <c r="Q3" s="77"/>
      <c r="R3" s="77"/>
      <c r="S3" s="77"/>
      <c r="T3" s="77"/>
    </row>
    <row r="5" spans="1:20" ht="45" customHeight="1" x14ac:dyDescent="0.25">
      <c r="A5" s="77" t="s">
        <v>104</v>
      </c>
      <c r="B5" s="77"/>
      <c r="C5" s="77"/>
      <c r="D5" s="77"/>
      <c r="E5" s="77"/>
      <c r="F5" s="77"/>
      <c r="G5" s="77"/>
      <c r="H5" s="77"/>
      <c r="I5" s="77"/>
      <c r="J5" s="77"/>
      <c r="K5" s="77"/>
      <c r="L5" s="77"/>
      <c r="M5" s="77"/>
      <c r="N5" s="77"/>
      <c r="O5" s="77"/>
      <c r="P5" s="77"/>
      <c r="Q5" s="77"/>
      <c r="R5" s="77"/>
      <c r="S5" s="77"/>
      <c r="T5" s="77"/>
    </row>
    <row r="7" spans="1:20" ht="45.75" customHeight="1" x14ac:dyDescent="0.25">
      <c r="A7" s="77" t="s">
        <v>96</v>
      </c>
      <c r="B7" s="77"/>
      <c r="C7" s="77"/>
      <c r="D7" s="77"/>
      <c r="E7" s="77"/>
      <c r="F7" s="77"/>
      <c r="G7" s="77"/>
      <c r="H7" s="77"/>
      <c r="I7" s="77"/>
      <c r="J7" s="77"/>
      <c r="K7" s="77"/>
      <c r="L7" s="77"/>
      <c r="M7" s="77"/>
      <c r="N7" s="77"/>
      <c r="O7" s="77"/>
      <c r="P7" s="77"/>
      <c r="Q7" s="77"/>
      <c r="R7" s="77"/>
      <c r="S7" s="77"/>
      <c r="T7" s="77"/>
    </row>
    <row r="9" spans="1:20" ht="30.75" customHeight="1" x14ac:dyDescent="0.25">
      <c r="A9" s="77" t="s">
        <v>97</v>
      </c>
      <c r="B9" s="77"/>
      <c r="C9" s="77"/>
      <c r="D9" s="77"/>
      <c r="E9" s="77"/>
      <c r="F9" s="77"/>
      <c r="G9" s="77"/>
      <c r="H9" s="77"/>
      <c r="I9" s="77"/>
      <c r="J9" s="77"/>
      <c r="K9" s="77"/>
      <c r="L9" s="77"/>
      <c r="M9" s="77"/>
      <c r="N9" s="77"/>
      <c r="O9" s="77"/>
      <c r="P9" s="77"/>
      <c r="Q9" s="77"/>
      <c r="R9" s="77"/>
      <c r="S9" s="77"/>
      <c r="T9" s="77"/>
    </row>
    <row r="11" spans="1:20" x14ac:dyDescent="0.25">
      <c r="A11" s="79" t="s">
        <v>98</v>
      </c>
      <c r="B11" s="79"/>
      <c r="C11" s="79"/>
      <c r="D11" s="79"/>
      <c r="E11" s="79"/>
      <c r="F11" s="79"/>
      <c r="G11" s="79"/>
      <c r="H11" s="79"/>
      <c r="I11" s="79"/>
      <c r="J11" s="79"/>
      <c r="K11" s="79"/>
      <c r="L11" s="79"/>
      <c r="M11" s="79"/>
      <c r="N11" s="79"/>
      <c r="O11" s="79"/>
      <c r="P11" s="79"/>
      <c r="Q11" s="79"/>
      <c r="R11" s="79"/>
      <c r="S11" s="79"/>
      <c r="T11" s="79"/>
    </row>
    <row r="13" spans="1:20" ht="16.5" customHeight="1" x14ac:dyDescent="0.25">
      <c r="A13" s="77" t="s">
        <v>99</v>
      </c>
      <c r="B13" s="77"/>
      <c r="C13" s="77"/>
      <c r="D13" s="77"/>
      <c r="E13" s="77"/>
      <c r="F13" s="77"/>
      <c r="G13" s="77"/>
      <c r="H13" s="77"/>
      <c r="I13" s="77"/>
      <c r="J13" s="77"/>
      <c r="K13" s="77"/>
      <c r="L13" s="77"/>
      <c r="M13" s="77"/>
      <c r="N13" s="77"/>
      <c r="O13" s="77"/>
      <c r="P13" s="77"/>
      <c r="Q13" s="77"/>
      <c r="R13" s="77"/>
      <c r="S13" s="77"/>
      <c r="T13" s="77"/>
    </row>
    <row r="15" spans="1:20" ht="32.25" customHeight="1" x14ac:dyDescent="0.25">
      <c r="A15" s="77" t="s">
        <v>100</v>
      </c>
      <c r="B15" s="77"/>
      <c r="C15" s="77"/>
      <c r="D15" s="77"/>
      <c r="E15" s="77"/>
      <c r="F15" s="77"/>
      <c r="G15" s="77"/>
      <c r="H15" s="77"/>
      <c r="I15" s="77"/>
      <c r="J15" s="77"/>
      <c r="K15" s="77"/>
      <c r="L15" s="77"/>
      <c r="M15" s="77"/>
      <c r="N15" s="77"/>
      <c r="O15" s="77"/>
      <c r="P15" s="77"/>
      <c r="Q15" s="77"/>
      <c r="R15" s="77"/>
      <c r="S15" s="77"/>
      <c r="T15" s="77"/>
    </row>
    <row r="17" spans="1:20" ht="27.75" customHeight="1" x14ac:dyDescent="0.25">
      <c r="A17" s="78" t="s">
        <v>101</v>
      </c>
      <c r="B17" s="78"/>
      <c r="C17" s="78"/>
      <c r="D17" s="78"/>
      <c r="E17" s="78"/>
      <c r="F17" s="78"/>
      <c r="G17" s="78"/>
      <c r="H17" s="78"/>
      <c r="I17" s="78"/>
      <c r="J17" s="78"/>
      <c r="K17" s="78"/>
      <c r="L17" s="78"/>
      <c r="M17" s="78"/>
      <c r="N17" s="78"/>
      <c r="O17" s="78"/>
      <c r="P17" s="78"/>
      <c r="Q17" s="78"/>
      <c r="R17" s="78"/>
      <c r="S17" s="78"/>
      <c r="T17" s="78"/>
    </row>
  </sheetData>
  <mergeCells count="8">
    <mergeCell ref="A15:T15"/>
    <mergeCell ref="A13:T13"/>
    <mergeCell ref="A17:T17"/>
    <mergeCell ref="A3:T3"/>
    <mergeCell ref="A5:T5"/>
    <mergeCell ref="A7:T7"/>
    <mergeCell ref="A9:T9"/>
    <mergeCell ref="A11:T11"/>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tabSelected="1" zoomScale="60" zoomScaleNormal="60" zoomScalePageLayoutView="90" workbookViewId="0">
      <selection activeCell="F29" sqref="F29"/>
    </sheetView>
  </sheetViews>
  <sheetFormatPr defaultColWidth="8.85546875" defaultRowHeight="15" x14ac:dyDescent="0.25"/>
  <cols>
    <col min="1" max="1" width="42.85546875" customWidth="1"/>
    <col min="2" max="2" width="11.85546875" customWidth="1"/>
    <col min="3" max="3" width="10.85546875" customWidth="1"/>
    <col min="4" max="4" width="11.42578125" customWidth="1"/>
    <col min="5" max="5" width="12.85546875" customWidth="1"/>
    <col min="6" max="6" width="13.42578125" customWidth="1"/>
    <col min="7" max="7" width="11.7109375" customWidth="1"/>
    <col min="8" max="8" width="11.42578125" customWidth="1"/>
    <col min="9" max="9" width="13.28515625" customWidth="1"/>
    <col min="13" max="13" width="24.140625" customWidth="1"/>
  </cols>
  <sheetData>
    <row r="3" spans="1:10" x14ac:dyDescent="0.25">
      <c r="A3" s="96" t="s">
        <v>68</v>
      </c>
      <c r="B3" s="97"/>
      <c r="C3" s="97"/>
      <c r="D3" s="97"/>
      <c r="E3" s="97"/>
      <c r="F3" s="97"/>
      <c r="G3" s="97"/>
      <c r="H3" s="97"/>
      <c r="I3" s="97"/>
      <c r="J3" s="98"/>
    </row>
    <row r="4" spans="1:10" x14ac:dyDescent="0.25">
      <c r="A4" s="82" t="s">
        <v>72</v>
      </c>
      <c r="B4" s="83"/>
      <c r="C4" s="83"/>
      <c r="D4" s="83"/>
      <c r="E4" s="83"/>
      <c r="F4" s="83"/>
      <c r="G4" s="83"/>
      <c r="H4" s="83"/>
      <c r="I4" s="83"/>
      <c r="J4" s="84"/>
    </row>
    <row r="5" spans="1:10" ht="60" x14ac:dyDescent="0.25">
      <c r="A5" s="24" t="s">
        <v>42</v>
      </c>
      <c r="B5" s="73" t="s">
        <v>59</v>
      </c>
      <c r="C5" s="73" t="s">
        <v>60</v>
      </c>
      <c r="D5" s="73" t="s">
        <v>83</v>
      </c>
      <c r="E5" s="73" t="s">
        <v>61</v>
      </c>
      <c r="F5" s="73" t="s">
        <v>62</v>
      </c>
      <c r="G5" s="73" t="s">
        <v>63</v>
      </c>
      <c r="H5" s="61" t="s">
        <v>32</v>
      </c>
      <c r="I5" s="73" t="s">
        <v>20</v>
      </c>
      <c r="J5" s="73" t="s">
        <v>24</v>
      </c>
    </row>
    <row r="6" spans="1:10" x14ac:dyDescent="0.25">
      <c r="A6" s="43" t="s">
        <v>43</v>
      </c>
      <c r="B6" s="65">
        <v>0.90854271356783922</v>
      </c>
      <c r="C6" s="65">
        <v>3.819095477386935E-2</v>
      </c>
      <c r="D6" s="65">
        <v>0</v>
      </c>
      <c r="E6" s="65">
        <v>1.407035175879397E-2</v>
      </c>
      <c r="F6" s="65">
        <v>0</v>
      </c>
      <c r="G6" s="65">
        <v>2.8140703517587941E-2</v>
      </c>
      <c r="H6" s="65">
        <v>1.1055276381909548E-2</v>
      </c>
      <c r="I6" s="65">
        <v>1</v>
      </c>
      <c r="J6" s="46">
        <v>995</v>
      </c>
    </row>
    <row r="7" spans="1:10" x14ac:dyDescent="0.25">
      <c r="A7" s="43" t="s">
        <v>44</v>
      </c>
      <c r="B7" s="65">
        <v>0.97014925373134331</v>
      </c>
      <c r="C7" s="65">
        <v>7.462686567164179E-3</v>
      </c>
      <c r="D7" s="65">
        <v>0</v>
      </c>
      <c r="E7" s="65">
        <v>7.462686567164179E-3</v>
      </c>
      <c r="F7" s="65">
        <v>0</v>
      </c>
      <c r="G7" s="65">
        <v>0</v>
      </c>
      <c r="H7" s="65">
        <v>1.4925373134328358E-2</v>
      </c>
      <c r="I7" s="65">
        <v>1</v>
      </c>
      <c r="J7" s="46">
        <v>134</v>
      </c>
    </row>
    <row r="8" spans="1:10" x14ac:dyDescent="0.25">
      <c r="A8" s="43" t="s">
        <v>45</v>
      </c>
      <c r="B8" s="65">
        <v>0.90285241835469199</v>
      </c>
      <c r="C8" s="65">
        <v>2.6457213724679619E-2</v>
      </c>
      <c r="D8" s="76">
        <v>4.1339396444811904E-4</v>
      </c>
      <c r="E8" s="65">
        <v>2.9764365440264572E-2</v>
      </c>
      <c r="F8" s="65">
        <v>1.6535758577924762E-3</v>
      </c>
      <c r="G8" s="65">
        <v>2.9350971475816452E-2</v>
      </c>
      <c r="H8" s="65">
        <v>9.5080611823067391E-3</v>
      </c>
      <c r="I8" s="65">
        <v>1</v>
      </c>
      <c r="J8" s="46">
        <v>2419</v>
      </c>
    </row>
    <row r="9" spans="1:10" x14ac:dyDescent="0.25">
      <c r="A9" s="43" t="s">
        <v>46</v>
      </c>
      <c r="B9" s="65">
        <v>0.81132075471698117</v>
      </c>
      <c r="C9" s="65">
        <v>8.4905660377358486E-2</v>
      </c>
      <c r="D9" s="65">
        <v>0</v>
      </c>
      <c r="E9" s="65">
        <v>5.1886792452830191E-2</v>
      </c>
      <c r="F9" s="65">
        <v>4.7169811320754715E-3</v>
      </c>
      <c r="G9" s="65">
        <v>2.358490566037736E-2</v>
      </c>
      <c r="H9" s="65">
        <v>2.358490566037736E-2</v>
      </c>
      <c r="I9" s="65">
        <v>1.0000000000000002</v>
      </c>
      <c r="J9" s="46">
        <v>212</v>
      </c>
    </row>
    <row r="10" spans="1:10" x14ac:dyDescent="0.25">
      <c r="A10" s="43" t="s">
        <v>47</v>
      </c>
      <c r="B10" s="65">
        <v>0.68571428571428572</v>
      </c>
      <c r="C10" s="65">
        <v>0.17142857142857143</v>
      </c>
      <c r="D10" s="65">
        <v>0</v>
      </c>
      <c r="E10" s="65">
        <v>0</v>
      </c>
      <c r="F10" s="65">
        <v>0</v>
      </c>
      <c r="G10" s="65">
        <v>2.8571428571428571E-2</v>
      </c>
      <c r="H10" s="65">
        <v>0.11428571428571428</v>
      </c>
      <c r="I10" s="65">
        <v>1</v>
      </c>
      <c r="J10" s="46">
        <v>35</v>
      </c>
    </row>
    <row r="11" spans="1:10" x14ac:dyDescent="0.25">
      <c r="A11" s="43" t="s">
        <v>48</v>
      </c>
      <c r="B11" s="65">
        <v>0.82799999999999996</v>
      </c>
      <c r="C11" s="65">
        <v>6.4000000000000001E-2</v>
      </c>
      <c r="D11" s="65">
        <v>0</v>
      </c>
      <c r="E11" s="65">
        <v>0.02</v>
      </c>
      <c r="F11" s="65">
        <v>0</v>
      </c>
      <c r="G11" s="65">
        <v>0.02</v>
      </c>
      <c r="H11" s="65">
        <v>6.8000000000000005E-2</v>
      </c>
      <c r="I11" s="65">
        <v>1</v>
      </c>
      <c r="J11" s="46">
        <v>250</v>
      </c>
    </row>
    <row r="12" spans="1:10" x14ac:dyDescent="0.25">
      <c r="A12" s="43" t="s">
        <v>49</v>
      </c>
      <c r="B12" s="65">
        <v>0.69230769230769229</v>
      </c>
      <c r="C12" s="65">
        <v>0.20512820512820512</v>
      </c>
      <c r="D12" s="65">
        <v>0</v>
      </c>
      <c r="E12" s="65">
        <v>5.128205128205128E-2</v>
      </c>
      <c r="F12" s="65">
        <v>0</v>
      </c>
      <c r="G12" s="65">
        <v>2.564102564102564E-2</v>
      </c>
      <c r="H12" s="65">
        <v>2.564102564102564E-2</v>
      </c>
      <c r="I12" s="65">
        <v>1</v>
      </c>
      <c r="J12" s="46">
        <v>39</v>
      </c>
    </row>
    <row r="13" spans="1:10" x14ac:dyDescent="0.25">
      <c r="A13" s="43" t="s">
        <v>50</v>
      </c>
      <c r="B13" s="65">
        <v>0</v>
      </c>
      <c r="C13" s="65">
        <v>0</v>
      </c>
      <c r="D13" s="65">
        <v>0</v>
      </c>
      <c r="E13" s="65">
        <v>0</v>
      </c>
      <c r="F13" s="65">
        <v>0</v>
      </c>
      <c r="G13" s="65">
        <v>0</v>
      </c>
      <c r="H13" s="65">
        <v>0</v>
      </c>
      <c r="I13" s="65">
        <v>0</v>
      </c>
      <c r="J13" s="46">
        <v>0</v>
      </c>
    </row>
    <row r="14" spans="1:10" x14ac:dyDescent="0.25">
      <c r="A14" s="43" t="s">
        <v>32</v>
      </c>
      <c r="B14" s="65">
        <v>0.85255474452554747</v>
      </c>
      <c r="C14" s="65">
        <v>7.9562043795620443E-2</v>
      </c>
      <c r="D14" s="65">
        <v>0</v>
      </c>
      <c r="E14" s="65">
        <v>3.4306569343065696E-2</v>
      </c>
      <c r="F14" s="65">
        <v>4.3795620437956208E-3</v>
      </c>
      <c r="G14" s="65">
        <v>1.167883211678832E-2</v>
      </c>
      <c r="H14" s="65">
        <v>1.7518248175182483E-2</v>
      </c>
      <c r="I14" s="65">
        <v>1</v>
      </c>
      <c r="J14" s="46">
        <v>1370</v>
      </c>
    </row>
    <row r="15" spans="1:10" x14ac:dyDescent="0.25">
      <c r="A15" s="44" t="s">
        <v>20</v>
      </c>
      <c r="B15" s="33">
        <v>0.88302163549688306</v>
      </c>
      <c r="C15" s="33">
        <v>4.7671433810047674E-2</v>
      </c>
      <c r="D15" s="33">
        <v>1.8335166850018335E-4</v>
      </c>
      <c r="E15" s="33">
        <v>2.7869453612027868E-2</v>
      </c>
      <c r="F15" s="33">
        <v>2.0168683535020169E-3</v>
      </c>
      <c r="G15" s="33">
        <v>2.3285661899523285E-2</v>
      </c>
      <c r="H15" s="33">
        <v>1.5951595159515951E-2</v>
      </c>
      <c r="I15" s="47">
        <v>1</v>
      </c>
      <c r="J15" s="34"/>
    </row>
    <row r="16" spans="1:10" x14ac:dyDescent="0.25">
      <c r="A16" s="41" t="s">
        <v>24</v>
      </c>
      <c r="B16" s="34">
        <v>4816</v>
      </c>
      <c r="C16" s="34">
        <v>260</v>
      </c>
      <c r="D16" s="34">
        <v>1</v>
      </c>
      <c r="E16" s="34">
        <v>152</v>
      </c>
      <c r="F16" s="34">
        <v>11</v>
      </c>
      <c r="G16" s="34">
        <v>127</v>
      </c>
      <c r="H16" s="34">
        <v>87</v>
      </c>
      <c r="I16" s="46"/>
      <c r="J16" s="34">
        <v>5454</v>
      </c>
    </row>
    <row r="17" spans="1:10" x14ac:dyDescent="0.25">
      <c r="A17" s="91" t="s">
        <v>21</v>
      </c>
      <c r="B17" s="91"/>
      <c r="C17" s="91"/>
      <c r="D17" s="91"/>
      <c r="E17" s="91"/>
      <c r="F17" s="91"/>
      <c r="G17" s="91"/>
      <c r="H17" s="42"/>
      <c r="I17" s="42"/>
      <c r="J17" s="23"/>
    </row>
  </sheetData>
  <mergeCells count="3">
    <mergeCell ref="A17:G17"/>
    <mergeCell ref="A4:J4"/>
    <mergeCell ref="A3:J3"/>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64" zoomScaleNormal="64" workbookViewId="0">
      <selection activeCell="A3" sqref="A3:J3"/>
    </sheetView>
  </sheetViews>
  <sheetFormatPr defaultColWidth="8.85546875" defaultRowHeight="15" x14ac:dyDescent="0.25"/>
  <cols>
    <col min="1" max="1" width="8.42578125" customWidth="1"/>
    <col min="2" max="2" width="12.140625" customWidth="1"/>
    <col min="3" max="3" width="10.7109375" customWidth="1"/>
    <col min="4" max="4" width="4" customWidth="1"/>
    <col min="8" max="8" width="13" customWidth="1"/>
    <col min="9" max="9" width="13.7109375" customWidth="1"/>
    <col min="10" max="10" width="13.85546875" customWidth="1"/>
    <col min="11" max="13" width="13" customWidth="1"/>
  </cols>
  <sheetData>
    <row r="1" spans="1:14" s="66" customFormat="1" x14ac:dyDescent="0.25"/>
    <row r="2" spans="1:14" x14ac:dyDescent="0.25">
      <c r="A2" s="96" t="s">
        <v>0</v>
      </c>
      <c r="B2" s="97"/>
      <c r="C2" s="97"/>
      <c r="D2" s="97"/>
      <c r="E2" s="97"/>
      <c r="F2" s="97"/>
      <c r="G2" s="97"/>
      <c r="H2" s="97"/>
      <c r="I2" s="97"/>
      <c r="J2" s="98"/>
    </row>
    <row r="3" spans="1:14" ht="49.5" customHeight="1" x14ac:dyDescent="0.25">
      <c r="A3" s="99" t="s">
        <v>84</v>
      </c>
      <c r="B3" s="100"/>
      <c r="C3" s="100"/>
      <c r="D3" s="100"/>
      <c r="E3" s="100"/>
      <c r="F3" s="100"/>
      <c r="G3" s="100"/>
      <c r="H3" s="100"/>
      <c r="I3" s="100"/>
      <c r="J3" s="101"/>
    </row>
    <row r="4" spans="1:14" ht="15" customHeight="1" x14ac:dyDescent="0.25">
      <c r="A4" s="27"/>
      <c r="B4" s="80" t="s">
        <v>1</v>
      </c>
      <c r="C4" s="80"/>
      <c r="D4" s="28"/>
      <c r="E4" s="81" t="s">
        <v>2</v>
      </c>
      <c r="F4" s="81"/>
      <c r="G4" s="81"/>
      <c r="H4" s="81"/>
      <c r="I4" s="81"/>
      <c r="J4" s="81"/>
    </row>
    <row r="5" spans="1:14" ht="60" x14ac:dyDescent="0.25">
      <c r="A5" s="37" t="s">
        <v>3</v>
      </c>
      <c r="B5" s="37" t="s">
        <v>4</v>
      </c>
      <c r="C5" s="38" t="s">
        <v>5</v>
      </c>
      <c r="D5" s="38"/>
      <c r="E5" s="38" t="s">
        <v>6</v>
      </c>
      <c r="F5" s="38" t="s">
        <v>7</v>
      </c>
      <c r="G5" s="38" t="s">
        <v>8</v>
      </c>
      <c r="H5" s="38" t="s">
        <v>9</v>
      </c>
      <c r="I5" s="38" t="s">
        <v>10</v>
      </c>
      <c r="J5" s="38" t="s">
        <v>11</v>
      </c>
      <c r="K5" s="7"/>
      <c r="L5" s="7"/>
      <c r="M5" s="8"/>
      <c r="N5" s="9"/>
    </row>
    <row r="6" spans="1:14" x14ac:dyDescent="0.25">
      <c r="A6" s="37" t="s">
        <v>12</v>
      </c>
      <c r="B6" s="48">
        <v>666</v>
      </c>
      <c r="C6" s="65">
        <f t="shared" ref="C6:C13" si="0">B6/B$14</f>
        <v>0.12367688022284122</v>
      </c>
      <c r="D6" s="65"/>
      <c r="E6" s="49">
        <v>701</v>
      </c>
      <c r="F6" s="49">
        <v>459</v>
      </c>
      <c r="G6" s="49">
        <f>E6+F6</f>
        <v>1160</v>
      </c>
      <c r="H6" s="50">
        <f t="shared" ref="H6:H14" si="1">E6/$B6</f>
        <v>1.0525525525525525</v>
      </c>
      <c r="I6" s="50">
        <f t="shared" ref="I6:I14" si="2">F6/$B6</f>
        <v>0.68918918918918914</v>
      </c>
      <c r="J6" s="50">
        <f t="shared" ref="J6:J14" si="3">G6/$B6</f>
        <v>1.7417417417417418</v>
      </c>
      <c r="K6" s="8"/>
      <c r="L6" s="8"/>
      <c r="M6" s="8"/>
      <c r="N6" s="9"/>
    </row>
    <row r="7" spans="1:14" x14ac:dyDescent="0.25">
      <c r="A7" s="37" t="s">
        <v>13</v>
      </c>
      <c r="B7" s="48">
        <v>709</v>
      </c>
      <c r="C7" s="65">
        <f t="shared" si="0"/>
        <v>0.13166202414113279</v>
      </c>
      <c r="D7" s="65"/>
      <c r="E7" s="49">
        <v>711</v>
      </c>
      <c r="F7" s="49">
        <v>944</v>
      </c>
      <c r="G7" s="49">
        <f t="shared" ref="G7:G13" si="4">E7+F7</f>
        <v>1655</v>
      </c>
      <c r="H7" s="50">
        <f t="shared" si="1"/>
        <v>1.002820874471086</v>
      </c>
      <c r="I7" s="50">
        <f t="shared" si="2"/>
        <v>1.3314527503526092</v>
      </c>
      <c r="J7" s="50">
        <f t="shared" si="3"/>
        <v>2.3342736248236955</v>
      </c>
      <c r="K7" s="8"/>
      <c r="L7" s="8"/>
      <c r="M7" s="8"/>
      <c r="N7" s="9"/>
    </row>
    <row r="8" spans="1:14" x14ac:dyDescent="0.25">
      <c r="A8" s="37" t="s">
        <v>14</v>
      </c>
      <c r="B8" s="48">
        <v>1041</v>
      </c>
      <c r="C8" s="65">
        <f t="shared" si="0"/>
        <v>0.19331476323119778</v>
      </c>
      <c r="D8" s="65"/>
      <c r="E8" s="49">
        <v>1044</v>
      </c>
      <c r="F8" s="49">
        <v>1243</v>
      </c>
      <c r="G8" s="49">
        <f t="shared" si="4"/>
        <v>2287</v>
      </c>
      <c r="H8" s="50">
        <f t="shared" si="1"/>
        <v>1.0028818443804035</v>
      </c>
      <c r="I8" s="50">
        <f t="shared" si="2"/>
        <v>1.1940441882804995</v>
      </c>
      <c r="J8" s="50">
        <f t="shared" si="3"/>
        <v>2.1969260326609028</v>
      </c>
      <c r="K8" s="8"/>
      <c r="L8" s="8"/>
      <c r="M8" s="8"/>
      <c r="N8" s="9"/>
    </row>
    <row r="9" spans="1:14" x14ac:dyDescent="0.25">
      <c r="A9" s="37" t="s">
        <v>15</v>
      </c>
      <c r="B9" s="48">
        <v>1317</v>
      </c>
      <c r="C9" s="65">
        <f t="shared" si="0"/>
        <v>0.24456824512534819</v>
      </c>
      <c r="D9" s="65"/>
      <c r="E9" s="49">
        <v>1330</v>
      </c>
      <c r="F9" s="49">
        <v>1467</v>
      </c>
      <c r="G9" s="49">
        <f t="shared" si="4"/>
        <v>2797</v>
      </c>
      <c r="H9" s="50">
        <f t="shared" si="1"/>
        <v>1.0098709187547457</v>
      </c>
      <c r="I9" s="50">
        <f t="shared" si="2"/>
        <v>1.1138952164009113</v>
      </c>
      <c r="J9" s="50">
        <f t="shared" si="3"/>
        <v>2.1237661351556567</v>
      </c>
      <c r="K9" s="8"/>
      <c r="L9" s="8"/>
      <c r="M9" s="8"/>
      <c r="N9" s="9"/>
    </row>
    <row r="10" spans="1:14" x14ac:dyDescent="0.25">
      <c r="A10" s="37" t="s">
        <v>16</v>
      </c>
      <c r="B10" s="48">
        <v>954</v>
      </c>
      <c r="C10" s="65">
        <f t="shared" si="0"/>
        <v>0.17715877437325905</v>
      </c>
      <c r="D10" s="65"/>
      <c r="E10" s="49">
        <v>964</v>
      </c>
      <c r="F10" s="49">
        <v>1057</v>
      </c>
      <c r="G10" s="49">
        <f t="shared" si="4"/>
        <v>2021</v>
      </c>
      <c r="H10" s="50">
        <f t="shared" si="1"/>
        <v>1.0104821802935011</v>
      </c>
      <c r="I10" s="50">
        <f t="shared" si="2"/>
        <v>1.1079664570230607</v>
      </c>
      <c r="J10" s="50">
        <f t="shared" si="3"/>
        <v>2.1184486373165616</v>
      </c>
      <c r="K10" s="8"/>
      <c r="L10" s="8"/>
      <c r="M10" s="8"/>
      <c r="N10" s="9"/>
    </row>
    <row r="11" spans="1:14" x14ac:dyDescent="0.25">
      <c r="A11" s="37" t="s">
        <v>17</v>
      </c>
      <c r="B11" s="48">
        <v>399</v>
      </c>
      <c r="C11" s="65">
        <f t="shared" si="0"/>
        <v>7.4094707520891367E-2</v>
      </c>
      <c r="D11" s="65"/>
      <c r="E11" s="49">
        <v>403</v>
      </c>
      <c r="F11" s="49">
        <v>438</v>
      </c>
      <c r="G11" s="49">
        <f t="shared" si="4"/>
        <v>841</v>
      </c>
      <c r="H11" s="50">
        <f t="shared" si="1"/>
        <v>1.0100250626566416</v>
      </c>
      <c r="I11" s="50">
        <f t="shared" si="2"/>
        <v>1.0977443609022557</v>
      </c>
      <c r="J11" s="50">
        <f t="shared" si="3"/>
        <v>2.1077694235588971</v>
      </c>
      <c r="K11" s="8"/>
      <c r="L11" s="8"/>
      <c r="M11" s="8"/>
      <c r="N11" s="9"/>
    </row>
    <row r="12" spans="1:14" x14ac:dyDescent="0.25">
      <c r="A12" s="37" t="s">
        <v>18</v>
      </c>
      <c r="B12" s="48">
        <v>166</v>
      </c>
      <c r="C12" s="65">
        <f t="shared" si="0"/>
        <v>3.0826369545032498E-2</v>
      </c>
      <c r="D12" s="65"/>
      <c r="E12" s="49">
        <v>168</v>
      </c>
      <c r="F12" s="49">
        <v>147</v>
      </c>
      <c r="G12" s="49">
        <f t="shared" si="4"/>
        <v>315</v>
      </c>
      <c r="H12" s="50">
        <f t="shared" si="1"/>
        <v>1.0120481927710843</v>
      </c>
      <c r="I12" s="50">
        <f t="shared" si="2"/>
        <v>0.88554216867469882</v>
      </c>
      <c r="J12" s="50">
        <f t="shared" si="3"/>
        <v>1.8975903614457832</v>
      </c>
      <c r="K12" s="8"/>
      <c r="L12" s="8"/>
      <c r="M12" s="8"/>
      <c r="N12" s="9"/>
    </row>
    <row r="13" spans="1:14" x14ac:dyDescent="0.25">
      <c r="A13" s="37" t="s">
        <v>19</v>
      </c>
      <c r="B13" s="48">
        <v>133</v>
      </c>
      <c r="C13" s="65">
        <f t="shared" si="0"/>
        <v>2.4698235840297122E-2</v>
      </c>
      <c r="D13" s="65"/>
      <c r="E13" s="49">
        <v>133</v>
      </c>
      <c r="F13" s="49">
        <v>136</v>
      </c>
      <c r="G13" s="49">
        <f t="shared" si="4"/>
        <v>269</v>
      </c>
      <c r="H13" s="50">
        <f t="shared" si="1"/>
        <v>1</v>
      </c>
      <c r="I13" s="50">
        <f t="shared" si="2"/>
        <v>1.0225563909774436</v>
      </c>
      <c r="J13" s="50">
        <f t="shared" si="3"/>
        <v>2.0225563909774436</v>
      </c>
      <c r="K13" s="8"/>
      <c r="L13" s="8"/>
      <c r="M13" s="8"/>
      <c r="N13" s="9"/>
    </row>
    <row r="14" spans="1:14" s="1" customFormat="1" x14ac:dyDescent="0.25">
      <c r="A14" s="51" t="s">
        <v>20</v>
      </c>
      <c r="B14" s="52">
        <f>SUM(B6:B13)</f>
        <v>5385</v>
      </c>
      <c r="C14" s="47">
        <f>SUM(C6:C13)</f>
        <v>0.99999999999999978</v>
      </c>
      <c r="D14" s="53"/>
      <c r="E14" s="54">
        <f>SUM(E6:E13)</f>
        <v>5454</v>
      </c>
      <c r="F14" s="54">
        <f>SUM(F6:F13)</f>
        <v>5891</v>
      </c>
      <c r="G14" s="54">
        <f>SUM(G6:G13)</f>
        <v>11345</v>
      </c>
      <c r="H14" s="69">
        <f t="shared" si="1"/>
        <v>1.0128133704735376</v>
      </c>
      <c r="I14" s="69">
        <f t="shared" si="2"/>
        <v>1.0939647168059425</v>
      </c>
      <c r="J14" s="69">
        <f t="shared" si="3"/>
        <v>2.1067780872794799</v>
      </c>
      <c r="K14" s="10"/>
      <c r="L14" s="13"/>
      <c r="M14" s="13"/>
      <c r="N14" s="13"/>
    </row>
    <row r="15" spans="1:14" x14ac:dyDescent="0.25">
      <c r="A15" s="23" t="s">
        <v>21</v>
      </c>
      <c r="B15" s="29"/>
      <c r="C15" s="23"/>
      <c r="D15" s="23"/>
      <c r="E15" s="30"/>
      <c r="F15" s="23"/>
      <c r="G15" s="30"/>
      <c r="H15" s="23"/>
      <c r="I15" s="23"/>
      <c r="J15" s="23"/>
      <c r="K15" s="9"/>
      <c r="L15" s="9"/>
      <c r="M15" s="9"/>
      <c r="N15" s="9"/>
    </row>
    <row r="16" spans="1:14" x14ac:dyDescent="0.25">
      <c r="K16" s="9"/>
      <c r="L16" s="9"/>
      <c r="M16" s="9"/>
      <c r="N16" s="9"/>
    </row>
    <row r="17" spans="2:14" x14ac:dyDescent="0.25">
      <c r="B17" s="12"/>
      <c r="K17" s="9"/>
      <c r="L17" s="9"/>
      <c r="M17" s="9"/>
      <c r="N17" s="9"/>
    </row>
    <row r="21" spans="2:14" x14ac:dyDescent="0.25">
      <c r="L21" s="6"/>
    </row>
  </sheetData>
  <mergeCells count="4">
    <mergeCell ref="B4:C4"/>
    <mergeCell ref="E4:J4"/>
    <mergeCell ref="A3:J3"/>
    <mergeCell ref="A2:J2"/>
  </mergeCells>
  <pageMargins left="0.7" right="0.7" top="0.75" bottom="0.75" header="0.3" footer="0.3"/>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71" zoomScaleNormal="71" workbookViewId="0">
      <selection activeCell="A3" sqref="A3:K3"/>
    </sheetView>
  </sheetViews>
  <sheetFormatPr defaultColWidth="8.85546875" defaultRowHeight="15" x14ac:dyDescent="0.25"/>
  <cols>
    <col min="1" max="1" width="28.42578125" customWidth="1"/>
    <col min="5" max="5" width="9.42578125" customWidth="1"/>
    <col min="14" max="14" width="9.28515625" customWidth="1"/>
  </cols>
  <sheetData>
    <row r="1" spans="1:14" x14ac:dyDescent="0.25">
      <c r="N1" s="19"/>
    </row>
    <row r="2" spans="1:14" x14ac:dyDescent="0.25">
      <c r="A2" s="96" t="s">
        <v>22</v>
      </c>
      <c r="B2" s="97"/>
      <c r="C2" s="97"/>
      <c r="D2" s="97"/>
      <c r="E2" s="97"/>
      <c r="F2" s="97"/>
      <c r="G2" s="97"/>
      <c r="H2" s="97"/>
      <c r="I2" s="97"/>
      <c r="J2" s="97"/>
      <c r="K2" s="98"/>
    </row>
    <row r="3" spans="1:14" ht="30" customHeight="1" x14ac:dyDescent="0.25">
      <c r="A3" s="92" t="s">
        <v>85</v>
      </c>
      <c r="B3" s="93"/>
      <c r="C3" s="93"/>
      <c r="D3" s="93"/>
      <c r="E3" s="93"/>
      <c r="F3" s="93"/>
      <c r="G3" s="93"/>
      <c r="H3" s="93"/>
      <c r="I3" s="93"/>
      <c r="J3" s="93"/>
      <c r="K3" s="94"/>
    </row>
    <row r="4" spans="1:14" x14ac:dyDescent="0.25">
      <c r="A4" s="26"/>
      <c r="B4" s="85" t="s">
        <v>23</v>
      </c>
      <c r="C4" s="85"/>
      <c r="D4" s="85"/>
      <c r="E4" s="85"/>
      <c r="F4" s="85"/>
      <c r="G4" s="85"/>
      <c r="H4" s="85"/>
      <c r="I4" s="85"/>
      <c r="J4" s="23"/>
      <c r="K4" s="23"/>
    </row>
    <row r="5" spans="1:14" ht="30" x14ac:dyDescent="0.25">
      <c r="A5" s="23"/>
      <c r="B5" s="55" t="s">
        <v>12</v>
      </c>
      <c r="C5" s="55" t="s">
        <v>13</v>
      </c>
      <c r="D5" s="55" t="s">
        <v>14</v>
      </c>
      <c r="E5" s="55" t="s">
        <v>15</v>
      </c>
      <c r="F5" s="55" t="s">
        <v>16</v>
      </c>
      <c r="G5" s="55" t="s">
        <v>17</v>
      </c>
      <c r="H5" s="55" t="s">
        <v>18</v>
      </c>
      <c r="I5" s="55" t="s">
        <v>19</v>
      </c>
      <c r="J5" s="39" t="s">
        <v>20</v>
      </c>
      <c r="K5" s="45" t="s">
        <v>24</v>
      </c>
    </row>
    <row r="6" spans="1:14" ht="30" x14ac:dyDescent="0.25">
      <c r="A6" s="25" t="s">
        <v>25</v>
      </c>
      <c r="B6" s="32">
        <v>2.8530670470756064E-3</v>
      </c>
      <c r="C6" s="32">
        <v>0</v>
      </c>
      <c r="D6" s="32">
        <v>1.9157088122605363E-3</v>
      </c>
      <c r="E6" s="32">
        <v>2.255639097744361E-3</v>
      </c>
      <c r="F6" s="32">
        <v>2.0746887966804979E-3</v>
      </c>
      <c r="G6" s="32">
        <v>0</v>
      </c>
      <c r="H6" s="32">
        <v>5.9523809523809521E-3</v>
      </c>
      <c r="I6" s="32">
        <v>0</v>
      </c>
      <c r="J6" s="72">
        <v>1.8335166850018336E-3</v>
      </c>
      <c r="K6" s="56">
        <v>10</v>
      </c>
    </row>
    <row r="7" spans="1:14" ht="30" x14ac:dyDescent="0.25">
      <c r="A7" s="25" t="s">
        <v>26</v>
      </c>
      <c r="B7" s="32">
        <v>2.8530670470756064E-3</v>
      </c>
      <c r="C7" s="32">
        <v>0</v>
      </c>
      <c r="D7" s="32">
        <v>3.8314176245210726E-3</v>
      </c>
      <c r="E7" s="32">
        <v>1.5037593984962407E-3</v>
      </c>
      <c r="F7" s="32">
        <v>1.037344398340249E-3</v>
      </c>
      <c r="G7" s="32">
        <v>4.9627791563275434E-3</v>
      </c>
      <c r="H7" s="32">
        <v>0</v>
      </c>
      <c r="I7" s="32">
        <v>0</v>
      </c>
      <c r="J7" s="72">
        <v>2.0168683535020169E-3</v>
      </c>
      <c r="K7" s="56">
        <v>11</v>
      </c>
    </row>
    <row r="8" spans="1:14" x14ac:dyDescent="0.25">
      <c r="A8" s="25" t="s">
        <v>27</v>
      </c>
      <c r="B8" s="32">
        <v>7.1326676176890159E-3</v>
      </c>
      <c r="C8" s="32">
        <v>4.2194092827004216E-3</v>
      </c>
      <c r="D8" s="32">
        <v>6.7049808429118776E-3</v>
      </c>
      <c r="E8" s="32">
        <v>3.7593984962406013E-3</v>
      </c>
      <c r="F8" s="32">
        <v>2.0746887966804979E-3</v>
      </c>
      <c r="G8" s="32">
        <v>7.4441687344913151E-3</v>
      </c>
      <c r="H8" s="32">
        <v>1.1904761904761904E-2</v>
      </c>
      <c r="I8" s="32">
        <v>7.5187969924812026E-3</v>
      </c>
      <c r="J8" s="72">
        <v>5.1338467180051337E-3</v>
      </c>
      <c r="K8" s="56">
        <v>28</v>
      </c>
    </row>
    <row r="9" spans="1:14" x14ac:dyDescent="0.25">
      <c r="A9" s="25" t="s">
        <v>28</v>
      </c>
      <c r="B9" s="32">
        <v>3.566333808844508E-2</v>
      </c>
      <c r="C9" s="32">
        <v>1.969057665260197E-2</v>
      </c>
      <c r="D9" s="32">
        <v>7.6628352490421452E-3</v>
      </c>
      <c r="E9" s="32">
        <v>5.263157894736842E-3</v>
      </c>
      <c r="F9" s="32">
        <v>4.1493775933609959E-3</v>
      </c>
      <c r="G9" s="32">
        <v>7.4441687344913151E-3</v>
      </c>
      <c r="H9" s="32">
        <v>0</v>
      </c>
      <c r="I9" s="32">
        <v>7.5187969924812026E-3</v>
      </c>
      <c r="J9" s="72">
        <v>1.1367803447011368E-2</v>
      </c>
      <c r="K9" s="56">
        <v>62</v>
      </c>
    </row>
    <row r="10" spans="1:14" ht="30" x14ac:dyDescent="0.25">
      <c r="A10" s="25" t="s">
        <v>29</v>
      </c>
      <c r="B10" s="32">
        <v>0.18402282453637661</v>
      </c>
      <c r="C10" s="32">
        <v>0.31786216596343181</v>
      </c>
      <c r="D10" s="32">
        <v>0.32854406130268199</v>
      </c>
      <c r="E10" s="32">
        <v>0.324812030075188</v>
      </c>
      <c r="F10" s="32">
        <v>0.29875518672199169</v>
      </c>
      <c r="G10" s="32">
        <v>0.26799007444168732</v>
      </c>
      <c r="H10" s="32">
        <v>0.35119047619047616</v>
      </c>
      <c r="I10" s="32">
        <v>0.5864661654135338</v>
      </c>
      <c r="J10" s="72">
        <v>0.30491382471580492</v>
      </c>
      <c r="K10" s="56">
        <v>1663</v>
      </c>
    </row>
    <row r="11" spans="1:14" x14ac:dyDescent="0.25">
      <c r="A11" s="25" t="s">
        <v>30</v>
      </c>
      <c r="B11" s="32">
        <v>0.6205420827389444</v>
      </c>
      <c r="C11" s="32">
        <v>0.6033755274261603</v>
      </c>
      <c r="D11" s="32">
        <v>0.59865900383141768</v>
      </c>
      <c r="E11" s="32">
        <v>0.61278195488721809</v>
      </c>
      <c r="F11" s="32">
        <v>0.65248962655601661</v>
      </c>
      <c r="G11" s="32">
        <v>0.6550868486352357</v>
      </c>
      <c r="H11" s="32">
        <v>0.5535714285714286</v>
      </c>
      <c r="I11" s="32">
        <v>0.36090225563909772</v>
      </c>
      <c r="J11" s="72">
        <v>0.61202786945361198</v>
      </c>
      <c r="K11" s="56">
        <v>3338</v>
      </c>
    </row>
    <row r="12" spans="1:14" x14ac:dyDescent="0.25">
      <c r="A12" s="25" t="s">
        <v>31</v>
      </c>
      <c r="B12" s="32">
        <v>0</v>
      </c>
      <c r="C12" s="32">
        <v>0</v>
      </c>
      <c r="D12" s="32">
        <v>0</v>
      </c>
      <c r="E12" s="32">
        <v>0</v>
      </c>
      <c r="F12" s="32">
        <v>0</v>
      </c>
      <c r="G12" s="32">
        <v>0</v>
      </c>
      <c r="H12" s="32">
        <v>0</v>
      </c>
      <c r="I12" s="32">
        <v>0</v>
      </c>
      <c r="J12" s="72">
        <v>0</v>
      </c>
      <c r="K12" s="56">
        <v>0</v>
      </c>
    </row>
    <row r="13" spans="1:14" x14ac:dyDescent="0.25">
      <c r="A13" s="25" t="s">
        <v>32</v>
      </c>
      <c r="B13" s="32">
        <v>0.14693295292439373</v>
      </c>
      <c r="C13" s="32">
        <v>5.4852320675105488E-2</v>
      </c>
      <c r="D13" s="32">
        <v>5.2681992337164751E-2</v>
      </c>
      <c r="E13" s="32">
        <v>4.9624060150375938E-2</v>
      </c>
      <c r="F13" s="32">
        <v>3.9419087136929459E-2</v>
      </c>
      <c r="G13" s="32">
        <v>5.7071960297766747E-2</v>
      </c>
      <c r="H13" s="32">
        <v>7.7380952380952384E-2</v>
      </c>
      <c r="I13" s="32">
        <v>3.7593984962406013E-2</v>
      </c>
      <c r="J13" s="72">
        <v>6.2706270627062702E-2</v>
      </c>
      <c r="K13" s="56">
        <v>342</v>
      </c>
    </row>
    <row r="14" spans="1:14" x14ac:dyDescent="0.25">
      <c r="A14" s="26" t="s">
        <v>20</v>
      </c>
      <c r="B14" s="57">
        <v>1</v>
      </c>
      <c r="C14" s="57">
        <v>1</v>
      </c>
      <c r="D14" s="57">
        <v>1</v>
      </c>
      <c r="E14" s="57">
        <v>1</v>
      </c>
      <c r="F14" s="57">
        <v>1</v>
      </c>
      <c r="G14" s="57">
        <v>1</v>
      </c>
      <c r="H14" s="57">
        <v>1</v>
      </c>
      <c r="I14" s="57">
        <v>1</v>
      </c>
      <c r="J14" s="57">
        <v>1</v>
      </c>
      <c r="K14" s="40"/>
    </row>
    <row r="15" spans="1:14" x14ac:dyDescent="0.25">
      <c r="A15" s="26" t="s">
        <v>24</v>
      </c>
      <c r="B15" s="40">
        <v>701</v>
      </c>
      <c r="C15" s="40">
        <v>711</v>
      </c>
      <c r="D15" s="40">
        <v>1044</v>
      </c>
      <c r="E15" s="40">
        <v>1330</v>
      </c>
      <c r="F15" s="40">
        <v>964</v>
      </c>
      <c r="G15" s="40">
        <v>403</v>
      </c>
      <c r="H15" s="40">
        <v>168</v>
      </c>
      <c r="I15" s="40">
        <v>133</v>
      </c>
      <c r="J15" s="58"/>
      <c r="K15" s="40">
        <v>5454</v>
      </c>
    </row>
    <row r="16" spans="1:14" x14ac:dyDescent="0.25">
      <c r="A16" s="23" t="s">
        <v>21</v>
      </c>
      <c r="B16" s="23"/>
      <c r="C16" s="23"/>
      <c r="D16" s="23"/>
      <c r="E16" s="23"/>
      <c r="F16" s="23"/>
      <c r="G16" s="23"/>
      <c r="H16" s="23"/>
      <c r="I16" s="23"/>
      <c r="J16" s="23"/>
      <c r="K16" s="23"/>
    </row>
  </sheetData>
  <mergeCells count="3">
    <mergeCell ref="B4:I4"/>
    <mergeCell ref="A3:K3"/>
    <mergeCell ref="A2:K2"/>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
  <sheetViews>
    <sheetView zoomScale="70" zoomScaleNormal="70" workbookViewId="0">
      <selection activeCell="A4" sqref="A4:G4"/>
    </sheetView>
  </sheetViews>
  <sheetFormatPr defaultColWidth="8.85546875" defaultRowHeight="15" x14ac:dyDescent="0.25"/>
  <cols>
    <col min="1" max="1" width="31.28515625" customWidth="1"/>
    <col min="2" max="2" width="14.42578125" bestFit="1" customWidth="1"/>
    <col min="3" max="3" width="12.7109375" bestFit="1" customWidth="1"/>
    <col min="4" max="4" width="22.7109375" bestFit="1" customWidth="1"/>
    <col min="5" max="5" width="18.85546875" bestFit="1" customWidth="1"/>
    <col min="6" max="6" width="15.85546875" bestFit="1" customWidth="1"/>
    <col min="7" max="7" width="13.28515625" customWidth="1"/>
    <col min="8" max="8" width="8.85546875" style="11"/>
  </cols>
  <sheetData>
    <row r="1" spans="1:46" x14ac:dyDescent="0.25">
      <c r="AN1" t="s">
        <v>79</v>
      </c>
    </row>
    <row r="3" spans="1:46" x14ac:dyDescent="0.25">
      <c r="A3" s="96" t="s">
        <v>33</v>
      </c>
      <c r="B3" s="97"/>
      <c r="C3" s="97"/>
      <c r="D3" s="97"/>
      <c r="E3" s="97"/>
      <c r="F3" s="97"/>
      <c r="G3" s="98"/>
      <c r="Z3" t="s">
        <v>33</v>
      </c>
      <c r="AN3" t="s">
        <v>33</v>
      </c>
    </row>
    <row r="4" spans="1:46" ht="32.25" customHeight="1" x14ac:dyDescent="0.25">
      <c r="A4" s="92" t="s">
        <v>86</v>
      </c>
      <c r="B4" s="93"/>
      <c r="C4" s="93"/>
      <c r="D4" s="93"/>
      <c r="E4" s="93"/>
      <c r="F4" s="93"/>
      <c r="G4" s="94"/>
      <c r="Z4" s="1" t="s">
        <v>69</v>
      </c>
      <c r="AN4" s="1" t="s">
        <v>69</v>
      </c>
    </row>
    <row r="5" spans="1:46" x14ac:dyDescent="0.25">
      <c r="A5" s="23"/>
      <c r="B5" s="23"/>
      <c r="C5" s="23"/>
      <c r="D5" s="23"/>
      <c r="E5" s="23"/>
      <c r="F5" s="23"/>
      <c r="G5" s="23"/>
    </row>
    <row r="6" spans="1:46" x14ac:dyDescent="0.25">
      <c r="A6" s="23"/>
      <c r="B6" s="87" t="s">
        <v>34</v>
      </c>
      <c r="C6" s="88"/>
      <c r="D6" s="88"/>
      <c r="E6" s="88"/>
      <c r="F6" s="89"/>
      <c r="G6" s="70"/>
      <c r="AA6" s="86" t="s">
        <v>34</v>
      </c>
      <c r="AB6" s="86"/>
      <c r="AC6" s="86"/>
      <c r="AD6" s="86"/>
      <c r="AE6" s="86"/>
      <c r="AF6" s="86"/>
      <c r="AO6" s="35" t="s">
        <v>34</v>
      </c>
      <c r="AP6" s="35"/>
      <c r="AQ6" s="35"/>
      <c r="AR6" s="35"/>
      <c r="AS6" s="35"/>
      <c r="AT6" s="35"/>
    </row>
    <row r="7" spans="1:46" ht="30" x14ac:dyDescent="0.25">
      <c r="A7" s="24" t="s">
        <v>35</v>
      </c>
      <c r="B7" s="71" t="s">
        <v>87</v>
      </c>
      <c r="C7" s="71" t="s">
        <v>88</v>
      </c>
      <c r="D7" s="71" t="s">
        <v>89</v>
      </c>
      <c r="E7" s="71" t="s">
        <v>90</v>
      </c>
      <c r="F7" s="71" t="s">
        <v>36</v>
      </c>
      <c r="G7" s="74" t="s">
        <v>24</v>
      </c>
      <c r="Z7" s="1" t="s">
        <v>35</v>
      </c>
      <c r="AA7" s="14" t="s">
        <v>73</v>
      </c>
      <c r="AB7" s="14" t="s">
        <v>74</v>
      </c>
      <c r="AC7" s="14" t="s">
        <v>75</v>
      </c>
      <c r="AD7" s="14" t="s">
        <v>76</v>
      </c>
      <c r="AE7" s="14" t="s">
        <v>77</v>
      </c>
      <c r="AF7" s="16" t="s">
        <v>24</v>
      </c>
      <c r="AN7" s="1" t="s">
        <v>35</v>
      </c>
      <c r="AO7" s="14" t="s">
        <v>73</v>
      </c>
      <c r="AP7" s="14" t="s">
        <v>76</v>
      </c>
      <c r="AQ7" s="14" t="s">
        <v>74</v>
      </c>
      <c r="AR7" s="14" t="s">
        <v>75</v>
      </c>
      <c r="AS7" s="14" t="s">
        <v>77</v>
      </c>
      <c r="AT7" s="16" t="s">
        <v>24</v>
      </c>
    </row>
    <row r="8" spans="1:46" x14ac:dyDescent="0.25">
      <c r="A8" s="23" t="s">
        <v>87</v>
      </c>
      <c r="B8" s="59">
        <v>0.68669527896995708</v>
      </c>
      <c r="C8" s="59">
        <v>4.167953071935783E-2</v>
      </c>
      <c r="D8" s="59">
        <v>1.0943199583116207E-2</v>
      </c>
      <c r="E8" s="59">
        <v>0</v>
      </c>
      <c r="F8" s="59">
        <v>0.36363636363636365</v>
      </c>
      <c r="G8" s="46">
        <v>320</v>
      </c>
      <c r="I8" s="20"/>
      <c r="Z8" t="s">
        <v>73</v>
      </c>
      <c r="AA8" s="20">
        <v>0.67578119999999997</v>
      </c>
      <c r="AB8" s="20">
        <v>1.08641975308641E-2</v>
      </c>
      <c r="AC8" s="20">
        <v>0.33333333333333298</v>
      </c>
      <c r="AD8" s="20">
        <v>0</v>
      </c>
      <c r="AE8" s="20">
        <v>4.4262757259655998E-2</v>
      </c>
      <c r="AF8" s="21">
        <v>356</v>
      </c>
      <c r="AN8" t="s">
        <v>73</v>
      </c>
      <c r="AO8" s="20">
        <v>0.67578119999999997</v>
      </c>
      <c r="AP8" s="20">
        <v>0</v>
      </c>
      <c r="AQ8" s="20">
        <v>1.08641975308641E-2</v>
      </c>
      <c r="AR8" s="20">
        <v>0.33333333333333298</v>
      </c>
      <c r="AS8" s="20">
        <v>4.4262757259655998E-2</v>
      </c>
      <c r="AT8" s="21">
        <v>356</v>
      </c>
    </row>
    <row r="9" spans="1:46" x14ac:dyDescent="0.25">
      <c r="A9" s="23" t="s">
        <v>88</v>
      </c>
      <c r="B9" s="59">
        <v>0.18884120171673821</v>
      </c>
      <c r="C9" s="59">
        <v>0.50756406298240198</v>
      </c>
      <c r="D9" s="59">
        <v>0.12662845231891609</v>
      </c>
      <c r="E9" s="59">
        <v>0.13461538461538461</v>
      </c>
      <c r="F9" s="59">
        <v>0.27272727272727271</v>
      </c>
      <c r="G9" s="46">
        <v>1941</v>
      </c>
      <c r="I9" s="20"/>
      <c r="Z9" t="s">
        <v>74</v>
      </c>
      <c r="AA9" s="20">
        <v>8.59375E-2</v>
      </c>
      <c r="AB9" s="20">
        <v>0.83703703703703702</v>
      </c>
      <c r="AC9" s="20">
        <v>0.41666666666666602</v>
      </c>
      <c r="AD9" s="20">
        <v>8.3333333333333301E-2</v>
      </c>
      <c r="AE9" s="20">
        <v>0.43219622215957099</v>
      </c>
      <c r="AF9" s="21">
        <v>3260</v>
      </c>
      <c r="AN9" t="s">
        <v>74</v>
      </c>
      <c r="AO9" s="20">
        <v>8.59375E-2</v>
      </c>
      <c r="AP9" s="20">
        <v>8.3333333333333301E-2</v>
      </c>
      <c r="AQ9" s="20">
        <v>0.83703703703703702</v>
      </c>
      <c r="AR9" s="20">
        <v>0.41666666666666602</v>
      </c>
      <c r="AS9" s="20">
        <v>0.43219622215957099</v>
      </c>
      <c r="AT9" s="21">
        <v>3260</v>
      </c>
    </row>
    <row r="10" spans="1:46" x14ac:dyDescent="0.25">
      <c r="A10" s="23" t="s">
        <v>89</v>
      </c>
      <c r="B10" s="59">
        <v>7.7253218884120178E-2</v>
      </c>
      <c r="C10" s="59">
        <v>0.4393331275084903</v>
      </c>
      <c r="D10" s="59">
        <v>0.83324648254299116</v>
      </c>
      <c r="E10" s="59">
        <v>9.6153846153846159E-2</v>
      </c>
      <c r="F10" s="59">
        <v>0.36363636363636365</v>
      </c>
      <c r="G10" s="46">
        <v>3049</v>
      </c>
      <c r="I10" s="20"/>
      <c r="Z10" t="s">
        <v>75</v>
      </c>
      <c r="AA10" s="20">
        <v>3.90625E-2</v>
      </c>
      <c r="AB10" s="20">
        <v>2.71604938271604E-2</v>
      </c>
      <c r="AC10" s="20">
        <v>0</v>
      </c>
      <c r="AD10" s="20">
        <v>0.8</v>
      </c>
      <c r="AE10" s="20">
        <v>9.86749365661122E-3</v>
      </c>
      <c r="AF10" s="21">
        <v>148</v>
      </c>
      <c r="AN10" t="s">
        <v>75</v>
      </c>
      <c r="AO10" s="20">
        <v>3.90625E-2</v>
      </c>
      <c r="AP10" s="20">
        <v>0.8</v>
      </c>
      <c r="AQ10" s="20">
        <v>2.71604938271604E-2</v>
      </c>
      <c r="AR10" s="20">
        <v>0</v>
      </c>
      <c r="AS10" s="20">
        <v>9.86749365661122E-3</v>
      </c>
      <c r="AT10" s="21">
        <v>148</v>
      </c>
    </row>
    <row r="11" spans="1:46" x14ac:dyDescent="0.25">
      <c r="A11" s="23" t="s">
        <v>90</v>
      </c>
      <c r="B11" s="59">
        <v>4.2918454935622317E-2</v>
      </c>
      <c r="C11" s="59">
        <v>9.8795924668107441E-3</v>
      </c>
      <c r="D11" s="59">
        <v>2.7618551328817093E-2</v>
      </c>
      <c r="E11" s="59">
        <v>0.76923076923076927</v>
      </c>
      <c r="F11" s="59">
        <v>0</v>
      </c>
      <c r="G11" s="46">
        <v>135</v>
      </c>
      <c r="I11" s="20"/>
      <c r="Z11" t="s">
        <v>76</v>
      </c>
      <c r="AA11" s="20">
        <v>0.1953125</v>
      </c>
      <c r="AB11" s="20">
        <v>0.12345679012345601</v>
      </c>
      <c r="AC11" s="20">
        <v>0.25</v>
      </c>
      <c r="AD11" s="20">
        <v>0.116666666666666</v>
      </c>
      <c r="AE11" s="20">
        <v>0.51226388497321595</v>
      </c>
      <c r="AF11" s="21">
        <v>2127</v>
      </c>
      <c r="AN11" t="s">
        <v>76</v>
      </c>
      <c r="AO11" s="20">
        <v>0.1953125</v>
      </c>
      <c r="AP11" s="20">
        <v>0.116666666666666</v>
      </c>
      <c r="AQ11" s="20">
        <v>0.12345679012345601</v>
      </c>
      <c r="AR11" s="20">
        <v>0.25</v>
      </c>
      <c r="AS11" s="20">
        <v>0.51226388497321595</v>
      </c>
      <c r="AT11" s="21">
        <v>2127</v>
      </c>
    </row>
    <row r="12" spans="1:46" x14ac:dyDescent="0.25">
      <c r="A12" s="64" t="s">
        <v>36</v>
      </c>
      <c r="B12" s="59">
        <v>4.2918454935622317E-3</v>
      </c>
      <c r="C12" s="59">
        <v>1.5436863229391787E-3</v>
      </c>
      <c r="D12" s="59">
        <v>1.563314226159458E-3</v>
      </c>
      <c r="E12" s="59">
        <v>0</v>
      </c>
      <c r="F12" s="59">
        <v>0</v>
      </c>
      <c r="G12" s="46">
        <v>9</v>
      </c>
      <c r="I12" s="20"/>
      <c r="Z12" t="s">
        <v>77</v>
      </c>
      <c r="AA12" s="20">
        <v>3.90625E-3</v>
      </c>
      <c r="AB12" s="20">
        <v>1.4814814814814801E-3</v>
      </c>
      <c r="AC12" s="20">
        <v>0</v>
      </c>
      <c r="AD12" s="20">
        <v>0</v>
      </c>
      <c r="AE12" s="20">
        <v>1.40964195094446E-3</v>
      </c>
      <c r="AF12" s="21">
        <v>9</v>
      </c>
      <c r="AN12" t="s">
        <v>77</v>
      </c>
      <c r="AO12" s="20">
        <v>3.90625E-3</v>
      </c>
      <c r="AP12" s="20">
        <v>0</v>
      </c>
      <c r="AQ12" s="20">
        <v>1.4814814814814801E-3</v>
      </c>
      <c r="AR12" s="20">
        <v>0</v>
      </c>
      <c r="AS12" s="20">
        <v>1.40964195094446E-3</v>
      </c>
      <c r="AT12" s="21">
        <v>9</v>
      </c>
    </row>
    <row r="13" spans="1:46" x14ac:dyDescent="0.25">
      <c r="A13" s="26" t="s">
        <v>20</v>
      </c>
      <c r="B13" s="33">
        <v>1</v>
      </c>
      <c r="C13" s="33">
        <v>1</v>
      </c>
      <c r="D13" s="33">
        <v>1</v>
      </c>
      <c r="E13" s="33">
        <v>1</v>
      </c>
      <c r="F13" s="33">
        <v>1</v>
      </c>
      <c r="G13" s="39"/>
      <c r="Z13" s="2" t="s">
        <v>20</v>
      </c>
      <c r="AA13" s="20">
        <f>SUM(AA8:AA12)</f>
        <v>0.99999994999999997</v>
      </c>
      <c r="AB13" s="20">
        <f t="shared" ref="AB13:AE13" si="0">SUM(AB8:AB12)</f>
        <v>0.999999999999999</v>
      </c>
      <c r="AC13" s="20">
        <f t="shared" si="0"/>
        <v>0.999999999999999</v>
      </c>
      <c r="AD13" s="20">
        <f t="shared" si="0"/>
        <v>0.99999999999999933</v>
      </c>
      <c r="AE13" s="20">
        <f t="shared" si="0"/>
        <v>0.99999999999999867</v>
      </c>
      <c r="AN13" s="2" t="s">
        <v>20</v>
      </c>
      <c r="AO13" s="20">
        <f>SUM(AO8:AO12)</f>
        <v>0.99999994999999997</v>
      </c>
      <c r="AP13" s="20">
        <f t="shared" ref="AP13:AS13" si="1">SUM(AP8:AP12)</f>
        <v>0.99999999999999933</v>
      </c>
      <c r="AQ13" s="20">
        <f t="shared" si="1"/>
        <v>0.999999999999999</v>
      </c>
      <c r="AR13" s="20">
        <f t="shared" si="1"/>
        <v>0.999999999999999</v>
      </c>
      <c r="AS13" s="20">
        <f t="shared" si="1"/>
        <v>0.99999999999999867</v>
      </c>
    </row>
    <row r="14" spans="1:46" ht="30" x14ac:dyDescent="0.25">
      <c r="A14" s="26" t="s">
        <v>24</v>
      </c>
      <c r="B14" s="40">
        <v>233</v>
      </c>
      <c r="C14" s="40">
        <v>3239</v>
      </c>
      <c r="D14" s="40">
        <v>1919</v>
      </c>
      <c r="E14" s="40">
        <v>52</v>
      </c>
      <c r="F14" s="40">
        <v>11</v>
      </c>
      <c r="G14" s="40">
        <v>5454</v>
      </c>
      <c r="Z14" s="5" t="s">
        <v>24</v>
      </c>
      <c r="AA14" s="1">
        <v>256</v>
      </c>
      <c r="AB14" s="1">
        <v>2025</v>
      </c>
      <c r="AC14" s="1">
        <v>12</v>
      </c>
      <c r="AD14" s="1">
        <v>60</v>
      </c>
      <c r="AE14" s="1">
        <v>3547</v>
      </c>
      <c r="AF14" s="1">
        <v>5900</v>
      </c>
      <c r="AN14" s="5" t="s">
        <v>24</v>
      </c>
      <c r="AO14" s="1">
        <v>256</v>
      </c>
      <c r="AP14" s="1">
        <v>60</v>
      </c>
      <c r="AQ14" s="1">
        <v>2025</v>
      </c>
      <c r="AR14" s="1">
        <v>12</v>
      </c>
      <c r="AS14" s="1">
        <v>3547</v>
      </c>
      <c r="AT14" s="1">
        <v>5900</v>
      </c>
    </row>
    <row r="15" spans="1:46" x14ac:dyDescent="0.25">
      <c r="A15" s="23" t="s">
        <v>37</v>
      </c>
      <c r="B15" s="23"/>
      <c r="C15" s="23"/>
      <c r="D15" s="23"/>
      <c r="E15" s="23"/>
      <c r="F15" s="23"/>
      <c r="G15" s="23"/>
      <c r="Z15" t="s">
        <v>37</v>
      </c>
      <c r="AN15" t="s">
        <v>37</v>
      </c>
    </row>
    <row r="16" spans="1:46" x14ac:dyDescent="0.25">
      <c r="A16" s="23" t="s">
        <v>21</v>
      </c>
      <c r="B16" s="23"/>
      <c r="C16" s="23"/>
      <c r="D16" s="23"/>
      <c r="E16" s="23"/>
      <c r="F16" s="23"/>
      <c r="G16" s="23"/>
      <c r="Z16" t="s">
        <v>21</v>
      </c>
      <c r="AN16" t="s">
        <v>21</v>
      </c>
    </row>
    <row r="19" spans="9:9" x14ac:dyDescent="0.25">
      <c r="I19" t="s">
        <v>37</v>
      </c>
    </row>
  </sheetData>
  <mergeCells count="4">
    <mergeCell ref="A4:G4"/>
    <mergeCell ref="AA6:AF6"/>
    <mergeCell ref="B6:F6"/>
    <mergeCell ref="A3:G3"/>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zoomScale="60" zoomScaleNormal="60" workbookViewId="0">
      <selection activeCell="A4" sqref="A4:H4"/>
    </sheetView>
  </sheetViews>
  <sheetFormatPr defaultColWidth="8.85546875" defaultRowHeight="15" x14ac:dyDescent="0.25"/>
  <cols>
    <col min="1" max="1" width="15.28515625" customWidth="1"/>
    <col min="2" max="2" width="14.42578125" bestFit="1" customWidth="1"/>
    <col min="3" max="3" width="12.7109375" bestFit="1" customWidth="1"/>
    <col min="4" max="4" width="22.7109375" bestFit="1" customWidth="1"/>
    <col min="5" max="5" width="18.85546875" bestFit="1" customWidth="1"/>
    <col min="6" max="6" width="15.85546875" bestFit="1" customWidth="1"/>
    <col min="7" max="7" width="13.28515625" bestFit="1" customWidth="1"/>
    <col min="8" max="9" width="10.42578125" customWidth="1"/>
    <col min="13" max="13" width="9.140625" bestFit="1" customWidth="1"/>
  </cols>
  <sheetData>
    <row r="1" spans="1:32" x14ac:dyDescent="0.25">
      <c r="Y1" t="s">
        <v>80</v>
      </c>
    </row>
    <row r="3" spans="1:32" x14ac:dyDescent="0.25">
      <c r="A3" s="96" t="s">
        <v>38</v>
      </c>
      <c r="B3" s="97"/>
      <c r="C3" s="97"/>
      <c r="D3" s="97"/>
      <c r="E3" s="97"/>
      <c r="F3" s="97"/>
      <c r="G3" s="97"/>
      <c r="H3" s="98"/>
      <c r="Y3" t="s">
        <v>38</v>
      </c>
    </row>
    <row r="4" spans="1:32" ht="33.75" customHeight="1" x14ac:dyDescent="0.25">
      <c r="A4" s="92" t="s">
        <v>91</v>
      </c>
      <c r="B4" s="93"/>
      <c r="C4" s="93"/>
      <c r="D4" s="93"/>
      <c r="E4" s="93"/>
      <c r="F4" s="93"/>
      <c r="G4" s="93"/>
      <c r="H4" s="94"/>
      <c r="Y4" s="1" t="s">
        <v>70</v>
      </c>
    </row>
    <row r="5" spans="1:32" x14ac:dyDescent="0.25">
      <c r="A5" s="23"/>
      <c r="B5" s="87" t="s">
        <v>34</v>
      </c>
      <c r="C5" s="88"/>
      <c r="D5" s="88"/>
      <c r="E5" s="88"/>
      <c r="F5" s="89"/>
      <c r="G5" s="70"/>
      <c r="H5" s="70"/>
    </row>
    <row r="6" spans="1:32" ht="30" x14ac:dyDescent="0.25">
      <c r="A6" s="24" t="s">
        <v>39</v>
      </c>
      <c r="B6" s="71" t="s">
        <v>87</v>
      </c>
      <c r="C6" s="71" t="s">
        <v>88</v>
      </c>
      <c r="D6" s="71" t="s">
        <v>89</v>
      </c>
      <c r="E6" s="71" t="s">
        <v>90</v>
      </c>
      <c r="F6" s="71" t="s">
        <v>36</v>
      </c>
      <c r="G6" s="73" t="s">
        <v>40</v>
      </c>
      <c r="H6" s="73" t="s">
        <v>24</v>
      </c>
      <c r="Y6" s="1" t="s">
        <v>39</v>
      </c>
      <c r="Z6" s="14" t="s">
        <v>73</v>
      </c>
      <c r="AA6" s="14" t="s">
        <v>74</v>
      </c>
      <c r="AB6" s="14" t="s">
        <v>78</v>
      </c>
      <c r="AC6" s="14" t="s">
        <v>75</v>
      </c>
      <c r="AD6" s="14" t="s">
        <v>76</v>
      </c>
      <c r="AE6" s="15" t="s">
        <v>40</v>
      </c>
      <c r="AF6" s="15" t="s">
        <v>24</v>
      </c>
    </row>
    <row r="7" spans="1:32" x14ac:dyDescent="0.25">
      <c r="A7" s="31" t="s">
        <v>12</v>
      </c>
      <c r="B7" s="65">
        <v>3.566333808844508E-2</v>
      </c>
      <c r="C7" s="65">
        <v>0.56776034236804562</v>
      </c>
      <c r="D7" s="65">
        <v>0.37945791726105566</v>
      </c>
      <c r="E7" s="65">
        <v>1.4265335235378032E-2</v>
      </c>
      <c r="F7" s="65">
        <v>2.8530670470756064E-3</v>
      </c>
      <c r="G7" s="59">
        <v>1</v>
      </c>
      <c r="H7" s="67">
        <v>701</v>
      </c>
      <c r="Y7" s="3" t="s">
        <v>12</v>
      </c>
      <c r="Z7" s="20">
        <v>3.485254691689E-2</v>
      </c>
      <c r="AA7" s="20">
        <v>0.39008042895442302</v>
      </c>
      <c r="AB7" s="20">
        <v>2.6809651474530801E-3</v>
      </c>
      <c r="AC7" s="20">
        <v>2.1447721179624599E-2</v>
      </c>
      <c r="AD7" s="20">
        <v>0.55093833780160795</v>
      </c>
      <c r="AE7" s="20">
        <f>SUM(Z7:AD7)</f>
        <v>0.99999999999999867</v>
      </c>
      <c r="AF7">
        <v>746</v>
      </c>
    </row>
    <row r="8" spans="1:32" x14ac:dyDescent="0.25">
      <c r="A8" s="31" t="s">
        <v>13</v>
      </c>
      <c r="B8" s="65">
        <v>3.9381153305203941E-2</v>
      </c>
      <c r="C8" s="65">
        <v>0.60478199718706049</v>
      </c>
      <c r="D8" s="65">
        <v>0.33755274261603374</v>
      </c>
      <c r="E8" s="65">
        <v>1.8284106891701828E-2</v>
      </c>
      <c r="F8" s="65">
        <v>0</v>
      </c>
      <c r="G8" s="59">
        <v>1</v>
      </c>
      <c r="H8" s="67">
        <v>711</v>
      </c>
      <c r="Y8" s="3" t="s">
        <v>13</v>
      </c>
      <c r="Z8" s="20">
        <v>4.1504539559014203E-2</v>
      </c>
      <c r="AA8" s="20">
        <v>0.32814526588845599</v>
      </c>
      <c r="AB8" s="20">
        <v>0</v>
      </c>
      <c r="AC8" s="20">
        <v>1.68612191958495E-2</v>
      </c>
      <c r="AD8" s="20">
        <v>0.61348897535667002</v>
      </c>
      <c r="AE8" s="20">
        <f t="shared" ref="AE8:AE15" si="0">SUM(Z8:AD8)</f>
        <v>0.99999999999998967</v>
      </c>
      <c r="AF8">
        <v>771</v>
      </c>
    </row>
    <row r="9" spans="1:32" x14ac:dyDescent="0.25">
      <c r="A9" s="31" t="s">
        <v>14</v>
      </c>
      <c r="B9" s="65">
        <v>3.2567049808429116E-2</v>
      </c>
      <c r="C9" s="65">
        <v>0.59865900383141768</v>
      </c>
      <c r="D9" s="65">
        <v>0.35727969348659006</v>
      </c>
      <c r="E9" s="65">
        <v>8.6206896551724137E-3</v>
      </c>
      <c r="F9" s="65">
        <v>2.8735632183908046E-3</v>
      </c>
      <c r="G9" s="59">
        <v>1</v>
      </c>
      <c r="H9" s="67">
        <v>1044</v>
      </c>
      <c r="Y9" s="3" t="s">
        <v>14</v>
      </c>
      <c r="Z9" s="20">
        <v>3.3362598770851598E-2</v>
      </c>
      <c r="AA9" s="20">
        <v>0.345917471466198</v>
      </c>
      <c r="AB9" s="20">
        <v>2.6338893766461799E-3</v>
      </c>
      <c r="AC9" s="20">
        <v>7.9016681299385397E-3</v>
      </c>
      <c r="AD9" s="20">
        <v>0.61018437225636502</v>
      </c>
      <c r="AE9" s="20">
        <f t="shared" si="0"/>
        <v>0.99999999999999933</v>
      </c>
      <c r="AF9">
        <v>1139</v>
      </c>
    </row>
    <row r="10" spans="1:32" x14ac:dyDescent="0.25">
      <c r="A10" s="31" t="s">
        <v>15</v>
      </c>
      <c r="B10" s="65">
        <v>4.8872180451127817E-2</v>
      </c>
      <c r="C10" s="65">
        <v>0.57894736842105265</v>
      </c>
      <c r="D10" s="65">
        <v>0.36240601503759401</v>
      </c>
      <c r="E10" s="65">
        <v>7.5187969924812026E-3</v>
      </c>
      <c r="F10" s="65">
        <v>2.255639097744361E-3</v>
      </c>
      <c r="G10" s="59">
        <v>1.0000000000000002</v>
      </c>
      <c r="H10" s="67">
        <v>1330</v>
      </c>
      <c r="Y10" s="3" t="s">
        <v>15</v>
      </c>
      <c r="Z10" s="20">
        <v>4.8209366391184498E-2</v>
      </c>
      <c r="AA10" s="20">
        <v>0.34573002754820897</v>
      </c>
      <c r="AB10" s="20">
        <v>2.7548209366391099E-3</v>
      </c>
      <c r="AC10" s="20">
        <v>7.5757575757575699E-3</v>
      </c>
      <c r="AD10" s="20">
        <v>0.59573002754820903</v>
      </c>
      <c r="AE10" s="20">
        <f t="shared" si="0"/>
        <v>0.99999999999999911</v>
      </c>
      <c r="AF10">
        <v>1452</v>
      </c>
    </row>
    <row r="11" spans="1:32" x14ac:dyDescent="0.25">
      <c r="A11" s="31" t="s">
        <v>16</v>
      </c>
      <c r="B11" s="65">
        <v>3.7344398340248962E-2</v>
      </c>
      <c r="C11" s="65">
        <v>0.6203319502074689</v>
      </c>
      <c r="D11" s="65">
        <v>0.33506224066390039</v>
      </c>
      <c r="E11" s="65">
        <v>6.2240663900414933E-3</v>
      </c>
      <c r="F11" s="65">
        <v>1.037344398340249E-3</v>
      </c>
      <c r="G11" s="59">
        <v>1</v>
      </c>
      <c r="H11" s="67">
        <v>964</v>
      </c>
      <c r="Y11" s="3" t="s">
        <v>16</v>
      </c>
      <c r="Z11" s="20">
        <v>3.9548022598869997E-2</v>
      </c>
      <c r="AA11" s="20">
        <v>0.32862523540489602</v>
      </c>
      <c r="AB11" s="20">
        <v>9.4161958568738204E-4</v>
      </c>
      <c r="AC11" s="20">
        <v>6.5913370998116703E-3</v>
      </c>
      <c r="AD11" s="20">
        <v>0.62429378531073398</v>
      </c>
      <c r="AE11" s="20">
        <f t="shared" si="0"/>
        <v>0.99999999999999911</v>
      </c>
      <c r="AF11">
        <v>1062</v>
      </c>
    </row>
    <row r="12" spans="1:32" x14ac:dyDescent="0.25">
      <c r="A12" s="31" t="s">
        <v>17</v>
      </c>
      <c r="B12" s="65">
        <v>6.4516129032258063E-2</v>
      </c>
      <c r="C12" s="65">
        <v>0.63027295285359797</v>
      </c>
      <c r="D12" s="65">
        <v>0.29528535980148884</v>
      </c>
      <c r="E12" s="65">
        <v>7.4441687344913151E-3</v>
      </c>
      <c r="F12" s="65">
        <v>2.4813895781637717E-3</v>
      </c>
      <c r="G12" s="59">
        <v>0.99999999999999989</v>
      </c>
      <c r="H12" s="67">
        <v>403</v>
      </c>
      <c r="Y12" s="3" t="s">
        <v>17</v>
      </c>
      <c r="Z12" s="20">
        <v>6.8557919621749397E-2</v>
      </c>
      <c r="AA12" s="20">
        <v>0.28132387706855699</v>
      </c>
      <c r="AB12" s="20">
        <v>2.36406619385342E-3</v>
      </c>
      <c r="AC12" s="20">
        <v>7.09219858156028E-3</v>
      </c>
      <c r="AD12" s="20">
        <v>0.640661938534279</v>
      </c>
      <c r="AE12" s="20">
        <f t="shared" si="0"/>
        <v>0.99999999999999911</v>
      </c>
      <c r="AF12">
        <v>423</v>
      </c>
    </row>
    <row r="13" spans="1:32" x14ac:dyDescent="0.25">
      <c r="A13" s="31" t="s">
        <v>18</v>
      </c>
      <c r="B13" s="65">
        <v>8.3333333333333329E-2</v>
      </c>
      <c r="C13" s="65">
        <v>0.54761904761904767</v>
      </c>
      <c r="D13" s="65">
        <v>0.35714285714285715</v>
      </c>
      <c r="E13" s="65">
        <v>5.9523809523809521E-3</v>
      </c>
      <c r="F13" s="65">
        <v>5.9523809523809521E-3</v>
      </c>
      <c r="G13" s="59">
        <v>1</v>
      </c>
      <c r="H13" s="67">
        <v>168</v>
      </c>
      <c r="Y13" s="3" t="s">
        <v>18</v>
      </c>
      <c r="Z13" s="20">
        <v>8.1871345029239706E-2</v>
      </c>
      <c r="AA13" s="20">
        <v>0.35087719298245601</v>
      </c>
      <c r="AB13" s="20">
        <v>5.84795321637426E-3</v>
      </c>
      <c r="AC13" s="20">
        <v>5.84795321637426E-3</v>
      </c>
      <c r="AD13" s="20">
        <v>0.55555555555555503</v>
      </c>
      <c r="AE13" s="20">
        <f t="shared" si="0"/>
        <v>0.99999999999999933</v>
      </c>
      <c r="AF13">
        <v>171</v>
      </c>
    </row>
    <row r="14" spans="1:32" x14ac:dyDescent="0.25">
      <c r="A14" s="31" t="s">
        <v>19</v>
      </c>
      <c r="B14" s="65">
        <v>3.7593984962406013E-2</v>
      </c>
      <c r="C14" s="65">
        <v>0.54135338345864659</v>
      </c>
      <c r="D14" s="65">
        <v>0.42105263157894735</v>
      </c>
      <c r="E14" s="65">
        <v>0</v>
      </c>
      <c r="F14" s="65">
        <v>0</v>
      </c>
      <c r="G14" s="59">
        <v>1</v>
      </c>
      <c r="H14" s="67">
        <v>133</v>
      </c>
      <c r="Y14" s="3" t="s">
        <v>19</v>
      </c>
      <c r="Z14" s="20">
        <v>3.6764705882352901E-2</v>
      </c>
      <c r="AA14" s="20">
        <v>0.41911764705882298</v>
      </c>
      <c r="AB14" s="20">
        <v>0</v>
      </c>
      <c r="AC14" s="20">
        <v>0</v>
      </c>
      <c r="AD14" s="20">
        <v>0.54411764705882304</v>
      </c>
      <c r="AE14" s="20">
        <f t="shared" si="0"/>
        <v>0.99999999999999889</v>
      </c>
      <c r="AF14">
        <v>136</v>
      </c>
    </row>
    <row r="15" spans="1:32" x14ac:dyDescent="0.25">
      <c r="A15" s="24" t="s">
        <v>20</v>
      </c>
      <c r="B15" s="47">
        <v>4.2720938760542719E-2</v>
      </c>
      <c r="C15" s="47">
        <v>0.59387605427209389</v>
      </c>
      <c r="D15" s="47">
        <v>0.35185185185185186</v>
      </c>
      <c r="E15" s="47">
        <v>9.5342867620095348E-3</v>
      </c>
      <c r="F15" s="47">
        <v>2.0168683535020169E-3</v>
      </c>
      <c r="G15" s="33">
        <v>1</v>
      </c>
      <c r="H15" s="68"/>
      <c r="Y15" s="1" t="s">
        <v>20</v>
      </c>
      <c r="Z15" s="22">
        <v>4.3389830508474579E-2</v>
      </c>
      <c r="AA15" s="22">
        <v>0.34322033898305082</v>
      </c>
      <c r="AB15" s="22">
        <v>2.0338983050847458E-3</v>
      </c>
      <c r="AC15" s="22">
        <v>1.0169491525423728E-2</v>
      </c>
      <c r="AD15" s="22">
        <v>0.60118644067796612</v>
      </c>
      <c r="AE15" s="22">
        <f t="shared" si="0"/>
        <v>1</v>
      </c>
      <c r="AF15" s="1"/>
    </row>
    <row r="16" spans="1:32" x14ac:dyDescent="0.25">
      <c r="A16" s="24" t="s">
        <v>24</v>
      </c>
      <c r="B16" s="68">
        <v>233</v>
      </c>
      <c r="C16" s="68">
        <v>3239</v>
      </c>
      <c r="D16" s="68">
        <v>1919</v>
      </c>
      <c r="E16" s="68">
        <v>52</v>
      </c>
      <c r="F16" s="68">
        <v>11</v>
      </c>
      <c r="G16" s="68"/>
      <c r="H16" s="68">
        <v>5454</v>
      </c>
      <c r="Y16" s="1" t="s">
        <v>24</v>
      </c>
      <c r="Z16" s="1">
        <v>256</v>
      </c>
      <c r="AA16" s="1">
        <v>2025</v>
      </c>
      <c r="AB16" s="1">
        <v>12</v>
      </c>
      <c r="AC16" s="1">
        <v>60</v>
      </c>
      <c r="AD16" s="1">
        <v>3547</v>
      </c>
      <c r="AE16" s="1"/>
      <c r="AF16" s="1">
        <v>5900</v>
      </c>
    </row>
    <row r="17" spans="1:25" x14ac:dyDescent="0.25">
      <c r="A17" s="23" t="s">
        <v>37</v>
      </c>
      <c r="B17" s="23"/>
      <c r="C17" s="23"/>
      <c r="D17" s="23"/>
      <c r="E17" s="23"/>
      <c r="F17" s="23"/>
      <c r="G17" s="23"/>
      <c r="H17" s="23"/>
      <c r="Y17" t="s">
        <v>37</v>
      </c>
    </row>
    <row r="18" spans="1:25" x14ac:dyDescent="0.25">
      <c r="A18" s="23" t="s">
        <v>21</v>
      </c>
      <c r="B18" s="23"/>
      <c r="C18" s="23"/>
      <c r="D18" s="23"/>
      <c r="E18" s="23"/>
      <c r="F18" s="23"/>
      <c r="G18" s="23"/>
      <c r="H18" s="23"/>
      <c r="Y18" t="s">
        <v>21</v>
      </c>
    </row>
  </sheetData>
  <mergeCells count="3">
    <mergeCell ref="A4:H4"/>
    <mergeCell ref="B5:F5"/>
    <mergeCell ref="A3:H3"/>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50" zoomScaleNormal="50" workbookViewId="0">
      <selection activeCell="A3" sqref="A3:L3"/>
    </sheetView>
  </sheetViews>
  <sheetFormatPr defaultColWidth="8.85546875" defaultRowHeight="15" x14ac:dyDescent="0.25"/>
  <cols>
    <col min="1" max="1" width="15.140625" customWidth="1"/>
    <col min="2" max="5" width="12.42578125" customWidth="1"/>
    <col min="6" max="6" width="14" customWidth="1"/>
    <col min="7" max="10" width="12.42578125" customWidth="1"/>
  </cols>
  <sheetData>
    <row r="1" spans="1:12" x14ac:dyDescent="0.25">
      <c r="A1" s="18"/>
      <c r="B1" s="18"/>
      <c r="C1" s="18"/>
      <c r="D1" s="18"/>
      <c r="E1" s="18"/>
      <c r="F1" s="18"/>
      <c r="G1" s="18"/>
      <c r="H1" s="18"/>
      <c r="I1" s="18"/>
      <c r="J1" s="18"/>
    </row>
    <row r="2" spans="1:12" x14ac:dyDescent="0.25">
      <c r="A2" s="96" t="s">
        <v>41</v>
      </c>
      <c r="B2" s="97"/>
      <c r="C2" s="97"/>
      <c r="D2" s="97"/>
      <c r="E2" s="97"/>
      <c r="F2" s="97"/>
      <c r="G2" s="97"/>
      <c r="H2" s="97"/>
      <c r="I2" s="97"/>
      <c r="J2" s="97"/>
      <c r="K2" s="97"/>
      <c r="L2" s="98"/>
    </row>
    <row r="3" spans="1:12" ht="22.5" customHeight="1" x14ac:dyDescent="0.25">
      <c r="A3" s="102" t="s">
        <v>92</v>
      </c>
      <c r="B3" s="103"/>
      <c r="C3" s="103"/>
      <c r="D3" s="103"/>
      <c r="E3" s="103"/>
      <c r="F3" s="103"/>
      <c r="G3" s="103"/>
      <c r="H3" s="103"/>
      <c r="I3" s="103"/>
      <c r="J3" s="103"/>
      <c r="K3" s="103"/>
      <c r="L3" s="104"/>
    </row>
    <row r="4" spans="1:12" x14ac:dyDescent="0.25">
      <c r="A4" s="24"/>
      <c r="B4" s="90" t="s">
        <v>42</v>
      </c>
      <c r="C4" s="90"/>
      <c r="D4" s="90"/>
      <c r="E4" s="90"/>
      <c r="F4" s="90"/>
      <c r="G4" s="90"/>
      <c r="H4" s="90"/>
      <c r="I4" s="90"/>
      <c r="J4" s="90"/>
      <c r="K4" s="24"/>
      <c r="L4" s="24"/>
    </row>
    <row r="5" spans="1:12" ht="75" x14ac:dyDescent="0.25">
      <c r="A5" s="63" t="s">
        <v>39</v>
      </c>
      <c r="B5" s="73" t="s">
        <v>43</v>
      </c>
      <c r="C5" s="73" t="s">
        <v>44</v>
      </c>
      <c r="D5" s="73" t="s">
        <v>45</v>
      </c>
      <c r="E5" s="73" t="s">
        <v>46</v>
      </c>
      <c r="F5" s="73" t="s">
        <v>47</v>
      </c>
      <c r="G5" s="73" t="s">
        <v>48</v>
      </c>
      <c r="H5" s="73" t="s">
        <v>49</v>
      </c>
      <c r="I5" s="71" t="s">
        <v>50</v>
      </c>
      <c r="J5" s="71" t="s">
        <v>32</v>
      </c>
      <c r="K5" s="71" t="s">
        <v>20</v>
      </c>
      <c r="L5" s="73" t="s">
        <v>24</v>
      </c>
    </row>
    <row r="6" spans="1:12" x14ac:dyDescent="0.25">
      <c r="A6" s="31" t="s">
        <v>12</v>
      </c>
      <c r="B6" s="32">
        <v>0.18402282453637661</v>
      </c>
      <c r="C6" s="32">
        <v>1.9971469329529243E-2</v>
      </c>
      <c r="D6" s="32">
        <v>0.19828815977175462</v>
      </c>
      <c r="E6" s="32">
        <v>3.566333808844508E-2</v>
      </c>
      <c r="F6" s="32">
        <v>2.4251069900142655E-2</v>
      </c>
      <c r="G6" s="32">
        <v>6.8473609129814553E-2</v>
      </c>
      <c r="H6" s="32">
        <v>4.2796005706134095E-3</v>
      </c>
      <c r="I6" s="32">
        <v>0</v>
      </c>
      <c r="J6" s="32">
        <v>0.46504992867332384</v>
      </c>
      <c r="K6" s="59">
        <v>1</v>
      </c>
      <c r="L6" s="39">
        <v>701</v>
      </c>
    </row>
    <row r="7" spans="1:12" x14ac:dyDescent="0.25">
      <c r="A7" s="31" t="s">
        <v>13</v>
      </c>
      <c r="B7" s="32">
        <v>0.20253164556962025</v>
      </c>
      <c r="C7" s="32">
        <v>3.2348804500703238E-2</v>
      </c>
      <c r="D7" s="32">
        <v>0.38255977496483823</v>
      </c>
      <c r="E7" s="32">
        <v>2.5316455696202531E-2</v>
      </c>
      <c r="F7" s="32">
        <v>7.0323488045007029E-3</v>
      </c>
      <c r="G7" s="32">
        <v>0.11251758087201125</v>
      </c>
      <c r="H7" s="32">
        <v>5.6258790436005627E-3</v>
      </c>
      <c r="I7" s="32">
        <v>0</v>
      </c>
      <c r="J7" s="32">
        <v>0.2320675105485232</v>
      </c>
      <c r="K7" s="59">
        <v>1</v>
      </c>
      <c r="L7" s="39">
        <v>711</v>
      </c>
    </row>
    <row r="8" spans="1:12" x14ac:dyDescent="0.25">
      <c r="A8" s="31" t="s">
        <v>14</v>
      </c>
      <c r="B8" s="32">
        <v>0.19731800766283525</v>
      </c>
      <c r="C8" s="32">
        <v>2.7777777777777776E-2</v>
      </c>
      <c r="D8" s="32">
        <v>0.46839080459770116</v>
      </c>
      <c r="E8" s="32">
        <v>3.7356321839080463E-2</v>
      </c>
      <c r="F8" s="32">
        <v>1.9157088122605363E-3</v>
      </c>
      <c r="G8" s="32">
        <v>4.6934865900383142E-2</v>
      </c>
      <c r="H8" s="32">
        <v>7.6628352490421452E-3</v>
      </c>
      <c r="I8" s="32">
        <v>0</v>
      </c>
      <c r="J8" s="32">
        <v>0.21264367816091953</v>
      </c>
      <c r="K8" s="59">
        <v>1</v>
      </c>
      <c r="L8" s="39">
        <v>1044</v>
      </c>
    </row>
    <row r="9" spans="1:12" x14ac:dyDescent="0.25">
      <c r="A9" s="31" t="s">
        <v>15</v>
      </c>
      <c r="B9" s="32">
        <v>0.18195488721804512</v>
      </c>
      <c r="C9" s="32">
        <v>2.5563909774436091E-2</v>
      </c>
      <c r="D9" s="32">
        <v>0.50526315789473686</v>
      </c>
      <c r="E9" s="32">
        <v>3.6842105263157891E-2</v>
      </c>
      <c r="F9" s="32">
        <v>2.255639097744361E-3</v>
      </c>
      <c r="G9" s="32">
        <v>3.007518796992481E-2</v>
      </c>
      <c r="H9" s="32">
        <v>6.7669172932330827E-3</v>
      </c>
      <c r="I9" s="32">
        <v>0</v>
      </c>
      <c r="J9" s="32">
        <v>0.21127819548872181</v>
      </c>
      <c r="K9" s="59">
        <v>1</v>
      </c>
      <c r="L9" s="39">
        <v>1330</v>
      </c>
    </row>
    <row r="10" spans="1:12" x14ac:dyDescent="0.25">
      <c r="A10" s="31" t="s">
        <v>16</v>
      </c>
      <c r="B10" s="32">
        <v>0.18568464730290457</v>
      </c>
      <c r="C10" s="32">
        <v>1.6597510373443983E-2</v>
      </c>
      <c r="D10" s="32">
        <v>0.53941908713692943</v>
      </c>
      <c r="E10" s="32">
        <v>3.9419087136929459E-2</v>
      </c>
      <c r="F10" s="32">
        <v>5.1867219917012446E-3</v>
      </c>
      <c r="G10" s="32">
        <v>1.5560165975103735E-2</v>
      </c>
      <c r="H10" s="32">
        <v>5.1867219917012446E-3</v>
      </c>
      <c r="I10" s="32">
        <v>0</v>
      </c>
      <c r="J10" s="32">
        <v>0.19294605809128632</v>
      </c>
      <c r="K10" s="59">
        <v>1</v>
      </c>
      <c r="L10" s="39">
        <v>964</v>
      </c>
    </row>
    <row r="11" spans="1:12" x14ac:dyDescent="0.25">
      <c r="A11" s="31" t="s">
        <v>17</v>
      </c>
      <c r="B11" s="32">
        <v>0.16129032258064516</v>
      </c>
      <c r="C11" s="32">
        <v>2.2332506203473945E-2</v>
      </c>
      <c r="D11" s="32">
        <v>0.47146401985111663</v>
      </c>
      <c r="E11" s="32">
        <v>5.4590570719602979E-2</v>
      </c>
      <c r="F11" s="32">
        <v>2.4813895781637717E-3</v>
      </c>
      <c r="G11" s="32">
        <v>2.4813895781637719E-2</v>
      </c>
      <c r="H11" s="32">
        <v>7.4441687344913151E-3</v>
      </c>
      <c r="I11" s="32">
        <v>0</v>
      </c>
      <c r="J11" s="32">
        <v>0.25558312655086851</v>
      </c>
      <c r="K11" s="59">
        <v>1</v>
      </c>
      <c r="L11" s="39">
        <v>403</v>
      </c>
    </row>
    <row r="12" spans="1:12" x14ac:dyDescent="0.25">
      <c r="A12" s="31" t="s">
        <v>18</v>
      </c>
      <c r="B12" s="32">
        <v>0.1130952380952381</v>
      </c>
      <c r="C12" s="32">
        <v>2.3809523809523808E-2</v>
      </c>
      <c r="D12" s="32">
        <v>0.5</v>
      </c>
      <c r="E12" s="32">
        <v>5.3571428571428568E-2</v>
      </c>
      <c r="F12" s="32">
        <v>0</v>
      </c>
      <c r="G12" s="32">
        <v>1.7857142857142856E-2</v>
      </c>
      <c r="H12" s="32">
        <v>1.1904761904761904E-2</v>
      </c>
      <c r="I12" s="32">
        <v>0</v>
      </c>
      <c r="J12" s="32">
        <v>0.27976190476190477</v>
      </c>
      <c r="K12" s="59">
        <v>1</v>
      </c>
      <c r="L12" s="39">
        <v>168</v>
      </c>
    </row>
    <row r="13" spans="1:12" x14ac:dyDescent="0.25">
      <c r="A13" s="31" t="s">
        <v>19</v>
      </c>
      <c r="B13" s="32">
        <v>8.2706766917293228E-2</v>
      </c>
      <c r="C13" s="32">
        <v>3.7593984962406013E-2</v>
      </c>
      <c r="D13" s="32">
        <v>0.39849624060150374</v>
      </c>
      <c r="E13" s="32">
        <v>9.0225563909774431E-2</v>
      </c>
      <c r="F13" s="32">
        <v>1.5037593984962405E-2</v>
      </c>
      <c r="G13" s="32">
        <v>3.7593984962406013E-2</v>
      </c>
      <c r="H13" s="32">
        <v>3.7593984962406013E-2</v>
      </c>
      <c r="I13" s="32">
        <v>0</v>
      </c>
      <c r="J13" s="32">
        <v>0.3007518796992481</v>
      </c>
      <c r="K13" s="59">
        <v>1</v>
      </c>
      <c r="L13" s="39">
        <v>133</v>
      </c>
    </row>
    <row r="14" spans="1:12" x14ac:dyDescent="0.25">
      <c r="A14" s="24" t="s">
        <v>20</v>
      </c>
      <c r="B14" s="33">
        <v>0.18243491015768243</v>
      </c>
      <c r="C14" s="33">
        <v>2.456912357902457E-2</v>
      </c>
      <c r="D14" s="33">
        <v>0.44352768610194354</v>
      </c>
      <c r="E14" s="33">
        <v>3.8870553722038868E-2</v>
      </c>
      <c r="F14" s="33">
        <v>6.4173083975064176E-3</v>
      </c>
      <c r="G14" s="33">
        <v>4.5837917125045841E-2</v>
      </c>
      <c r="H14" s="33">
        <v>7.1507150715071511E-3</v>
      </c>
      <c r="I14" s="33">
        <v>0</v>
      </c>
      <c r="J14" s="33">
        <v>0.2511917858452512</v>
      </c>
      <c r="K14" s="33">
        <v>1</v>
      </c>
      <c r="L14" s="68"/>
    </row>
    <row r="15" spans="1:12" x14ac:dyDescent="0.25">
      <c r="A15" s="24" t="s">
        <v>24</v>
      </c>
      <c r="B15" s="34">
        <v>995</v>
      </c>
      <c r="C15" s="34">
        <v>134</v>
      </c>
      <c r="D15" s="34">
        <v>2419</v>
      </c>
      <c r="E15" s="34">
        <v>212</v>
      </c>
      <c r="F15" s="34">
        <v>35</v>
      </c>
      <c r="G15" s="34">
        <v>250</v>
      </c>
      <c r="H15" s="34">
        <v>39</v>
      </c>
      <c r="I15" s="34">
        <v>0</v>
      </c>
      <c r="J15" s="34">
        <v>1370</v>
      </c>
      <c r="K15" s="68"/>
      <c r="L15" s="68">
        <v>5454</v>
      </c>
    </row>
    <row r="16" spans="1:12" x14ac:dyDescent="0.25">
      <c r="A16" s="91" t="s">
        <v>21</v>
      </c>
      <c r="B16" s="91"/>
      <c r="C16" s="91"/>
      <c r="D16" s="91"/>
      <c r="E16" s="91"/>
      <c r="F16" s="91"/>
      <c r="G16" s="91"/>
      <c r="H16" s="91"/>
      <c r="I16" s="91"/>
      <c r="J16" s="91"/>
      <c r="K16" s="23"/>
      <c r="L16" s="23"/>
    </row>
    <row r="17" spans="1:1" x14ac:dyDescent="0.25">
      <c r="A17" s="4"/>
    </row>
  </sheetData>
  <mergeCells count="4">
    <mergeCell ref="B4:J4"/>
    <mergeCell ref="A16:J16"/>
    <mergeCell ref="A3:L3"/>
    <mergeCell ref="A2:L2"/>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
  <sheetViews>
    <sheetView zoomScale="70" zoomScaleNormal="70" workbookViewId="0">
      <selection activeCell="A2" sqref="A2:H2"/>
    </sheetView>
  </sheetViews>
  <sheetFormatPr defaultColWidth="8.85546875" defaultRowHeight="15" x14ac:dyDescent="0.25"/>
  <cols>
    <col min="2" max="6" width="17.42578125" customWidth="1"/>
  </cols>
  <sheetData>
    <row r="2" spans="1:8" x14ac:dyDescent="0.25">
      <c r="A2" s="96" t="s">
        <v>51</v>
      </c>
      <c r="B2" s="97"/>
      <c r="C2" s="97"/>
      <c r="D2" s="97"/>
      <c r="E2" s="97"/>
      <c r="F2" s="97"/>
      <c r="G2" s="97"/>
      <c r="H2" s="98"/>
    </row>
    <row r="3" spans="1:8" ht="30.75" customHeight="1" x14ac:dyDescent="0.25">
      <c r="A3" s="92" t="s">
        <v>93</v>
      </c>
      <c r="B3" s="93"/>
      <c r="C3" s="93"/>
      <c r="D3" s="93"/>
      <c r="E3" s="93"/>
      <c r="F3" s="93"/>
      <c r="G3" s="93"/>
      <c r="H3" s="94"/>
    </row>
    <row r="4" spans="1:8" x14ac:dyDescent="0.25">
      <c r="A4" s="25"/>
      <c r="B4" s="87" t="s">
        <v>52</v>
      </c>
      <c r="C4" s="88"/>
      <c r="D4" s="88"/>
      <c r="E4" s="89"/>
      <c r="F4" s="70"/>
      <c r="G4" s="23"/>
      <c r="H4" s="23"/>
    </row>
    <row r="5" spans="1:8" ht="30" x14ac:dyDescent="0.25">
      <c r="A5" s="24"/>
      <c r="B5" s="73" t="s">
        <v>53</v>
      </c>
      <c r="C5" s="73" t="s">
        <v>54</v>
      </c>
      <c r="D5" s="73" t="s">
        <v>55</v>
      </c>
      <c r="E5" s="73" t="s">
        <v>56</v>
      </c>
      <c r="F5" s="73" t="s">
        <v>20</v>
      </c>
      <c r="G5" s="23"/>
      <c r="H5" s="23"/>
    </row>
    <row r="6" spans="1:8" x14ac:dyDescent="0.25">
      <c r="A6" s="31" t="s">
        <v>12</v>
      </c>
      <c r="B6" s="59">
        <v>0.75</v>
      </c>
      <c r="C6" s="59">
        <v>6.8750000000000006E-2</v>
      </c>
      <c r="D6" s="59">
        <v>0.18124999999999999</v>
      </c>
      <c r="E6" s="59">
        <v>0</v>
      </c>
      <c r="F6" s="60">
        <v>1</v>
      </c>
      <c r="G6" s="23"/>
      <c r="H6" s="23"/>
    </row>
    <row r="7" spans="1:8" x14ac:dyDescent="0.25">
      <c r="A7" s="31" t="s">
        <v>13</v>
      </c>
      <c r="B7" s="59">
        <v>0.81081081081081086</v>
      </c>
      <c r="C7" s="59">
        <v>7.77027027027027E-2</v>
      </c>
      <c r="D7" s="59">
        <v>0.11148648648648649</v>
      </c>
      <c r="E7" s="59">
        <v>0</v>
      </c>
      <c r="F7" s="60">
        <v>1</v>
      </c>
      <c r="G7" s="23"/>
      <c r="H7" s="23"/>
    </row>
    <row r="8" spans="1:8" x14ac:dyDescent="0.25">
      <c r="A8" s="31" t="s">
        <v>14</v>
      </c>
      <c r="B8" s="59">
        <v>0.77159309021113243</v>
      </c>
      <c r="C8" s="59">
        <v>9.9808061420345484E-2</v>
      </c>
      <c r="D8" s="59">
        <v>0.12859884836852206</v>
      </c>
      <c r="E8" s="59">
        <v>0</v>
      </c>
      <c r="F8" s="60">
        <v>1</v>
      </c>
      <c r="G8" s="23"/>
      <c r="H8" s="23"/>
    </row>
    <row r="9" spans="1:8" x14ac:dyDescent="0.25">
      <c r="A9" s="31" t="s">
        <v>15</v>
      </c>
      <c r="B9" s="59">
        <v>0.77980364656381485</v>
      </c>
      <c r="C9" s="59">
        <v>9.2566619915848525E-2</v>
      </c>
      <c r="D9" s="59">
        <v>0.1276297335203366</v>
      </c>
      <c r="E9" s="59">
        <v>0</v>
      </c>
      <c r="F9" s="60">
        <v>0.99999999999999989</v>
      </c>
      <c r="G9" s="23"/>
      <c r="H9" s="23"/>
    </row>
    <row r="10" spans="1:8" x14ac:dyDescent="0.25">
      <c r="A10" s="31" t="s">
        <v>16</v>
      </c>
      <c r="B10" s="59">
        <v>0.75409836065573765</v>
      </c>
      <c r="C10" s="59">
        <v>0.11657559198542805</v>
      </c>
      <c r="D10" s="59">
        <v>0.12932604735883424</v>
      </c>
      <c r="E10" s="59">
        <v>0</v>
      </c>
      <c r="F10" s="60">
        <v>1</v>
      </c>
      <c r="G10" s="23"/>
      <c r="H10" s="23"/>
    </row>
    <row r="11" spans="1:8" x14ac:dyDescent="0.25">
      <c r="A11" s="31" t="s">
        <v>17</v>
      </c>
      <c r="B11" s="59">
        <v>0.73979591836734693</v>
      </c>
      <c r="C11" s="59">
        <v>8.673469387755102E-2</v>
      </c>
      <c r="D11" s="59">
        <v>0.17346938775510204</v>
      </c>
      <c r="E11" s="59">
        <v>0</v>
      </c>
      <c r="F11" s="60">
        <v>1</v>
      </c>
      <c r="G11" s="23"/>
      <c r="H11" s="23"/>
    </row>
    <row r="12" spans="1:8" x14ac:dyDescent="0.25">
      <c r="A12" s="31" t="s">
        <v>18</v>
      </c>
      <c r="B12" s="59">
        <v>0.74712643678160917</v>
      </c>
      <c r="C12" s="59">
        <v>0.12643678160919541</v>
      </c>
      <c r="D12" s="59">
        <v>0.11494252873563218</v>
      </c>
      <c r="E12" s="59">
        <v>1.1494252873563218E-2</v>
      </c>
      <c r="F12" s="60">
        <v>1</v>
      </c>
      <c r="G12" s="23"/>
      <c r="H12" s="23"/>
    </row>
    <row r="13" spans="1:8" x14ac:dyDescent="0.25">
      <c r="A13" s="31" t="s">
        <v>19</v>
      </c>
      <c r="B13" s="59">
        <v>0.69090909090909092</v>
      </c>
      <c r="C13" s="59">
        <v>0.18181818181818182</v>
      </c>
      <c r="D13" s="59">
        <v>0.12727272727272726</v>
      </c>
      <c r="E13" s="59">
        <v>0</v>
      </c>
      <c r="F13" s="60">
        <v>1</v>
      </c>
      <c r="G13" s="23"/>
      <c r="H13" s="23"/>
    </row>
    <row r="14" spans="1:8" x14ac:dyDescent="0.25">
      <c r="A14" s="24" t="s">
        <v>20</v>
      </c>
      <c r="B14" s="47">
        <v>0.76833527357392317</v>
      </c>
      <c r="C14" s="47">
        <v>9.8564221963523477E-2</v>
      </c>
      <c r="D14" s="47">
        <v>0.13271245634458673</v>
      </c>
      <c r="E14" s="47">
        <v>3.8804811796662784E-4</v>
      </c>
      <c r="F14" s="57">
        <v>1</v>
      </c>
      <c r="G14" s="23"/>
      <c r="H14" s="23"/>
    </row>
    <row r="15" spans="1:8" x14ac:dyDescent="0.25">
      <c r="A15" s="23" t="s">
        <v>57</v>
      </c>
      <c r="B15" s="23"/>
      <c r="C15" s="23"/>
      <c r="D15" s="23"/>
      <c r="E15" s="23"/>
      <c r="F15" s="30"/>
      <c r="G15" s="23"/>
      <c r="H15" s="23"/>
    </row>
    <row r="16" spans="1:8" x14ac:dyDescent="0.25">
      <c r="A16" s="23" t="s">
        <v>21</v>
      </c>
      <c r="B16" s="23"/>
      <c r="C16" s="23"/>
      <c r="D16" s="23"/>
      <c r="E16" s="23"/>
      <c r="F16" s="23"/>
      <c r="G16" s="23"/>
      <c r="H16" s="23"/>
    </row>
    <row r="22" spans="9:9" x14ac:dyDescent="0.25">
      <c r="I22" t="s">
        <v>57</v>
      </c>
    </row>
  </sheetData>
  <mergeCells count="3">
    <mergeCell ref="A3:H3"/>
    <mergeCell ref="B4:E4"/>
    <mergeCell ref="A2:H2"/>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workbookViewId="0">
      <selection activeCell="A2" sqref="A2:J2"/>
    </sheetView>
  </sheetViews>
  <sheetFormatPr defaultColWidth="8.85546875" defaultRowHeight="15" x14ac:dyDescent="0.25"/>
  <cols>
    <col min="1" max="1" width="16.42578125" customWidth="1"/>
    <col min="2" max="2" width="13.28515625" customWidth="1"/>
    <col min="3" max="3" width="10.85546875" bestFit="1" customWidth="1"/>
    <col min="4" max="4" width="13.28515625" customWidth="1"/>
    <col min="5" max="5" width="19.140625" bestFit="1" customWidth="1"/>
    <col min="6" max="6" width="13.42578125" customWidth="1"/>
    <col min="7" max="7" width="11.28515625" customWidth="1"/>
    <col min="8" max="8" width="10.7109375" customWidth="1"/>
    <col min="9" max="9" width="9.140625" customWidth="1"/>
  </cols>
  <sheetData>
    <row r="2" spans="1:10" x14ac:dyDescent="0.25">
      <c r="A2" s="96" t="s">
        <v>58</v>
      </c>
      <c r="B2" s="97"/>
      <c r="C2" s="97"/>
      <c r="D2" s="97"/>
      <c r="E2" s="97"/>
      <c r="F2" s="97"/>
      <c r="G2" s="97"/>
      <c r="H2" s="97"/>
      <c r="I2" s="97"/>
      <c r="J2" s="98"/>
    </row>
    <row r="3" spans="1:10" x14ac:dyDescent="0.25">
      <c r="A3" s="82" t="s">
        <v>94</v>
      </c>
      <c r="B3" s="83"/>
      <c r="C3" s="83"/>
      <c r="D3" s="83"/>
      <c r="E3" s="83"/>
      <c r="F3" s="83"/>
      <c r="G3" s="83"/>
      <c r="H3" s="83"/>
      <c r="I3" s="83"/>
      <c r="J3" s="84"/>
    </row>
    <row r="4" spans="1:10" ht="60" x14ac:dyDescent="0.25">
      <c r="A4" s="24"/>
      <c r="B4" s="73" t="s">
        <v>59</v>
      </c>
      <c r="C4" s="73" t="s">
        <v>60</v>
      </c>
      <c r="D4" s="73" t="s">
        <v>81</v>
      </c>
      <c r="E4" s="73" t="s">
        <v>61</v>
      </c>
      <c r="F4" s="73" t="s">
        <v>82</v>
      </c>
      <c r="G4" s="61" t="s">
        <v>63</v>
      </c>
      <c r="H4" s="73" t="s">
        <v>32</v>
      </c>
      <c r="I4" s="73" t="s">
        <v>20</v>
      </c>
      <c r="J4" s="73" t="s">
        <v>24</v>
      </c>
    </row>
    <row r="5" spans="1:10" x14ac:dyDescent="0.25">
      <c r="A5" s="31" t="s">
        <v>12</v>
      </c>
      <c r="B5" s="32">
        <v>0.79029957203994294</v>
      </c>
      <c r="C5" s="65">
        <v>0.11840228245363767</v>
      </c>
      <c r="D5" s="65">
        <v>0</v>
      </c>
      <c r="E5" s="65">
        <v>3.2810271041369472E-2</v>
      </c>
      <c r="F5" s="65">
        <v>2.8530670470756064E-3</v>
      </c>
      <c r="G5" s="65">
        <v>2.1398002853067047E-2</v>
      </c>
      <c r="H5" s="65">
        <v>3.4236804564907276E-2</v>
      </c>
      <c r="I5" s="59">
        <v>1</v>
      </c>
      <c r="J5" s="46">
        <v>701</v>
      </c>
    </row>
    <row r="6" spans="1:10" x14ac:dyDescent="0.25">
      <c r="A6" s="31" t="s">
        <v>13</v>
      </c>
      <c r="B6" s="65">
        <v>0.87763713080168781</v>
      </c>
      <c r="C6" s="65">
        <v>5.3445850914205346E-2</v>
      </c>
      <c r="D6" s="65">
        <v>0</v>
      </c>
      <c r="E6" s="65">
        <v>2.5316455696202531E-2</v>
      </c>
      <c r="F6" s="65">
        <v>0</v>
      </c>
      <c r="G6" s="65">
        <v>2.5316455696202531E-2</v>
      </c>
      <c r="H6" s="65">
        <v>1.8284106891701828E-2</v>
      </c>
      <c r="I6" s="59">
        <v>1.0000000000000002</v>
      </c>
      <c r="J6" s="46">
        <v>711</v>
      </c>
    </row>
    <row r="7" spans="1:10" x14ac:dyDescent="0.25">
      <c r="A7" s="31" t="s">
        <v>14</v>
      </c>
      <c r="B7" s="65">
        <v>0.88888888888888884</v>
      </c>
      <c r="C7" s="65">
        <v>4.2145593869731802E-2</v>
      </c>
      <c r="D7" s="65">
        <v>0</v>
      </c>
      <c r="E7" s="65">
        <v>3.2567049808429116E-2</v>
      </c>
      <c r="F7" s="65">
        <v>2.8735632183908046E-3</v>
      </c>
      <c r="G7" s="65">
        <v>2.2988505747126436E-2</v>
      </c>
      <c r="H7" s="65">
        <v>1.0536398467432951E-2</v>
      </c>
      <c r="I7" s="59">
        <v>0.99999999999999989</v>
      </c>
      <c r="J7" s="46">
        <v>1044</v>
      </c>
    </row>
    <row r="8" spans="1:10" x14ac:dyDescent="0.25">
      <c r="A8" s="31" t="s">
        <v>15</v>
      </c>
      <c r="B8" s="65">
        <v>0.91578947368421049</v>
      </c>
      <c r="C8" s="65">
        <v>2.8571428571428571E-2</v>
      </c>
      <c r="D8" s="65">
        <v>0</v>
      </c>
      <c r="E8" s="65">
        <v>2.2556390977443608E-2</v>
      </c>
      <c r="F8" s="65">
        <v>2.255639097744361E-3</v>
      </c>
      <c r="G8" s="65">
        <v>2.030075187969925E-2</v>
      </c>
      <c r="H8" s="65">
        <v>1.0526315789473684E-2</v>
      </c>
      <c r="I8" s="59">
        <v>1</v>
      </c>
      <c r="J8" s="46">
        <v>1330</v>
      </c>
    </row>
    <row r="9" spans="1:10" x14ac:dyDescent="0.25">
      <c r="A9" s="31" t="s">
        <v>16</v>
      </c>
      <c r="B9" s="65">
        <v>0.9159751037344398</v>
      </c>
      <c r="C9" s="65">
        <v>2.0746887966804978E-2</v>
      </c>
      <c r="D9" s="65">
        <v>0</v>
      </c>
      <c r="E9" s="65">
        <v>2.4896265560165973E-2</v>
      </c>
      <c r="F9" s="65">
        <v>1.037344398340249E-3</v>
      </c>
      <c r="G9" s="65">
        <v>2.5933609958506226E-2</v>
      </c>
      <c r="H9" s="65">
        <v>1.1410788381742738E-2</v>
      </c>
      <c r="I9" s="59">
        <v>1</v>
      </c>
      <c r="J9" s="46">
        <v>964</v>
      </c>
    </row>
    <row r="10" spans="1:10" x14ac:dyDescent="0.25">
      <c r="A10" s="31" t="s">
        <v>17</v>
      </c>
      <c r="B10" s="65">
        <v>0.89081885856079401</v>
      </c>
      <c r="C10" s="65">
        <v>2.4813895781637719E-2</v>
      </c>
      <c r="D10" s="65">
        <v>2.4813895781637717E-3</v>
      </c>
      <c r="E10" s="65">
        <v>3.2258064516129031E-2</v>
      </c>
      <c r="F10" s="65">
        <v>2.4813895781637717E-3</v>
      </c>
      <c r="G10" s="65">
        <v>3.4739454094292806E-2</v>
      </c>
      <c r="H10" s="65">
        <v>1.2406947890818859E-2</v>
      </c>
      <c r="I10" s="59">
        <v>1</v>
      </c>
      <c r="J10" s="46">
        <v>403</v>
      </c>
    </row>
    <row r="11" spans="1:10" x14ac:dyDescent="0.25">
      <c r="A11" s="31" t="s">
        <v>18</v>
      </c>
      <c r="B11" s="65">
        <v>0.875</v>
      </c>
      <c r="C11" s="65">
        <v>4.7619047619047616E-2</v>
      </c>
      <c r="D11" s="65">
        <v>0</v>
      </c>
      <c r="E11" s="65">
        <v>3.5714285714285712E-2</v>
      </c>
      <c r="F11" s="65">
        <v>5.9523809523809521E-3</v>
      </c>
      <c r="G11" s="65">
        <v>1.7857142857142856E-2</v>
      </c>
      <c r="H11" s="65">
        <v>1.7857142857142856E-2</v>
      </c>
      <c r="I11" s="59">
        <v>1</v>
      </c>
      <c r="J11" s="46">
        <v>168</v>
      </c>
    </row>
    <row r="12" spans="1:10" x14ac:dyDescent="0.25">
      <c r="A12" s="31" t="s">
        <v>19</v>
      </c>
      <c r="B12" s="65">
        <v>0.77443609022556392</v>
      </c>
      <c r="C12" s="65">
        <v>0.14285714285714285</v>
      </c>
      <c r="D12" s="65">
        <v>0</v>
      </c>
      <c r="E12" s="65">
        <v>3.007518796992481E-2</v>
      </c>
      <c r="F12" s="65">
        <v>0</v>
      </c>
      <c r="G12" s="65">
        <v>7.5187969924812026E-3</v>
      </c>
      <c r="H12" s="65">
        <v>4.5112781954887216E-2</v>
      </c>
      <c r="I12" s="59">
        <v>1</v>
      </c>
      <c r="J12" s="46">
        <v>133</v>
      </c>
    </row>
    <row r="13" spans="1:10" x14ac:dyDescent="0.25">
      <c r="A13" s="24" t="s">
        <v>20</v>
      </c>
      <c r="B13" s="47">
        <v>0.88302163549688306</v>
      </c>
      <c r="C13" s="47">
        <v>4.7671433810047674E-2</v>
      </c>
      <c r="D13" s="47">
        <v>1.8335166850018335E-4</v>
      </c>
      <c r="E13" s="47">
        <v>2.7869453612027868E-2</v>
      </c>
      <c r="F13" s="47">
        <v>2.0168683535020169E-3</v>
      </c>
      <c r="G13" s="47">
        <v>2.3285661899523285E-2</v>
      </c>
      <c r="H13" s="47">
        <v>1.5951595159515951E-2</v>
      </c>
      <c r="I13" s="33">
        <v>1</v>
      </c>
      <c r="J13" s="34"/>
    </row>
    <row r="14" spans="1:10" x14ac:dyDescent="0.25">
      <c r="A14" s="24" t="s">
        <v>24</v>
      </c>
      <c r="B14" s="34">
        <v>4816</v>
      </c>
      <c r="C14" s="34">
        <v>260</v>
      </c>
      <c r="D14" s="34">
        <v>1</v>
      </c>
      <c r="E14" s="34">
        <v>152</v>
      </c>
      <c r="F14" s="34">
        <v>11</v>
      </c>
      <c r="G14" s="34">
        <v>127</v>
      </c>
      <c r="H14" s="34">
        <v>87</v>
      </c>
      <c r="I14" s="34"/>
      <c r="J14" s="34">
        <v>5454</v>
      </c>
    </row>
    <row r="15" spans="1:10" x14ac:dyDescent="0.25">
      <c r="A15" s="23" t="s">
        <v>21</v>
      </c>
      <c r="B15" s="23"/>
      <c r="C15" s="23"/>
      <c r="D15" s="23"/>
      <c r="E15" s="23"/>
      <c r="F15" s="23"/>
      <c r="G15" s="23"/>
      <c r="H15" s="23"/>
      <c r="I15" s="23"/>
      <c r="J15" s="23"/>
    </row>
    <row r="16" spans="1:10" x14ac:dyDescent="0.25">
      <c r="A16" s="36"/>
      <c r="B16" s="36"/>
      <c r="C16" s="36"/>
      <c r="D16" s="36"/>
      <c r="E16" s="36"/>
      <c r="F16" s="36"/>
      <c r="G16" s="36"/>
      <c r="H16" s="36"/>
      <c r="I16" s="36"/>
    </row>
    <row r="17" spans="1:9" x14ac:dyDescent="0.25">
      <c r="A17" s="36"/>
      <c r="B17" s="36"/>
      <c r="C17" s="36"/>
      <c r="D17" s="36"/>
      <c r="E17" s="36"/>
      <c r="F17" s="36"/>
      <c r="G17" s="36"/>
      <c r="H17" s="36"/>
      <c r="I17" s="36"/>
    </row>
  </sheetData>
  <mergeCells count="2">
    <mergeCell ref="A3:J3"/>
    <mergeCell ref="A2:J2"/>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18"/>
  <sheetViews>
    <sheetView zoomScale="98" zoomScaleNormal="98" zoomScalePageLayoutView="98" workbookViewId="0">
      <selection activeCell="A2" sqref="A2:J2"/>
    </sheetView>
  </sheetViews>
  <sheetFormatPr defaultColWidth="8.85546875" defaultRowHeight="15" x14ac:dyDescent="0.25"/>
  <cols>
    <col min="1" max="1" width="27.42578125" customWidth="1"/>
    <col min="2" max="2" width="11.42578125" customWidth="1"/>
    <col min="3" max="3" width="10.42578125" customWidth="1"/>
    <col min="4" max="4" width="11" customWidth="1"/>
    <col min="5" max="5" width="10.85546875" customWidth="1"/>
    <col min="6" max="6" width="14" customWidth="1"/>
    <col min="7" max="7" width="10.85546875" customWidth="1"/>
    <col min="8" max="8" width="9.28515625" customWidth="1"/>
    <col min="10" max="11" width="10.85546875" customWidth="1"/>
    <col min="12" max="12" width="17.85546875" customWidth="1"/>
  </cols>
  <sheetData>
    <row r="2" spans="1:40" x14ac:dyDescent="0.25">
      <c r="A2" s="96" t="s">
        <v>65</v>
      </c>
      <c r="B2" s="97"/>
      <c r="C2" s="97"/>
      <c r="D2" s="97"/>
      <c r="E2" s="97"/>
      <c r="F2" s="97"/>
      <c r="G2" s="97"/>
      <c r="H2" s="97"/>
      <c r="I2" s="97"/>
      <c r="J2" s="98"/>
      <c r="AA2" t="s">
        <v>65</v>
      </c>
    </row>
    <row r="3" spans="1:40" x14ac:dyDescent="0.25">
      <c r="A3" s="82" t="s">
        <v>95</v>
      </c>
      <c r="B3" s="83"/>
      <c r="C3" s="83"/>
      <c r="D3" s="83"/>
      <c r="E3" s="83"/>
      <c r="F3" s="83"/>
      <c r="G3" s="83"/>
      <c r="H3" s="83"/>
      <c r="I3" s="83"/>
      <c r="J3" s="84"/>
      <c r="AA3" s="1" t="s">
        <v>71</v>
      </c>
    </row>
    <row r="4" spans="1:40" x14ac:dyDescent="0.25">
      <c r="A4" s="25"/>
      <c r="B4" s="87" t="s">
        <v>66</v>
      </c>
      <c r="C4" s="88"/>
      <c r="D4" s="88"/>
      <c r="E4" s="88"/>
      <c r="F4" s="88"/>
      <c r="G4" s="88"/>
      <c r="H4" s="88"/>
      <c r="I4" s="70"/>
      <c r="J4" s="70"/>
      <c r="AA4" s="2"/>
      <c r="AB4" s="86" t="s">
        <v>66</v>
      </c>
      <c r="AC4" s="86"/>
      <c r="AD4" s="86"/>
      <c r="AE4" s="86"/>
      <c r="AF4" s="86"/>
      <c r="AG4" s="86"/>
      <c r="AH4" s="86"/>
      <c r="AI4" s="86"/>
    </row>
    <row r="5" spans="1:40" ht="90" x14ac:dyDescent="0.25">
      <c r="A5" s="24" t="s">
        <v>67</v>
      </c>
      <c r="B5" s="73" t="s">
        <v>59</v>
      </c>
      <c r="C5" s="73" t="s">
        <v>60</v>
      </c>
      <c r="D5" s="73" t="s">
        <v>81</v>
      </c>
      <c r="E5" s="73" t="s">
        <v>61</v>
      </c>
      <c r="F5" s="73" t="s">
        <v>82</v>
      </c>
      <c r="G5" s="61" t="s">
        <v>63</v>
      </c>
      <c r="H5" s="73" t="s">
        <v>32</v>
      </c>
      <c r="I5" s="73" t="s">
        <v>20</v>
      </c>
      <c r="J5" s="73" t="s">
        <v>24</v>
      </c>
      <c r="AA5" s="1" t="s">
        <v>67</v>
      </c>
      <c r="AB5" s="15" t="s">
        <v>59</v>
      </c>
      <c r="AC5" s="15" t="s">
        <v>60</v>
      </c>
      <c r="AD5" s="15" t="s">
        <v>61</v>
      </c>
      <c r="AE5" s="15" t="s">
        <v>62</v>
      </c>
      <c r="AF5" s="15" t="s">
        <v>63</v>
      </c>
      <c r="AG5" s="17" t="s">
        <v>64</v>
      </c>
      <c r="AH5" s="15" t="s">
        <v>20</v>
      </c>
      <c r="AI5" s="15" t="s">
        <v>24</v>
      </c>
    </row>
    <row r="6" spans="1:40" x14ac:dyDescent="0.25">
      <c r="A6" s="23" t="s">
        <v>87</v>
      </c>
      <c r="B6" s="59">
        <v>0.89699570815450647</v>
      </c>
      <c r="C6" s="59">
        <v>2.1459227467811159E-2</v>
      </c>
      <c r="D6" s="59">
        <v>0</v>
      </c>
      <c r="E6" s="59">
        <v>8.5836909871244635E-3</v>
      </c>
      <c r="F6" s="59">
        <v>0</v>
      </c>
      <c r="G6" s="59">
        <v>5.1502145922746781E-2</v>
      </c>
      <c r="H6" s="59">
        <v>2.1459227467811159E-2</v>
      </c>
      <c r="I6" s="59">
        <v>1</v>
      </c>
      <c r="J6" s="62">
        <v>233</v>
      </c>
      <c r="AA6" t="s">
        <v>73</v>
      </c>
      <c r="AB6" s="20">
        <v>0.90234375</v>
      </c>
      <c r="AC6" s="20">
        <v>1.953125E-2</v>
      </c>
      <c r="AD6" s="20">
        <v>7.8125E-3</v>
      </c>
      <c r="AE6" s="20">
        <v>0</v>
      </c>
      <c r="AF6" s="20">
        <v>5.078125E-2</v>
      </c>
      <c r="AG6" s="20">
        <v>1.953125E-2</v>
      </c>
      <c r="AH6" s="20">
        <f>SUM(AB6:AG6)</f>
        <v>1</v>
      </c>
      <c r="AI6">
        <v>256</v>
      </c>
    </row>
    <row r="7" spans="1:40" x14ac:dyDescent="0.25">
      <c r="A7" s="23" t="s">
        <v>88</v>
      </c>
      <c r="B7" s="59">
        <v>0.90490892250694654</v>
      </c>
      <c r="C7" s="59">
        <v>3.5196048163013277E-2</v>
      </c>
      <c r="D7" s="59">
        <v>3.0873726458783575E-4</v>
      </c>
      <c r="E7" s="59">
        <v>2.0067922198209322E-2</v>
      </c>
      <c r="F7" s="59">
        <v>0</v>
      </c>
      <c r="G7" s="59">
        <v>2.6242667489966037E-2</v>
      </c>
      <c r="H7" s="59">
        <v>1.3275702377276937E-2</v>
      </c>
      <c r="I7" s="59">
        <v>0.99999999999999989</v>
      </c>
      <c r="J7" s="62">
        <v>3239</v>
      </c>
      <c r="AA7" t="s">
        <v>74</v>
      </c>
      <c r="AB7" s="20">
        <v>0.85432098765432096</v>
      </c>
      <c r="AC7" s="20">
        <v>7.1111111111111097E-2</v>
      </c>
      <c r="AD7" s="20">
        <v>4.1481481481481397E-2</v>
      </c>
      <c r="AE7" s="20">
        <v>0</v>
      </c>
      <c r="AF7" s="20">
        <v>1.43209876543209E-2</v>
      </c>
      <c r="AG7" s="20">
        <v>1.8765432098765401E-2</v>
      </c>
      <c r="AH7" s="20">
        <f t="shared" ref="AH7:AH11" si="0">SUM(AB7:AG7)</f>
        <v>0.99999999999999978</v>
      </c>
      <c r="AI7">
        <v>2025</v>
      </c>
    </row>
    <row r="8" spans="1:40" x14ac:dyDescent="0.25">
      <c r="A8" s="23" t="s">
        <v>89</v>
      </c>
      <c r="B8" s="59">
        <v>0.85409067222511725</v>
      </c>
      <c r="C8" s="59">
        <v>6.878582595101615E-2</v>
      </c>
      <c r="D8" s="59">
        <v>0</v>
      </c>
      <c r="E8" s="59">
        <v>4.2209484106305366E-2</v>
      </c>
      <c r="F8" s="59">
        <v>0</v>
      </c>
      <c r="G8" s="59">
        <v>1.5112037519541427E-2</v>
      </c>
      <c r="H8" s="59">
        <v>1.9801980198019802E-2</v>
      </c>
      <c r="I8" s="59">
        <v>0.99999999999999989</v>
      </c>
      <c r="J8" s="62">
        <v>1919</v>
      </c>
      <c r="AA8" t="s">
        <v>78</v>
      </c>
      <c r="AB8" s="20">
        <v>0</v>
      </c>
      <c r="AC8" s="20">
        <v>0</v>
      </c>
      <c r="AD8" s="20">
        <v>0</v>
      </c>
      <c r="AE8" s="20">
        <v>1</v>
      </c>
      <c r="AF8" s="20">
        <v>0</v>
      </c>
      <c r="AG8" s="20">
        <v>0</v>
      </c>
      <c r="AH8" s="20">
        <f t="shared" si="0"/>
        <v>1</v>
      </c>
      <c r="AI8">
        <v>12</v>
      </c>
    </row>
    <row r="9" spans="1:40" x14ac:dyDescent="0.25">
      <c r="A9" s="23" t="s">
        <v>90</v>
      </c>
      <c r="B9" s="59">
        <v>0.71153846153846156</v>
      </c>
      <c r="C9" s="59">
        <v>0.17307692307692307</v>
      </c>
      <c r="D9" s="59">
        <v>0</v>
      </c>
      <c r="E9" s="59">
        <v>7.6923076923076927E-2</v>
      </c>
      <c r="F9" s="59">
        <v>0</v>
      </c>
      <c r="G9" s="59">
        <v>1.9230769230769232E-2</v>
      </c>
      <c r="H9" s="59">
        <v>1.9230769230769232E-2</v>
      </c>
      <c r="I9" s="59">
        <v>1</v>
      </c>
      <c r="J9" s="62">
        <v>52</v>
      </c>
      <c r="AA9" t="s">
        <v>76</v>
      </c>
      <c r="AB9" s="20">
        <v>0.7</v>
      </c>
      <c r="AC9" s="20">
        <v>0.18333333333333299</v>
      </c>
      <c r="AD9" s="20">
        <v>6.6666666666666596E-2</v>
      </c>
      <c r="AE9" s="20">
        <v>0</v>
      </c>
      <c r="AF9" s="20">
        <v>3.3333333333333298E-2</v>
      </c>
      <c r="AG9" s="20">
        <v>1.6666666666666601E-2</v>
      </c>
      <c r="AH9" s="20">
        <f t="shared" si="0"/>
        <v>0.99999999999999944</v>
      </c>
      <c r="AI9">
        <v>60</v>
      </c>
    </row>
    <row r="10" spans="1:40" x14ac:dyDescent="0.25">
      <c r="A10" s="75" t="s">
        <v>36</v>
      </c>
      <c r="B10" s="59">
        <v>0</v>
      </c>
      <c r="C10" s="59">
        <v>0</v>
      </c>
      <c r="D10" s="59">
        <v>0</v>
      </c>
      <c r="E10" s="59">
        <v>0</v>
      </c>
      <c r="F10" s="59">
        <v>1</v>
      </c>
      <c r="G10" s="59">
        <v>0</v>
      </c>
      <c r="H10" s="59">
        <v>0</v>
      </c>
      <c r="I10" s="59">
        <v>1</v>
      </c>
      <c r="J10" s="62">
        <v>11</v>
      </c>
      <c r="AA10" t="s">
        <v>75</v>
      </c>
      <c r="AB10" s="20">
        <v>0.905272060896532</v>
      </c>
      <c r="AC10" s="20">
        <v>3.4959120383422602E-2</v>
      </c>
      <c r="AD10" s="20">
        <v>2.17084860445446E-2</v>
      </c>
      <c r="AE10" s="20">
        <v>0</v>
      </c>
      <c r="AF10" s="20">
        <v>2.56554835071891E-2</v>
      </c>
      <c r="AG10" s="20">
        <v>1.2404849168311201E-2</v>
      </c>
      <c r="AH10" s="20">
        <f t="shared" si="0"/>
        <v>0.99999999999999944</v>
      </c>
      <c r="AI10">
        <v>3547</v>
      </c>
    </row>
    <row r="11" spans="1:40" x14ac:dyDescent="0.25">
      <c r="A11" s="26" t="s">
        <v>20</v>
      </c>
      <c r="B11" s="33">
        <v>0.88302163549688306</v>
      </c>
      <c r="C11" s="33">
        <v>4.7671433810047674E-2</v>
      </c>
      <c r="D11" s="33">
        <v>1.8335166850018335E-4</v>
      </c>
      <c r="E11" s="33">
        <v>2.7869453612027868E-2</v>
      </c>
      <c r="F11" s="33">
        <v>2.0168683535020169E-3</v>
      </c>
      <c r="G11" s="33">
        <v>2.3285661899523285E-2</v>
      </c>
      <c r="H11" s="33">
        <v>1.5951595159515951E-2</v>
      </c>
      <c r="I11" s="33">
        <v>1</v>
      </c>
      <c r="J11" s="68"/>
      <c r="AA11" s="5" t="s">
        <v>20</v>
      </c>
      <c r="AB11" s="22">
        <v>0.88372881355932198</v>
      </c>
      <c r="AC11" s="22">
        <v>4.8135593220338981E-2</v>
      </c>
      <c r="AD11" s="22">
        <v>2.8305084745762713E-2</v>
      </c>
      <c r="AE11" s="22">
        <v>2.0338983050847458E-3</v>
      </c>
      <c r="AF11" s="22">
        <v>2.288135593220339E-2</v>
      </c>
      <c r="AG11" s="22">
        <v>1.4915254237288136E-2</v>
      </c>
      <c r="AH11" s="22">
        <f t="shared" si="0"/>
        <v>1</v>
      </c>
      <c r="AI11" s="1"/>
    </row>
    <row r="12" spans="1:40" x14ac:dyDescent="0.25">
      <c r="A12" s="24" t="s">
        <v>24</v>
      </c>
      <c r="B12" s="68">
        <v>4816</v>
      </c>
      <c r="C12" s="68">
        <v>260</v>
      </c>
      <c r="D12" s="68">
        <v>1</v>
      </c>
      <c r="E12" s="68">
        <v>152</v>
      </c>
      <c r="F12" s="68">
        <v>11</v>
      </c>
      <c r="G12" s="68">
        <v>127</v>
      </c>
      <c r="H12" s="68">
        <v>87</v>
      </c>
      <c r="I12" s="68"/>
      <c r="J12" s="68">
        <v>5454</v>
      </c>
      <c r="AA12" s="1" t="s">
        <v>24</v>
      </c>
      <c r="AB12" s="1">
        <v>5214</v>
      </c>
      <c r="AC12" s="1">
        <v>284</v>
      </c>
      <c r="AD12" s="1">
        <v>167</v>
      </c>
      <c r="AE12" s="1">
        <v>12</v>
      </c>
      <c r="AF12" s="1">
        <v>135</v>
      </c>
      <c r="AG12" s="1">
        <v>88</v>
      </c>
      <c r="AH12" s="1"/>
      <c r="AI12" s="1">
        <v>5900</v>
      </c>
    </row>
    <row r="13" spans="1:40" s="66" customFormat="1" x14ac:dyDescent="0.25">
      <c r="A13" s="23" t="s">
        <v>37</v>
      </c>
      <c r="B13" s="23"/>
      <c r="C13" s="23"/>
      <c r="D13" s="23"/>
      <c r="E13" s="23"/>
      <c r="F13" s="23"/>
      <c r="G13" s="23"/>
      <c r="H13" s="23"/>
      <c r="I13" s="23"/>
      <c r="J13" s="23"/>
      <c r="Z13" s="66" t="s">
        <v>37</v>
      </c>
      <c r="AN13" s="66" t="s">
        <v>37</v>
      </c>
    </row>
    <row r="14" spans="1:40" x14ac:dyDescent="0.25">
      <c r="A14" s="23" t="s">
        <v>21</v>
      </c>
      <c r="B14" s="23"/>
      <c r="C14" s="23"/>
      <c r="D14" s="23"/>
      <c r="E14" s="23"/>
      <c r="F14" s="23"/>
      <c r="G14" s="23"/>
      <c r="H14" s="23"/>
      <c r="I14" s="23"/>
      <c r="J14" s="23"/>
      <c r="AA14" t="s">
        <v>21</v>
      </c>
    </row>
    <row r="18" spans="12:12" x14ac:dyDescent="0.25">
      <c r="L18" t="s">
        <v>37</v>
      </c>
    </row>
  </sheetData>
  <mergeCells count="4">
    <mergeCell ref="AB4:AI4"/>
    <mergeCell ref="A3:J3"/>
    <mergeCell ref="B4:H4"/>
    <mergeCell ref="A2:J2"/>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vt:i4>
      </vt:variant>
    </vt:vector>
  </HeadingPairs>
  <TitlesOfParts>
    <vt:vector size="11" baseType="lpstr">
      <vt:lpstr>Introduzione</vt:lpstr>
      <vt:lpstr>tav 1</vt:lpstr>
      <vt:lpstr>tav 2</vt:lpstr>
      <vt:lpstr>tav 3</vt:lpstr>
      <vt:lpstr>tav 4</vt:lpstr>
      <vt:lpstr>tav 5</vt:lpstr>
      <vt:lpstr>tav 6</vt:lpstr>
      <vt:lpstr>tav 7</vt:lpstr>
      <vt:lpstr>tav 8</vt:lpstr>
      <vt:lpstr>tav 9</vt:lpstr>
      <vt:lpstr>Introduzione!_ftn1</vt:lpstr>
    </vt:vector>
  </TitlesOfParts>
  <Manager/>
  <Company>ISTAT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Alessandra Burgio</dc:creator>
  <cp:keywords/>
  <dc:description/>
  <cp:lastModifiedBy>Lucilla Scarnicchia</cp:lastModifiedBy>
  <cp:revision/>
  <dcterms:created xsi:type="dcterms:W3CDTF">2020-11-11T15:07:32Z</dcterms:created>
  <dcterms:modified xsi:type="dcterms:W3CDTF">2021-11-24T16:10:38Z</dcterms:modified>
  <cp:category/>
  <cp:contentStatus/>
</cp:coreProperties>
</file>