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firstSheet="24" activeTab="25"/>
  </bookViews>
  <sheets>
    <sheet name="Tavola 1" sheetId="1" r:id="rId1"/>
    <sheet name="Tavola 1.1" sheetId="2" r:id="rId2"/>
    <sheet name="Tavola 1.2" sheetId="3"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34" r:id="rId20"/>
    <sheet name="Tavola 10.2" sheetId="20" r:id="rId21"/>
    <sheet name="Tavola 11" sheetId="21" r:id="rId22"/>
    <sheet name="Tavola 12" sheetId="22" r:id="rId23"/>
    <sheet name="Tavola 13" sheetId="23" r:id="rId24"/>
    <sheet name="Tavola 14" sheetId="24" r:id="rId25"/>
    <sheet name="Tavola 15" sheetId="25" r:id="rId26"/>
    <sheet name="Tavola 16" sheetId="26" r:id="rId27"/>
    <sheet name="Tavola 17" sheetId="27" r:id="rId28"/>
    <sheet name="Tavola 18" sheetId="28" r:id="rId29"/>
    <sheet name="Tavola 19" sheetId="29" r:id="rId30"/>
    <sheet name="Tavola 20" sheetId="30" r:id="rId31"/>
    <sheet name="Tavola 21" sheetId="31" r:id="rId32"/>
    <sheet name="Tavola 22" sheetId="32" r:id="rId33"/>
    <sheet name="Tavola 23" sheetId="33" r:id="rId34"/>
  </sheets>
  <calcPr calcId="152511"/>
</workbook>
</file>

<file path=xl/calcChain.xml><?xml version="1.0" encoding="utf-8"?>
<calcChain xmlns="http://schemas.openxmlformats.org/spreadsheetml/2006/main">
  <c r="I19" i="23" l="1"/>
  <c r="I18" i="23"/>
  <c r="I17" i="23"/>
  <c r="I16" i="23"/>
  <c r="I15" i="23"/>
  <c r="I14" i="23"/>
  <c r="I13" i="23"/>
  <c r="I12" i="23"/>
  <c r="I11" i="23"/>
  <c r="I10" i="23"/>
  <c r="I9" i="23"/>
  <c r="I8" i="23"/>
  <c r="I7" i="23"/>
  <c r="I6" i="23"/>
  <c r="J20" i="9" l="1"/>
  <c r="I20" i="9"/>
  <c r="F20" i="9"/>
  <c r="E20" i="9"/>
</calcChain>
</file>

<file path=xl/sharedStrings.xml><?xml version="1.0" encoding="utf-8"?>
<sst xmlns="http://schemas.openxmlformats.org/spreadsheetml/2006/main" count="872" uniqueCount="319">
  <si>
    <t>Anni 2019 e 2018, valori assoluti e variazioni percentuali</t>
  </si>
  <si>
    <t>PROVINCE</t>
  </si>
  <si>
    <t>Incidenti</t>
  </si>
  <si>
    <t>Morti</t>
  </si>
  <si>
    <t>Feriti</t>
  </si>
  <si>
    <t>Torino</t>
  </si>
  <si>
    <t>Vercelli</t>
  </si>
  <si>
    <t>Novara</t>
  </si>
  <si>
    <t>Cuneo</t>
  </si>
  <si>
    <t>Asti</t>
  </si>
  <si>
    <t>Alessandria</t>
  </si>
  <si>
    <t>Biella</t>
  </si>
  <si>
    <t>Verbania</t>
  </si>
  <si>
    <t>Piemonte</t>
  </si>
  <si>
    <t>Italia</t>
  </si>
  <si>
    <t>Variazioni %                                           2019/2018</t>
  </si>
  <si>
    <t>TAVOLA 1.1. INCIDENTI STRADALI CON LESIONI A PERSONE, MORTI E FERITI PER PROVINCIA, PIEMONTE</t>
  </si>
  <si>
    <t>Anni 2019 e 2010, valori assoluti e variazioni percentuali</t>
  </si>
  <si>
    <t>Variazioni %                                           2019/2010</t>
  </si>
  <si>
    <t>TAVOLA 1.2. INCIDENTI STRADALI CON LESIONI A PERSONE, MORTI E FERITI  PER PROVINCIA, PIEMONTE</t>
  </si>
  <si>
    <t>Anni 2019-2018</t>
  </si>
  <si>
    <t>Indice mortalità(a)</t>
  </si>
  <si>
    <t>Indice di gravità</t>
  </si>
  <si>
    <t xml:space="preserve"> Indice  di      mortalità(a)</t>
  </si>
  <si>
    <t xml:space="preserve"> Indice   di gravità (b)</t>
  </si>
  <si>
    <t>Totale</t>
  </si>
  <si>
    <t>Fonte Istat, Rilevazione degli incidenti stradali con lesioni a persone.</t>
  </si>
  <si>
    <t>(a) Rapporto tra il numero dei morti e il numero degli incidenti con lesioni a persone, moltiplicato 100.</t>
  </si>
  <si>
    <t>(b) Rapporto tra il numero dei morti e il numero dei morti e dei feriti in incidenti stradali con lesioni a persone, moltiplicato 100.</t>
  </si>
  <si>
    <t>TAVOLA 2. INDICE DI MORTALITA' E DI GRAVITA' PER PROVINCIA, PIEMONTE</t>
  </si>
  <si>
    <t>Anni 2019 e 2010</t>
  </si>
  <si>
    <t>Indice mortalità</t>
  </si>
  <si>
    <t xml:space="preserve"> Indice  di      mortalità (a)</t>
  </si>
  <si>
    <t>TAVOLA 2.1. INDICE DI MORTALITA' E DI GRAVITA' PER PROVINCIA, PIEMONTE</t>
  </si>
  <si>
    <t>Anni 2001 - 2019, valori assoluti, indicatori e variazioni percentuali</t>
  </si>
  <si>
    <t>Anno</t>
  </si>
  <si>
    <t>Morti per 100.000 abitanti (a)</t>
  </si>
  <si>
    <t>Indice di mortalità (b)</t>
  </si>
  <si>
    <t>Variazione percentuale numero di morti rispetto all'anno precedente (c)</t>
  </si>
  <si>
    <t>Variazione percentuale numero di morti rispetto al 2001</t>
  </si>
  <si>
    <t>.</t>
  </si>
  <si>
    <t>(a) Morti su popolazione media residente (per 100.000).</t>
  </si>
  <si>
    <t>(b) Rapporto tra il numero dei morti e il numero degli incidenti con lesioni a persone, moltiplicato 100.</t>
  </si>
  <si>
    <t>(c) La variazione percentuale annua è calcolata per l'anno t rispetto all'anno t-1 su base variabile.</t>
  </si>
  <si>
    <t>TAVOLA 3. INCIDENTI STRADALI CON LESIONI A PERSONE MORTI E FERITI, PIEMONTE</t>
  </si>
  <si>
    <t>Puglia</t>
  </si>
  <si>
    <t>Valori assoluti</t>
  </si>
  <si>
    <t>Composizioni percentuali</t>
  </si>
  <si>
    <t>Bambini (0 - 14)</t>
  </si>
  <si>
    <t>Giovani (15 - 24)</t>
  </si>
  <si>
    <t>Anziani (65+)</t>
  </si>
  <si>
    <t>Altri utenti</t>
  </si>
  <si>
    <t>TOTALE</t>
  </si>
  <si>
    <t xml:space="preserve">TAVOLA 4.1. UTENTI VULNERABILI  MORTI IN INCIDENTI STRADALI PER ETA' IN PIEMONTE E IN ITALIA </t>
  </si>
  <si>
    <t>Anni 2019 e 2010, valori assoluti e composizioni percentuali</t>
  </si>
  <si>
    <t>TAVOLA 4.2.  UTENTI VULNERABILI MORTI IN INCIDENTI STRADALI PER CATEGORIA DI UTENTE DELLA STRADA IN PIEMONTE E IN ITALIA</t>
  </si>
  <si>
    <t>Ciclomotori  (a)</t>
  </si>
  <si>
    <t>Motocicli (a)</t>
  </si>
  <si>
    <t>Velocipedi (a)</t>
  </si>
  <si>
    <t>Pedoni</t>
  </si>
  <si>
    <t>Altri Utenti</t>
  </si>
  <si>
    <t>(a) Conducenti e passeggeri.</t>
  </si>
  <si>
    <t>Anni 2010 e 2019, valori assoluti</t>
  </si>
  <si>
    <t>Classe di età</t>
  </si>
  <si>
    <t xml:space="preserve">Morti </t>
  </si>
  <si>
    <t>fino a 5 anni</t>
  </si>
  <si>
    <t>6-9 anni</t>
  </si>
  <si>
    <t>10-14 anni</t>
  </si>
  <si>
    <t>15-17 anni</t>
  </si>
  <si>
    <t>18-20 anni</t>
  </si>
  <si>
    <t>21-24 anni</t>
  </si>
  <si>
    <t>25-29 anni</t>
  </si>
  <si>
    <t>30-44 anni</t>
  </si>
  <si>
    <t>45-54 anni</t>
  </si>
  <si>
    <t>55-59 anni</t>
  </si>
  <si>
    <t>60-64 anni</t>
  </si>
  <si>
    <t>65 anni e più</t>
  </si>
  <si>
    <t>imprecisata</t>
  </si>
  <si>
    <t>TAVOLA 4.3. UTENTI  MORTI E FERITI IN INCIDENTI STRADALI PER CLASSI DI ETA' IN PIEMONTE E IN ITALIA</t>
  </si>
  <si>
    <t xml:space="preserve">Anno 2019, valori assoluti e indicatori </t>
  </si>
  <si>
    <t>AMBITO STRADALE</t>
  </si>
  <si>
    <t>Indice di  mortalità (a)</t>
  </si>
  <si>
    <t>Indice di lesività  (b)</t>
  </si>
  <si>
    <t>Strade urbane</t>
  </si>
  <si>
    <t>Autostrade e raccordi</t>
  </si>
  <si>
    <t>Altre strade (c)</t>
  </si>
  <si>
    <t>(a) Rapporto percentuale tra il numero dei morti e il numero degli incidenti con lesioni a persone,  moltiplicato 100.</t>
  </si>
  <si>
    <t>(b) Rapporto percentuale tra il numero dei feriti e il numero degli incidenti con lesioni a persone,  moltiplicato 100.</t>
  </si>
  <si>
    <t>(c) Sono incluse nella categoria 'Altre strade' le strade Statali, Regionali, Provinciali fuori dell'abitato e Comunali extraurbane.</t>
  </si>
  <si>
    <t>TAVOLA 5. INCIDENTI STRADALI CON LESIONI A PERSONE SECONDO LA CATEGORIA DELLA STRADA, PIEMONTE</t>
  </si>
  <si>
    <t>Anno 2019, valori assoluti e indicatore</t>
  </si>
  <si>
    <t>TIPO DI STRADA</t>
  </si>
  <si>
    <t>Indice di mortalità (a)</t>
  </si>
  <si>
    <t>(a)</t>
  </si>
  <si>
    <t>Una carreggiata a senso unico</t>
  </si>
  <si>
    <t>Una carreggiata a doppio senso</t>
  </si>
  <si>
    <t>Doppia carreggiata, più di due carreggiate</t>
  </si>
  <si>
    <t>TAVOLA 5.2. INCIDENTI STRADALI CON LESIONI A PERSONE SECONDO IL TIPO DI STRADA, PIEMONTE</t>
  </si>
  <si>
    <t>Anno 2018, valori assoluti e indicatori</t>
  </si>
  <si>
    <t>Indice di lesività (b)</t>
  </si>
  <si>
    <t>(b)</t>
  </si>
  <si>
    <t>(a) Rapporto tra il numero dei morti e il numero degli incidenti stradali con lesioni a persone, moltiplicato 100.</t>
  </si>
  <si>
    <t>(b) Rapporto tra il numero dei feriti e il numero degli incidenti stradali con lesioni a persone, moltiplicato 100.</t>
  </si>
  <si>
    <t>(c) Sono incluse nella categoria 'Altre strade' le srade Statali, Regionali, Provinciali fuori dell'abitato e Comunali extraurbane</t>
  </si>
  <si>
    <t>TAVOLA 5.1. INCIDENTI STRADALI CON LESIONI A PERSONE SECONDO LA CATEGORIA DELLA STRADA, PIEMONTE</t>
  </si>
  <si>
    <t>TAVOLA 6. INCIDENTI STRADALI CON LESIONI A PERSONE PER PROVINCIA, CARATTERISTICA DELLA STRADA E AMBITO STRADALE, PIEMONTE</t>
  </si>
  <si>
    <t>Anno 2019, valori assoluti</t>
  </si>
  <si>
    <t>STRADE URBANE</t>
  </si>
  <si>
    <t>STRADE EXTRAURBANE</t>
  </si>
  <si>
    <t>Incrocio</t>
  </si>
  <si>
    <t>Rotatoria</t>
  </si>
  <si>
    <t>Intersezione</t>
  </si>
  <si>
    <t>Rettilineo</t>
  </si>
  <si>
    <t>Curva</t>
  </si>
  <si>
    <t>Altro (passaggio a livello, dosso, pendenza, galleria)</t>
  </si>
  <si>
    <t>Anno 2019, composizioni percentuali</t>
  </si>
  <si>
    <t>Strade Urbane</t>
  </si>
  <si>
    <t>Altro (passaggo a livello, dosso, pendenze, galleria)</t>
  </si>
  <si>
    <t>TAVOLA 6.1. INCIDENTI STRADALI CON LESIONI A PERSONE PER PROVINCIA, CARATTERISTICA DELLA STRADA E AMBITO STRADALE, PIEMONTE</t>
  </si>
  <si>
    <t>Strade ExtraUrbane</t>
  </si>
  <si>
    <t>TAVOLA  6.2. INCIDENTI STRADALI CON LESIONI A PERSONE PER PROVINCIA, CARATTERISTICA DELLA STRADA E AMBITO STRADALE, PIEMONTE</t>
  </si>
  <si>
    <t>Anno 2019, valori assoluti e composizioni percentuali</t>
  </si>
  <si>
    <t>MESE</t>
  </si>
  <si>
    <t>Gennaio</t>
  </si>
  <si>
    <t>Febbraio</t>
  </si>
  <si>
    <t>Marzo</t>
  </si>
  <si>
    <t>Aprile</t>
  </si>
  <si>
    <t>Maggio</t>
  </si>
  <si>
    <t>Giugno</t>
  </si>
  <si>
    <t>Luglio</t>
  </si>
  <si>
    <t>Agosto</t>
  </si>
  <si>
    <t>Settembre</t>
  </si>
  <si>
    <t>Ottobre</t>
  </si>
  <si>
    <t>Novembre</t>
  </si>
  <si>
    <t>Dicembre</t>
  </si>
  <si>
    <t>TAVOLA 7. INCIDENTI STRADALI CON LESIONI A PERSONE, MORTI E FERITI PER MESE, PIEMONTE</t>
  </si>
  <si>
    <t>GIORNI DELLA SETTIMANA</t>
  </si>
  <si>
    <t>Lunedì</t>
  </si>
  <si>
    <t>Martedì</t>
  </si>
  <si>
    <t>Mercoledì</t>
  </si>
  <si>
    <t>Giovedì</t>
  </si>
  <si>
    <t>Venerdì</t>
  </si>
  <si>
    <t>Sabato</t>
  </si>
  <si>
    <t>Domenica</t>
  </si>
  <si>
    <t>TAVOLA 8. INCIDENTI STRADALI CON LESIONI A PERSONE, MORTI E FERITI PER GIORNO DELLA SETTIMANA, PIEMONTE</t>
  </si>
  <si>
    <t>Anno 2019, valori assoluti, composizioni percentuali e indice di gravità</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</si>
  <si>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</si>
  <si>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</si>
  <si>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</si>
  <si>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</si>
  <si>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</si>
  <si>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</si>
  <si>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</si>
  <si>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</si>
  <si>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</si>
  <si>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</si>
  <si>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</si>
  <si>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</si>
  <si>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</si>
  <si>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</si>
  <si>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TAVOLA 16. MORTI E FERITI PER CATEGORIA DI UTENTI E GENERE, PIEMONTE</t>
  </si>
  <si>
    <t>Anno 2019, valori assoluti e indicatori</t>
  </si>
  <si>
    <t>ORA DEL GIORNO</t>
  </si>
  <si>
    <t>Non rilevata</t>
  </si>
  <si>
    <t>TAVOLA 9. INCIDENTI STRADALI CON LESIONI A PERSONE MORTI E FERITI PER ORA DEL GIORNO, PIEMONTE</t>
  </si>
  <si>
    <t>PROVINCIA</t>
  </si>
  <si>
    <t>Venerdì notte</t>
  </si>
  <si>
    <t>Sabato notte</t>
  </si>
  <si>
    <t>Altre notti</t>
  </si>
  <si>
    <t>(a) Dalle ore 22 alle ore 6.</t>
  </si>
  <si>
    <t>(b) Rapporto tra il numero dei morti e il numero degli incidenti stradali con lesioni a persone, moltiplicato 100.</t>
  </si>
  <si>
    <t xml:space="preserve">TAVOLA 10. INCIDENTI STRADALI CON LESIONI A PERSONE, MORTI E FERITI E INDICE DI MORTALITA', PER PROVINCIA, GIORNO DELLA SETTIMANA E FASCIA ORARIA NOTTURNA (a), PIEMONTE  </t>
  </si>
  <si>
    <t>Anno 2019, valori assoluti e indice di mortalità</t>
  </si>
  <si>
    <t>-</t>
  </si>
  <si>
    <t>TAVOLA 10.1. INCIDENTI STRADALI CON LESIONI A PERSONE, MORTI E FERITI E INDICE DI MORTALITA', PER PROVINCIA, GIORNO DELLA SETTIMANA E FASCIA ORARIA NOTTURNA (a), STRADE URBANE, PIEMONTE</t>
  </si>
  <si>
    <t xml:space="preserve">TAVOLA 10.2. INCIDENTI STRADALI CON LESIONI A PERSONE, MORTI E FERITI E INDICE DI MORTALITA', PER PROVINCIA, GIORNO DELLA SETTIMANA E FASCIA ORARIA NOTTURNA (a), STRADE EXTRAURBANE, PIEMONTE </t>
  </si>
  <si>
    <t xml:space="preserve"> Anno 2019, valori assoluti e variazioni </t>
  </si>
  <si>
    <t>TIPOLOGIA DI COMUNE</t>
  </si>
  <si>
    <t xml:space="preserve">Variazioni </t>
  </si>
  <si>
    <t>2019/2018</t>
  </si>
  <si>
    <t>Numero comuni</t>
  </si>
  <si>
    <t>%</t>
  </si>
  <si>
    <t>Polo</t>
  </si>
  <si>
    <t>Polo intercomunale</t>
  </si>
  <si>
    <t>Cintura</t>
  </si>
  <si>
    <t>Totale Centri</t>
  </si>
  <si>
    <t>Intermedio</t>
  </si>
  <si>
    <t>Periferico</t>
  </si>
  <si>
    <t>Ultra periferico</t>
  </si>
  <si>
    <t>Totale Aree interne</t>
  </si>
  <si>
    <t>TAVOLA 11. INCIDENTI STRADALI, MORTI E FERITIPER TIPOLOGIA DI COMUNE, PIEMONTE</t>
  </si>
  <si>
    <t>Anno 2019 e 2018, Indicatori</t>
  </si>
  <si>
    <t>(a) Rapporto percentuale  tra il numero dei morti e il numero degli incidenti con lesioni a persone.</t>
  </si>
  <si>
    <t>(b) Rapporto percentuale tra il numero dei morti e il complesso degli infortunati (morti e feriti) in incidenti con lesioni a persone.</t>
  </si>
  <si>
    <t>TAVOLA 12. INCIDENTI STRADALI, MORTI E FERITI PER TIPOLOGIA DI COMUNE, PIEMONTE</t>
  </si>
  <si>
    <t>Anno 2019, valori assoluti e composizioni percentuali e indice di mortalità.</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</si>
  <si>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</si>
  <si>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</si>
  <si>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</si>
  <si>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</si>
  <si>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</si>
  <si>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</si>
  <si>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</si>
  <si>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</si>
  <si>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</si>
  <si>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veicolo in sosta</t>
  </si>
  <si>
    <t>Urto con ostacolo accidentale</t>
  </si>
  <si>
    <t>Fuoriuscita</t>
  </si>
  <si>
    <t>Frenata improvvisa</t>
  </si>
  <si>
    <t>Caduta da veicolo</t>
  </si>
  <si>
    <t>Totale incidenti a veicoli isolati</t>
  </si>
  <si>
    <t>Totale generale</t>
  </si>
  <si>
    <t xml:space="preserve">TAVOLA 13. INCIDENTI STRADALI CON LESIONI A PERSONE INFORTUNATE SECONDO LA NATURA, PIEMONTE </t>
  </si>
  <si>
    <t>Anno 2019, valori assoluti.</t>
  </si>
  <si>
    <t>CATEGORIA DELLA STRADA</t>
  </si>
  <si>
    <t>Altre strade (a)</t>
  </si>
  <si>
    <t>Agente di Polizia stradale</t>
  </si>
  <si>
    <t>Carabiniere</t>
  </si>
  <si>
    <t>Agente di Polizia municipale</t>
  </si>
  <si>
    <t>(a) Sono incluse nella categoria 'Altre strade': le strade Statali, Regionali, Provinciali fuori dall'abitato e Comunali extraurbane.</t>
  </si>
  <si>
    <t>TAVOLA 20. INCIDENTI STRADALI CON LESIONI A PERSONE PER ORGANO DI RILEVAZIONE, CATEGORIA DELLA STRADA E PROVINCIA, PIEMONTE</t>
  </si>
  <si>
    <t xml:space="preserve">TAVOLA 21. INCIDENTI STRADALI CON LESIONI A PERSONE PER ORGANO DI RILEVAZIONE E MESE, PIEMONTE </t>
  </si>
  <si>
    <t>TAVOLA 22. INCIDENTI STRADALI CON LESIONI A PERSONE PER ORGANO DI RILEVAZIONE E GIORNO DELLA SETTIMANA, PIEMONTE</t>
  </si>
  <si>
    <t xml:space="preserve">Anno 2019, valori assoluti </t>
  </si>
  <si>
    <t>Polizia Stradale</t>
  </si>
  <si>
    <t>Carabinieri</t>
  </si>
  <si>
    <t>Polizia Municipale</t>
  </si>
  <si>
    <t>TAVOLA 23. INCIDENTI STRADALI CON LESIONI A PERSONE PER ORGANO DI RILEVAZIONE E ORA DEL GIORNO, PIEMONTE</t>
  </si>
  <si>
    <t>REGIONI</t>
  </si>
  <si>
    <t>COSTO SOCIALE (a)</t>
  </si>
  <si>
    <t>PROCAPITE (in euro)</t>
  </si>
  <si>
    <t>TOTALE (in euro)</t>
  </si>
  <si>
    <t>Campania</t>
  </si>
  <si>
    <t>Calabria</t>
  </si>
  <si>
    <t>Basilicata</t>
  </si>
  <si>
    <t xml:space="preserve">Valle d'Aosta/Vallée d'Aoste </t>
  </si>
  <si>
    <t>Sicilia</t>
  </si>
  <si>
    <t>Sardegna</t>
  </si>
  <si>
    <t>Abruzzo</t>
  </si>
  <si>
    <t>Umbria</t>
  </si>
  <si>
    <t>Friuli-Venezia-Giulia</t>
  </si>
  <si>
    <t>Molise</t>
  </si>
  <si>
    <t>Lombardia</t>
  </si>
  <si>
    <t>Trentino-A.Adige</t>
  </si>
  <si>
    <t>Veneto</t>
  </si>
  <si>
    <t>Lazio</t>
  </si>
  <si>
    <t>Marche</t>
  </si>
  <si>
    <t>Toscana</t>
  </si>
  <si>
    <t>Emilia-Romagna</t>
  </si>
  <si>
    <t>Liguria</t>
  </si>
  <si>
    <t>ITALIA</t>
  </si>
  <si>
    <t xml:space="preserve">TAVOLA 19. COSTI SOCIALI TOTALI E PRO-CAPITE PER REGIONE, ITALIA </t>
  </si>
  <si>
    <t>Anno 2019</t>
  </si>
  <si>
    <t>TAVOLA 18. INCIDENTI STRADALI, MORTI E FERITI PER CATEGORIA DELLA STRADA NEI COMUNI CAPOLUOGO E NEI COMUNI CON ALMENO 30.000 ABITANTI. PIEMONTE.</t>
  </si>
  <si>
    <r>
      <t xml:space="preserve">CAPOLUOGHI
</t>
    </r>
    <r>
      <rPr>
        <sz val="9"/>
        <color rgb="FF000000"/>
        <rFont val="Arial Narrow"/>
        <family val="2"/>
      </rPr>
      <t>Altri Comuni</t>
    </r>
  </si>
  <si>
    <t xml:space="preserve">Strade extra-urbane </t>
  </si>
  <si>
    <t>Moncalieri</t>
  </si>
  <si>
    <t>Collegno</t>
  </si>
  <si>
    <t>Rivoli</t>
  </si>
  <si>
    <t>Nichelino</t>
  </si>
  <si>
    <t>Settimo Torinese</t>
  </si>
  <si>
    <t>Grugliasco</t>
  </si>
  <si>
    <t>Chieri</t>
  </si>
  <si>
    <t>Pinerolo</t>
  </si>
  <si>
    <t>Casale Monferrato</t>
  </si>
  <si>
    <t>Venaria Reale</t>
  </si>
  <si>
    <t>Alba</t>
  </si>
  <si>
    <t>Totale comuni &gt; 30-000 abitanti</t>
  </si>
  <si>
    <t>Altri comuni</t>
  </si>
  <si>
    <t>CAPOLUOGHI</t>
  </si>
  <si>
    <t>Incidenti per 1.000 ab.</t>
  </si>
  <si>
    <t>Morti per 100.000 ab.</t>
  </si>
  <si>
    <t>Feriti per 100.000 ab.</t>
  </si>
  <si>
    <t>Altri Comuni</t>
  </si>
  <si>
    <t>Totale comuni &gt;30.000 abitanti</t>
  </si>
  <si>
    <t>TAVOLA 17. INCIDENTI STRADALI, MORTI E FERITI NEI COMUNI CAPOLUOGO E NEI COMUNI CON ALMENO 30.000 ABITANTI, PIEMONTE</t>
  </si>
  <si>
    <t>Anno 2019, valori assoluti e valori percentuali</t>
  </si>
  <si>
    <t>CLASSE DI ETA'</t>
  </si>
  <si>
    <t>VALORI ASSOLUTI</t>
  </si>
  <si>
    <t>&lt; 14</t>
  </si>
  <si>
    <t>15-29</t>
  </si>
  <si>
    <t>30-44</t>
  </si>
  <si>
    <t>45-64</t>
  </si>
  <si>
    <t>65 +</t>
  </si>
  <si>
    <t>Età imprecisata</t>
  </si>
  <si>
    <t xml:space="preserve">Totale </t>
  </si>
  <si>
    <t>VALORI PERCENTUALI</t>
  </si>
  <si>
    <t>TAVOLA 15. MORTI E FERITI PER CATEGORIA DI UTENTI E CLASSE DI ETÀ, PIEMONTE</t>
  </si>
  <si>
    <t>Anno 2019, valori assoluti e valori percentuali (a) (b)</t>
  </si>
  <si>
    <t>CAUSE</t>
  </si>
  <si>
    <t>Strade extraurbane</t>
  </si>
  <si>
    <t>Procedeva con guida distratta o andamento indeciso</t>
  </si>
  <si>
    <t>Procedeva senza rispettare le regole della precedenza o il semaforo</t>
  </si>
  <si>
    <t xml:space="preserve"> -procedeva senza rispettare lo stop</t>
  </si>
  <si>
    <t xml:space="preserve"> -procedeva senza dare la precedenza al veicolo proveniente da destra</t>
  </si>
  <si>
    <t xml:space="preserve"> -procedeva senza rispettare il segnale di dare precedenza</t>
  </si>
  <si>
    <t xml:space="preserve"> -procedeva senza rispettare le segnalazioni semaforiche o dell'agente</t>
  </si>
  <si>
    <t>Procedeva con velocità troppo elevata</t>
  </si>
  <si>
    <t xml:space="preserve"> -procedeva con eccesso di velocità</t>
  </si>
  <si>
    <t xml:space="preserve">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</si>
  <si>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</si>
  <si>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</si>
  <si>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</si>
  <si>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</si>
  <si>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</si>
  <si>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</si>
  <si>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</si>
  <si>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</si>
  <si>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</si>
  <si>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</si>
  <si>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</si>
  <si>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</si>
  <si>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</si>
  <si>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Cause imputabili al comportamento scorretto del conducente e del pedone nella circolazione</t>
  </si>
  <si>
    <t xml:space="preserve">Altre cause </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</si>
  <si>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</si>
  <si>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</si>
  <si>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</si>
  <si>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TAVOLA 14. CAUSE ACCERTATE O PRESUNTE DI INCIDENTE SECONDO L’AMBITO STRADALE, PIEMONTE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</si>
</sst>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0.00\ _€_-;\-* #,##0.00\ _€_-;_-* &quot;-&quot;??\ _€_-;_-@_-"/>
    <numFmt numFmtId="164" formatCode="#,##0.0"/>
    <numFmt numFmtId="165" formatCode="0.0"/>
    <numFmt numFmtId="166" formatCode="_-* #,##0\ _€_-;\-* #,##0\ _€_-;_-* &quot;-&quot;??\ _€_-;_-@_-"/>
    <numFmt numFmtId="167" formatCode="0.0000"/>
    <numFmt numFmtId="169" formatCode="_-* #,##0_-;\-* #,##0_-;_-* &quot;-&quot;??_-;_-@_-"/>
  </numFmts>
  <fonts count="38"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b/>
      <sz val="9"/>
      <color rgb="FFFFFFFF"/>
      <name val="Arial Narrow"/>
      <family val="2"/>
    </font>
    <font>
      <sz val="8"/>
      <color theme="1"/>
      <name val="Calibri"/>
      <family val="2"/>
      <scheme val="minor"/>
    </font>
    <font>
      <sz val="7.5"/>
      <color rgb="FF000000"/>
      <name val="Arial Narrow"/>
      <family val="2"/>
    </font>
    <font>
      <sz val="8"/>
      <color theme="1"/>
      <name val="Arial"/>
      <family val="2"/>
    </font>
    <font>
      <sz val="7.5"/>
      <color theme="1"/>
      <name val="Arial Narrow"/>
      <family val="2"/>
    </font>
    <font>
      <sz val="9"/>
      <color theme="1"/>
      <name val="Calibri"/>
      <family val="2"/>
      <scheme val="minor"/>
    </font>
    <font>
      <sz val="9.5"/>
      <color theme="1"/>
      <name val="Arial Narrow"/>
      <family val="2"/>
    </font>
    <font>
      <b/>
      <sz val="9"/>
      <name val="Arial Narrow"/>
      <family val="2"/>
    </font>
    <font>
      <b/>
      <sz val="9"/>
      <color theme="1"/>
      <name val="Arial Narrow"/>
      <family val="2"/>
    </font>
    <font>
      <sz val="9"/>
      <color theme="1"/>
      <name val="Arial Narrow"/>
      <family val="2"/>
    </font>
    <font>
      <sz val="9"/>
      <name val="Arial Narrow"/>
      <family val="2"/>
    </font>
    <font>
      <sz val="9.5"/>
      <name val="Arial Narrow"/>
      <family val="2"/>
    </font>
    <font>
      <b/>
      <sz val="9"/>
      <color theme="0"/>
      <name val="Arial Narrow"/>
      <family val="2"/>
    </font>
    <font>
      <b/>
      <i/>
      <sz val="8"/>
      <color theme="1"/>
      <name val="Arial"/>
      <family val="2"/>
    </font>
    <font>
      <sz val="9.5"/>
      <name val="Calibri"/>
      <family val="2"/>
      <scheme val="minor"/>
    </font>
    <font>
      <b/>
      <sz val="10"/>
      <color theme="0" tint="-0.499984740745262"/>
      <name val="Arial Narrow"/>
      <family val="2"/>
    </font>
    <font>
      <b/>
      <sz val="8"/>
      <color theme="0" tint="-0.499984740745262"/>
      <name val="Arial"/>
      <family val="2"/>
    </font>
    <font>
      <b/>
      <sz val="8"/>
      <color theme="1"/>
      <name val="Arial"/>
      <family val="2"/>
    </font>
    <font>
      <sz val="7"/>
      <color theme="1"/>
      <name val="Arial"/>
      <family val="2"/>
    </font>
    <font>
      <sz val="7.5"/>
      <color rgb="FF000000"/>
      <name val="Arial"/>
      <family val="2"/>
    </font>
    <font>
      <sz val="11"/>
      <color theme="1"/>
      <name val="Arial Narrow"/>
      <family val="2"/>
    </font>
    <font>
      <sz val="10"/>
      <color rgb="FF000000"/>
      <name val="Arial Narrow"/>
      <family val="2"/>
    </font>
    <font>
      <i/>
      <sz val="8"/>
      <color theme="1"/>
      <name val="Arial"/>
      <family val="2"/>
    </font>
    <font>
      <b/>
      <sz val="8"/>
      <color rgb="FF000000"/>
      <name val="Arial"/>
      <family val="2"/>
    </font>
    <font>
      <sz val="9"/>
      <color rgb="FFFFFFFF"/>
      <name val="Arial Narrow"/>
      <family val="2"/>
    </font>
    <font>
      <sz val="8"/>
      <color rgb="FF000000"/>
      <name val="Arial Narrow"/>
      <family val="2"/>
    </font>
    <font>
      <sz val="8"/>
      <color theme="1"/>
      <name val="Arial Narrow"/>
      <family val="2"/>
    </font>
    <font>
      <i/>
      <sz val="8"/>
      <color rgb="FF000000"/>
      <name val="Arial"/>
      <family val="2"/>
    </font>
    <font>
      <sz val="8"/>
      <color rgb="FF000000"/>
      <name val="Arial"/>
      <family val="2"/>
    </font>
    <font>
      <sz val="10"/>
      <name val="Arial"/>
      <family val="2"/>
    </font>
    <font>
      <b/>
      <sz val="10"/>
      <color theme="0"/>
      <name val="Arial"/>
      <family val="2"/>
    </font>
    <font>
      <sz val="10"/>
      <name val="MS Sans Serif"/>
      <family val="2"/>
    </font>
  </fonts>
  <fills count="12">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rgb="FFFDFBF3"/>
        <bgColor indexed="64"/>
      </patternFill>
    </fill>
    <fill>
      <patternFill patternType="solid">
        <fgColor theme="0"/>
        <bgColor theme="0"/>
      </patternFill>
    </fill>
    <fill>
      <patternFill patternType="solid">
        <fgColor theme="0" tint="-4.9989318521683403E-2"/>
        <bgColor theme="0"/>
      </patternFill>
    </fill>
    <fill>
      <patternFill patternType="solid">
        <fgColor rgb="FFC00000"/>
        <bgColor indexed="64"/>
      </patternFill>
    </fill>
  </fills>
  <borders count="12">
    <border>
      <left/>
      <right/>
      <top/>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medium">
        <color rgb="FFC1C1C1"/>
      </left>
      <right/>
      <top/>
      <bottom/>
      <diagonal/>
    </border>
    <border>
      <left style="thin">
        <color theme="0" tint="-0.14999847407452621"/>
      </left>
      <right style="thin">
        <color theme="0"/>
      </right>
      <top style="thin">
        <color indexed="64"/>
      </top>
      <bottom style="thin">
        <color indexed="64"/>
      </bottom>
      <diagonal/>
    </border>
    <border>
      <left style="thin">
        <color theme="0" tint="-0.14999847407452621"/>
      </left>
      <right style="thin">
        <color theme="0" tint="-0.14999847407452621"/>
      </right>
      <top/>
      <bottom style="thin">
        <color theme="0" tint="-0.14999847407452621"/>
      </bottom>
      <diagonal/>
    </border>
    <border>
      <left/>
      <right/>
      <top/>
      <bottom style="thin">
        <color theme="0" tint="-0.14999847407452621"/>
      </bottom>
      <diagonal/>
    </border>
    <border>
      <left/>
      <right/>
      <top style="medium">
        <color indexed="64"/>
      </top>
      <bottom/>
      <diagonal/>
    </border>
    <border>
      <left/>
      <right/>
      <top/>
      <bottom style="medium">
        <color indexed="64"/>
      </bottom>
      <diagonal/>
    </border>
    <border>
      <left style="medium">
        <color rgb="FFC1C1C1"/>
      </left>
      <right/>
      <top style="medium">
        <color rgb="FFC1C1C1"/>
      </top>
      <bottom/>
      <diagonal/>
    </border>
    <border>
      <left/>
      <right/>
      <top style="medium">
        <color rgb="FFC1C1C1"/>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35" fillId="0" borderId="0"/>
    <xf numFmtId="0" fontId="37" fillId="0" borderId="0"/>
  </cellStyleXfs>
  <cellXfs count="387">
    <xf numFmtId="0" fontId="0" fillId="0" borderId="0" xfId="0"/>
    <xf numFmtId="0" fontId="2" fillId="0" borderId="0" xfId="0" applyFont="1" applyAlignment="1">
      <alignment horizontal="justify"/>
    </xf>
    <xf numFmtId="0" fontId="0" fillId="0" borderId="0" xfId="0" applyAlignment="1"/>
    <xf numFmtId="0" fontId="3" fillId="0" borderId="0" xfId="0" applyFont="1" applyBorder="1" applyAlignment="1">
      <alignment horizontal="justify"/>
    </xf>
    <xf numFmtId="0" fontId="0" fillId="0" borderId="0" xfId="0" applyBorder="1" applyAlignment="1"/>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3" borderId="2" xfId="0" applyFont="1" applyFill="1" applyBorder="1" applyAlignment="1">
      <alignment horizontal="right" vertical="center" wrapText="1"/>
    </xf>
    <xf numFmtId="0" fontId="5" fillId="0" borderId="3" xfId="0" applyFont="1" applyBorder="1" applyAlignment="1">
      <alignment vertical="center" wrapText="1"/>
    </xf>
    <xf numFmtId="3" fontId="5" fillId="2" borderId="3" xfId="0" applyNumberFormat="1" applyFont="1" applyFill="1" applyBorder="1" applyAlignment="1">
      <alignment horizontal="right" vertical="center" wrapText="1"/>
    </xf>
    <xf numFmtId="3" fontId="5" fillId="3" borderId="3" xfId="0" applyNumberFormat="1" applyFont="1" applyFill="1" applyBorder="1" applyAlignment="1">
      <alignment horizontal="right" vertical="center" wrapText="1"/>
    </xf>
    <xf numFmtId="0" fontId="6" fillId="4" borderId="3" xfId="0" applyFont="1" applyFill="1" applyBorder="1" applyAlignment="1">
      <alignment vertical="center" wrapText="1"/>
    </xf>
    <xf numFmtId="3" fontId="6" fillId="4" borderId="3" xfId="0" applyNumberFormat="1" applyFont="1" applyFill="1" applyBorder="1" applyAlignment="1">
      <alignment horizontal="right" vertical="center" wrapText="1"/>
    </xf>
    <xf numFmtId="0" fontId="6" fillId="4" borderId="3" xfId="0" applyFont="1" applyFill="1" applyBorder="1" applyAlignment="1">
      <alignment horizontal="right" vertical="center" wrapText="1"/>
    </xf>
    <xf numFmtId="165" fontId="6" fillId="4" borderId="3" xfId="0" applyNumberFormat="1" applyFont="1" applyFill="1" applyBorder="1" applyAlignment="1">
      <alignment horizontal="right" vertical="center" wrapText="1"/>
    </xf>
    <xf numFmtId="0" fontId="6" fillId="4" borderId="2" xfId="0" applyFont="1" applyFill="1" applyBorder="1" applyAlignment="1">
      <alignment vertical="center" wrapText="1"/>
    </xf>
    <xf numFmtId="3" fontId="6" fillId="4" borderId="2" xfId="0" applyNumberFormat="1" applyFont="1" applyFill="1" applyBorder="1" applyAlignment="1">
      <alignment horizontal="right" vertical="center" wrapText="1"/>
    </xf>
    <xf numFmtId="0" fontId="3" fillId="0" borderId="2" xfId="0" applyFont="1" applyBorder="1" applyAlignment="1"/>
    <xf numFmtId="0" fontId="4" fillId="0" borderId="1" xfId="0" applyFont="1" applyBorder="1" applyAlignment="1">
      <alignment horizontal="left" vertical="center" wrapText="1"/>
    </xf>
    <xf numFmtId="0" fontId="4" fillId="5" borderId="1" xfId="0" applyFont="1" applyFill="1" applyBorder="1" applyAlignment="1">
      <alignment horizontal="center" wrapText="1"/>
    </xf>
    <xf numFmtId="0" fontId="4" fillId="0" borderId="1" xfId="0" applyFont="1" applyBorder="1" applyAlignment="1">
      <alignment horizontal="center" wrapText="1"/>
    </xf>
    <xf numFmtId="0" fontId="4" fillId="0" borderId="0" xfId="0" applyFont="1" applyBorder="1" applyAlignment="1">
      <alignment horizontal="left" vertical="center" wrapText="1"/>
    </xf>
    <xf numFmtId="0" fontId="4" fillId="5" borderId="2" xfId="0" applyFont="1" applyFill="1" applyBorder="1" applyAlignment="1">
      <alignment horizontal="center" wrapText="1"/>
    </xf>
    <xf numFmtId="0" fontId="4" fillId="0" borderId="2" xfId="0" applyFont="1" applyBorder="1" applyAlignment="1">
      <alignment horizontal="center" wrapText="1"/>
    </xf>
    <xf numFmtId="0" fontId="4" fillId="0" borderId="2" xfId="0" applyFont="1" applyBorder="1" applyAlignment="1">
      <alignment horizontal="left" vertical="center" wrapText="1"/>
    </xf>
    <xf numFmtId="0" fontId="5" fillId="6" borderId="1" xfId="0" applyFont="1" applyFill="1" applyBorder="1" applyAlignment="1">
      <alignment horizontal="right" wrapText="1"/>
    </xf>
    <xf numFmtId="164" fontId="5" fillId="2" borderId="3" xfId="0" applyNumberFormat="1" applyFont="1" applyFill="1" applyBorder="1" applyAlignment="1">
      <alignment horizontal="right" vertical="center" wrapText="1"/>
    </xf>
    <xf numFmtId="165" fontId="6" fillId="4" borderId="3" xfId="0" applyNumberFormat="1" applyFont="1" applyFill="1" applyBorder="1" applyAlignment="1">
      <alignment horizontal="right" wrapText="1"/>
    </xf>
    <xf numFmtId="0" fontId="2" fillId="0" borderId="0" xfId="0" applyFont="1" applyAlignment="1"/>
    <xf numFmtId="0" fontId="4" fillId="0" borderId="0" xfId="0" applyFont="1" applyBorder="1" applyAlignment="1">
      <alignment horizontal="center" vertical="center" wrapText="1"/>
    </xf>
    <xf numFmtId="0" fontId="5" fillId="6" borderId="3" xfId="0" applyFont="1" applyFill="1" applyBorder="1" applyAlignment="1">
      <alignment horizontal="right" wrapText="1"/>
    </xf>
    <xf numFmtId="164" fontId="5" fillId="6" borderId="3" xfId="0" applyNumberFormat="1" applyFont="1" applyFill="1" applyBorder="1" applyAlignment="1">
      <alignment horizontal="right" wrapText="1"/>
    </xf>
    <xf numFmtId="166" fontId="5" fillId="0" borderId="3" xfId="1" applyNumberFormat="1" applyFont="1" applyBorder="1" applyAlignment="1">
      <alignment horizontal="right" vertical="top" wrapText="1"/>
    </xf>
    <xf numFmtId="164" fontId="5" fillId="0" borderId="3" xfId="1" applyNumberFormat="1" applyFont="1" applyBorder="1" applyAlignment="1">
      <alignment horizontal="right" vertical="top" wrapText="1"/>
    </xf>
    <xf numFmtId="166" fontId="5" fillId="0" borderId="1" xfId="1" applyNumberFormat="1" applyFont="1" applyBorder="1" applyAlignment="1">
      <alignment horizontal="right" vertical="top" wrapText="1"/>
    </xf>
    <xf numFmtId="164" fontId="5" fillId="0" borderId="1" xfId="1" applyNumberFormat="1" applyFont="1" applyBorder="1" applyAlignment="1">
      <alignment horizontal="right" vertical="top" wrapText="1"/>
    </xf>
    <xf numFmtId="3" fontId="6" fillId="4" borderId="3" xfId="0" applyNumberFormat="1" applyFont="1" applyFill="1" applyBorder="1" applyAlignment="1">
      <alignment horizontal="right" wrapText="1"/>
    </xf>
    <xf numFmtId="164" fontId="6" fillId="4" borderId="3" xfId="0" applyNumberFormat="1" applyFont="1" applyFill="1" applyBorder="1" applyAlignment="1">
      <alignment horizontal="right" wrapText="1"/>
    </xf>
    <xf numFmtId="0" fontId="2" fillId="0" borderId="0" xfId="0" applyFont="1" applyAlignment="1">
      <alignment horizontal="left"/>
    </xf>
    <xf numFmtId="0" fontId="7" fillId="0" borderId="0" xfId="0" applyFont="1"/>
    <xf numFmtId="0" fontId="3" fillId="0" borderId="2" xfId="0" applyFont="1" applyBorder="1" applyAlignment="1">
      <alignment horizontal="justify"/>
    </xf>
    <xf numFmtId="0" fontId="4" fillId="5" borderId="3" xfId="0" applyFont="1" applyFill="1" applyBorder="1" applyAlignment="1">
      <alignment horizontal="center" wrapText="1"/>
    </xf>
    <xf numFmtId="0" fontId="4" fillId="0" borderId="3" xfId="0" applyFont="1" applyBorder="1" applyAlignment="1">
      <alignment horizontal="center" wrapText="1"/>
    </xf>
    <xf numFmtId="165" fontId="5" fillId="5" borderId="3" xfId="0" applyNumberFormat="1" applyFont="1" applyFill="1" applyBorder="1" applyAlignment="1">
      <alignment horizontal="right" vertical="center" wrapText="1"/>
    </xf>
    <xf numFmtId="165" fontId="5" fillId="0" borderId="3" xfId="0" applyNumberFormat="1" applyFont="1" applyBorder="1" applyAlignment="1">
      <alignment horizontal="right" vertical="center" wrapText="1"/>
    </xf>
    <xf numFmtId="165" fontId="5" fillId="7" borderId="3" xfId="0" applyNumberFormat="1" applyFont="1" applyFill="1" applyBorder="1" applyAlignment="1">
      <alignment horizontal="right" vertical="center" wrapText="1"/>
    </xf>
    <xf numFmtId="165" fontId="5" fillId="6" borderId="3" xfId="0" applyNumberFormat="1" applyFont="1" applyFill="1" applyBorder="1" applyAlignment="1">
      <alignment horizontal="right" vertical="center" wrapText="1"/>
    </xf>
    <xf numFmtId="0" fontId="6" fillId="4" borderId="0" xfId="0" applyFont="1" applyFill="1" applyBorder="1" applyAlignment="1">
      <alignment wrapText="1"/>
    </xf>
    <xf numFmtId="165" fontId="6" fillId="4" borderId="0" xfId="0" applyNumberFormat="1" applyFont="1" applyFill="1" applyBorder="1" applyAlignment="1">
      <alignment wrapText="1"/>
    </xf>
    <xf numFmtId="0" fontId="8" fillId="0" borderId="0" xfId="0" applyFont="1" applyAlignment="1"/>
    <xf numFmtId="0" fontId="7" fillId="0" borderId="0" xfId="0" applyFont="1" applyAlignment="1">
      <alignment wrapText="1"/>
    </xf>
    <xf numFmtId="0" fontId="7" fillId="0" borderId="0" xfId="0" applyFont="1" applyAlignment="1">
      <alignment horizontal="left"/>
    </xf>
    <xf numFmtId="0" fontId="9" fillId="0" borderId="0" xfId="0" applyFont="1"/>
    <xf numFmtId="0" fontId="4" fillId="0" borderId="1" xfId="0" applyFont="1" applyBorder="1" applyAlignment="1">
      <alignment horizontal="justify" wrapText="1"/>
    </xf>
    <xf numFmtId="0" fontId="4" fillId="0" borderId="0" xfId="0" applyFont="1" applyBorder="1" applyAlignment="1">
      <alignment horizontal="justify" wrapText="1"/>
    </xf>
    <xf numFmtId="0" fontId="4" fillId="0" borderId="2" xfId="0" applyFont="1" applyBorder="1" applyAlignment="1">
      <alignment horizontal="justify" wrapText="1"/>
    </xf>
    <xf numFmtId="0" fontId="5" fillId="0" borderId="4" xfId="0" applyFont="1" applyBorder="1" applyAlignment="1">
      <alignment horizontal="left" vertical="top"/>
    </xf>
    <xf numFmtId="165" fontId="5" fillId="7" borderId="0" xfId="0" applyNumberFormat="1" applyFont="1" applyFill="1" applyAlignment="1">
      <alignment vertical="top" wrapText="1"/>
    </xf>
    <xf numFmtId="165" fontId="5" fillId="0" borderId="0" xfId="0" applyNumberFormat="1" applyFont="1" applyAlignment="1">
      <alignment vertical="top" wrapText="1"/>
    </xf>
    <xf numFmtId="0" fontId="6" fillId="4" borderId="3" xfId="0" applyFont="1" applyFill="1" applyBorder="1" applyAlignment="1">
      <alignment wrapText="1"/>
    </xf>
    <xf numFmtId="165" fontId="6" fillId="4" borderId="3" xfId="0" applyNumberFormat="1" applyFont="1" applyFill="1" applyBorder="1" applyAlignment="1">
      <alignment wrapText="1"/>
    </xf>
    <xf numFmtId="0" fontId="0" fillId="0" borderId="0" xfId="0" applyBorder="1" applyAlignment="1"/>
    <xf numFmtId="0" fontId="2" fillId="0" borderId="0" xfId="0" applyFont="1" applyAlignment="1">
      <alignment horizontal="justify"/>
    </xf>
    <xf numFmtId="0" fontId="5" fillId="6" borderId="3" xfId="0" applyFont="1" applyFill="1" applyBorder="1" applyAlignment="1">
      <alignment horizontal="left"/>
    </xf>
    <xf numFmtId="0" fontId="5" fillId="6" borderId="3" xfId="0" applyFont="1" applyFill="1" applyBorder="1" applyAlignment="1">
      <alignment horizontal="center" wrapText="1"/>
    </xf>
    <xf numFmtId="0" fontId="0" fillId="6" borderId="3" xfId="0" applyFill="1" applyBorder="1" applyAlignment="1">
      <alignment horizontal="center" wrapText="1"/>
    </xf>
    <xf numFmtId="0" fontId="5" fillId="0" borderId="3" xfId="0" applyFont="1" applyBorder="1" applyAlignment="1">
      <alignment horizontal="left" wrapText="1"/>
    </xf>
    <xf numFmtId="3" fontId="5" fillId="5" borderId="3" xfId="0" applyNumberFormat="1" applyFont="1" applyFill="1" applyBorder="1" applyAlignment="1">
      <alignment horizontal="right" wrapText="1"/>
    </xf>
    <xf numFmtId="3" fontId="5" fillId="0" borderId="3" xfId="0" applyNumberFormat="1" applyFont="1" applyBorder="1" applyAlignment="1">
      <alignment horizontal="right" wrapText="1"/>
    </xf>
    <xf numFmtId="165" fontId="5" fillId="0" borderId="3" xfId="0" applyNumberFormat="1" applyFont="1" applyBorder="1" applyAlignment="1">
      <alignment horizontal="right" wrapText="1"/>
    </xf>
    <xf numFmtId="165" fontId="5" fillId="5" borderId="3" xfId="0" applyNumberFormat="1" applyFont="1" applyFill="1" applyBorder="1" applyAlignment="1">
      <alignment horizontal="right" wrapText="1"/>
    </xf>
    <xf numFmtId="0" fontId="5" fillId="0" borderId="5" xfId="0" applyFont="1" applyBorder="1" applyAlignment="1">
      <alignment horizontal="left" wrapText="1"/>
    </xf>
    <xf numFmtId="0" fontId="8" fillId="8" borderId="6" xfId="0" applyFont="1" applyFill="1" applyBorder="1" applyAlignment="1">
      <alignment vertical="top"/>
    </xf>
    <xf numFmtId="0" fontId="10" fillId="0" borderId="0" xfId="0" applyFont="1"/>
    <xf numFmtId="0" fontId="8" fillId="8" borderId="7" xfId="0" applyFont="1" applyFill="1" applyBorder="1" applyAlignment="1">
      <alignment vertical="top"/>
    </xf>
    <xf numFmtId="0" fontId="10" fillId="0" borderId="7" xfId="0" applyFont="1" applyBorder="1"/>
    <xf numFmtId="0" fontId="11" fillId="0" borderId="1" xfId="0" applyFont="1" applyBorder="1" applyAlignment="1">
      <alignment horizontal="center"/>
    </xf>
    <xf numFmtId="0" fontId="11" fillId="0" borderId="0" xfId="0" applyFont="1" applyBorder="1" applyAlignment="1">
      <alignment horizontal="center"/>
    </xf>
    <xf numFmtId="0" fontId="4" fillId="0" borderId="3" xfId="0" applyFont="1" applyFill="1" applyBorder="1" applyAlignment="1">
      <alignment horizontal="center" wrapText="1"/>
    </xf>
    <xf numFmtId="0" fontId="11" fillId="0" borderId="2" xfId="0" applyFont="1" applyBorder="1" applyAlignment="1">
      <alignment horizontal="center"/>
    </xf>
    <xf numFmtId="1" fontId="5" fillId="6" borderId="3" xfId="0" applyNumberFormat="1" applyFont="1" applyFill="1" applyBorder="1" applyAlignment="1">
      <alignment horizontal="right" wrapText="1"/>
    </xf>
    <xf numFmtId="0" fontId="5" fillId="6" borderId="3" xfId="0" applyNumberFormat="1" applyFont="1" applyFill="1" applyBorder="1" applyAlignment="1">
      <alignment horizontal="right" wrapText="1"/>
    </xf>
    <xf numFmtId="0" fontId="5" fillId="0" borderId="3" xfId="0" applyFont="1" applyBorder="1" applyAlignment="1">
      <alignment wrapText="1"/>
    </xf>
    <xf numFmtId="3" fontId="5" fillId="5" borderId="3" xfId="0" applyNumberFormat="1" applyFont="1" applyFill="1" applyBorder="1" applyAlignment="1">
      <alignment wrapText="1"/>
    </xf>
    <xf numFmtId="3" fontId="5" fillId="0" borderId="3" xfId="0" applyNumberFormat="1" applyFont="1" applyFill="1" applyBorder="1" applyAlignment="1">
      <alignment wrapText="1"/>
    </xf>
    <xf numFmtId="3" fontId="5" fillId="7" borderId="3" xfId="0" applyNumberFormat="1" applyFont="1" applyFill="1" applyBorder="1" applyAlignment="1">
      <alignment wrapText="1"/>
    </xf>
    <xf numFmtId="165" fontId="5" fillId="5" borderId="3" xfId="2" applyNumberFormat="1" applyFont="1" applyFill="1" applyBorder="1" applyAlignment="1">
      <alignment horizontal="right" wrapText="1"/>
    </xf>
    <xf numFmtId="165" fontId="5" fillId="0" borderId="3" xfId="2" applyNumberFormat="1" applyFont="1" applyFill="1" applyBorder="1" applyAlignment="1">
      <alignment horizontal="right" wrapText="1"/>
    </xf>
    <xf numFmtId="165" fontId="5" fillId="7" borderId="3" xfId="2" applyNumberFormat="1" applyFont="1" applyFill="1" applyBorder="1" applyAlignment="1">
      <alignment horizontal="right" wrapText="1"/>
    </xf>
    <xf numFmtId="3" fontId="6" fillId="4" borderId="3" xfId="0" applyNumberFormat="1" applyFont="1" applyFill="1" applyBorder="1" applyAlignment="1">
      <alignment wrapText="1"/>
    </xf>
    <xf numFmtId="0" fontId="0" fillId="0" borderId="0" xfId="0" applyAlignment="1"/>
    <xf numFmtId="1" fontId="5" fillId="0" borderId="3" xfId="0" applyNumberFormat="1" applyFont="1" applyFill="1" applyBorder="1" applyAlignment="1">
      <alignment horizontal="right" wrapText="1"/>
    </xf>
    <xf numFmtId="3" fontId="5" fillId="0" borderId="3" xfId="0" applyNumberFormat="1" applyFont="1" applyFill="1" applyBorder="1" applyAlignment="1">
      <alignment horizontal="right" wrapText="1"/>
    </xf>
    <xf numFmtId="3" fontId="5" fillId="7" borderId="3" xfId="0" applyNumberFormat="1" applyFont="1" applyFill="1" applyBorder="1" applyAlignment="1">
      <alignment horizontal="right" wrapText="1"/>
    </xf>
    <xf numFmtId="0" fontId="10" fillId="0" borderId="0" xfId="0" quotePrefix="1" applyFont="1"/>
    <xf numFmtId="0" fontId="11" fillId="0" borderId="0" xfId="0" applyFont="1" applyFill="1"/>
    <xf numFmtId="0" fontId="12" fillId="0" borderId="0" xfId="0" applyFont="1"/>
    <xf numFmtId="0" fontId="13" fillId="6" borderId="3" xfId="0" applyFont="1" applyFill="1" applyBorder="1" applyAlignment="1">
      <alignment wrapText="1"/>
    </xf>
    <xf numFmtId="0" fontId="14" fillId="7" borderId="3" xfId="0" applyFont="1" applyFill="1" applyBorder="1" applyAlignment="1">
      <alignment horizontal="center"/>
    </xf>
    <xf numFmtId="0" fontId="14" fillId="0" borderId="3" xfId="0" applyFont="1" applyBorder="1" applyAlignment="1">
      <alignment horizontal="center"/>
    </xf>
    <xf numFmtId="0" fontId="15" fillId="6" borderId="3" xfId="0" applyFont="1" applyFill="1" applyBorder="1" applyAlignment="1"/>
    <xf numFmtId="0" fontId="15" fillId="0" borderId="3" xfId="0" applyFont="1" applyBorder="1" applyAlignment="1">
      <alignment horizontal="center"/>
    </xf>
    <xf numFmtId="0" fontId="15" fillId="7" borderId="3" xfId="0" applyFont="1" applyFill="1" applyBorder="1" applyAlignment="1">
      <alignment horizontal="center"/>
    </xf>
    <xf numFmtId="0" fontId="15" fillId="6" borderId="3" xfId="0" applyFont="1" applyFill="1" applyBorder="1" applyAlignment="1">
      <alignment horizontal="right"/>
    </xf>
    <xf numFmtId="0" fontId="16" fillId="6" borderId="3" xfId="0" applyFont="1" applyFill="1" applyBorder="1" applyAlignment="1">
      <alignment vertical="top" wrapText="1"/>
    </xf>
    <xf numFmtId="3" fontId="16" fillId="7" borderId="3" xfId="0" quotePrefix="1" applyNumberFormat="1" applyFont="1" applyFill="1" applyBorder="1" applyAlignment="1">
      <alignment horizontal="right"/>
    </xf>
    <xf numFmtId="3" fontId="16" fillId="6" borderId="3" xfId="0" applyNumberFormat="1" applyFont="1" applyFill="1" applyBorder="1" applyAlignment="1">
      <alignment horizontal="right"/>
    </xf>
    <xf numFmtId="3" fontId="15" fillId="7" borderId="3" xfId="0" applyNumberFormat="1" applyFont="1" applyFill="1" applyBorder="1" applyAlignment="1">
      <alignment horizontal="right"/>
    </xf>
    <xf numFmtId="3" fontId="15" fillId="6" borderId="3" xfId="0" applyNumberFormat="1" applyFont="1" applyFill="1" applyBorder="1"/>
    <xf numFmtId="3" fontId="16" fillId="7" borderId="3" xfId="0" applyNumberFormat="1" applyFont="1" applyFill="1" applyBorder="1" applyAlignment="1">
      <alignment horizontal="right"/>
    </xf>
    <xf numFmtId="3" fontId="15" fillId="7" borderId="3" xfId="0" applyNumberFormat="1" applyFont="1" applyFill="1" applyBorder="1"/>
    <xf numFmtId="3" fontId="15" fillId="7" borderId="3" xfId="0" quotePrefix="1" applyNumberFormat="1" applyFont="1" applyFill="1" applyBorder="1" applyAlignment="1">
      <alignment horizontal="right"/>
    </xf>
    <xf numFmtId="0" fontId="17" fillId="0" borderId="0" xfId="0" applyFont="1" applyAlignment="1"/>
    <xf numFmtId="0" fontId="4" fillId="6" borderId="1" xfId="0" applyFont="1" applyFill="1" applyBorder="1" applyAlignment="1">
      <alignment horizontal="left" wrapText="1"/>
    </xf>
    <xf numFmtId="0" fontId="5" fillId="6" borderId="3" xfId="0" applyFont="1" applyFill="1" applyBorder="1" applyAlignment="1">
      <alignment horizontal="right" wrapText="1"/>
    </xf>
    <xf numFmtId="0" fontId="4" fillId="6" borderId="2" xfId="0" applyFont="1" applyFill="1" applyBorder="1" applyAlignment="1">
      <alignment horizontal="left" wrapText="1"/>
    </xf>
    <xf numFmtId="0" fontId="15" fillId="6" borderId="3" xfId="0" applyFont="1" applyFill="1" applyBorder="1" applyAlignment="1">
      <alignment horizontal="left" wrapText="1"/>
    </xf>
    <xf numFmtId="3" fontId="15" fillId="7" borderId="3" xfId="0" applyNumberFormat="1" applyFont="1" applyFill="1" applyBorder="1" applyAlignment="1">
      <alignment horizontal="right" vertical="center"/>
    </xf>
    <xf numFmtId="3" fontId="15" fillId="6" borderId="3" xfId="0" applyNumberFormat="1" applyFont="1" applyFill="1" applyBorder="1" applyAlignment="1">
      <alignment horizontal="right" vertical="center"/>
    </xf>
    <xf numFmtId="165" fontId="15" fillId="6" borderId="3" xfId="0" applyNumberFormat="1" applyFont="1" applyFill="1" applyBorder="1" applyAlignment="1">
      <alignment horizontal="right" vertical="center"/>
    </xf>
    <xf numFmtId="165" fontId="15" fillId="7" borderId="3" xfId="0" applyNumberFormat="1" applyFont="1" applyFill="1" applyBorder="1" applyAlignment="1">
      <alignment horizontal="right" vertical="center"/>
    </xf>
    <xf numFmtId="0" fontId="18" fillId="4" borderId="3" xfId="0" applyFont="1" applyFill="1" applyBorder="1" applyAlignment="1">
      <alignment horizontal="left" wrapText="1"/>
    </xf>
    <xf numFmtId="3" fontId="18" fillId="4" borderId="3" xfId="0" applyNumberFormat="1" applyFont="1" applyFill="1" applyBorder="1" applyAlignment="1">
      <alignment horizontal="right" vertical="center" wrapText="1"/>
    </xf>
    <xf numFmtId="165" fontId="18" fillId="4" borderId="3" xfId="0" applyNumberFormat="1" applyFont="1" applyFill="1" applyBorder="1" applyAlignment="1">
      <alignment horizontal="right" vertical="center" wrapText="1"/>
    </xf>
    <xf numFmtId="0" fontId="8" fillId="0" borderId="0" xfId="0" applyFont="1" applyFill="1" applyAlignment="1">
      <alignment horizontal="left" vertical="top"/>
    </xf>
    <xf numFmtId="2" fontId="9" fillId="0" borderId="0" xfId="0" applyNumberFormat="1" applyFont="1"/>
    <xf numFmtId="0" fontId="8" fillId="6" borderId="0" xfId="0" applyFont="1" applyFill="1" applyAlignment="1">
      <alignment horizontal="left" vertical="top"/>
    </xf>
    <xf numFmtId="0" fontId="10" fillId="6" borderId="0" xfId="0" applyFont="1" applyFill="1"/>
    <xf numFmtId="2" fontId="10" fillId="6" borderId="0" xfId="0" applyNumberFormat="1" applyFont="1" applyFill="1"/>
    <xf numFmtId="2" fontId="10" fillId="0" borderId="0" xfId="0" applyNumberFormat="1" applyFont="1"/>
    <xf numFmtId="0" fontId="19" fillId="0" borderId="0" xfId="0" applyFont="1" applyAlignment="1">
      <alignment horizontal="left" vertical="top"/>
    </xf>
    <xf numFmtId="165" fontId="5" fillId="6" borderId="3" xfId="0" applyNumberFormat="1" applyFont="1" applyFill="1" applyBorder="1" applyAlignment="1">
      <alignment horizontal="right" wrapText="1"/>
    </xf>
    <xf numFmtId="0" fontId="17" fillId="0" borderId="0" xfId="0" applyFont="1" applyAlignment="1">
      <alignment horizontal="left" vertical="center"/>
    </xf>
    <xf numFmtId="0" fontId="8" fillId="8" borderId="0" xfId="0" applyFont="1" applyFill="1" applyAlignment="1">
      <alignment horizontal="left" vertical="top"/>
    </xf>
    <xf numFmtId="0" fontId="2" fillId="0" borderId="0" xfId="0" applyFont="1" applyBorder="1" applyAlignment="1"/>
    <xf numFmtId="0" fontId="17" fillId="0" borderId="0" xfId="0" applyFont="1" applyAlignment="1">
      <alignment horizontal="justify" vertical="top"/>
    </xf>
    <xf numFmtId="0" fontId="20" fillId="0" borderId="0" xfId="0" applyFont="1" applyAlignment="1">
      <alignment vertical="top"/>
    </xf>
    <xf numFmtId="0" fontId="4" fillId="6" borderId="1"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4" fillId="6" borderId="1" xfId="0" applyFont="1" applyFill="1" applyBorder="1" applyAlignment="1">
      <alignment horizontal="right" wrapText="1"/>
    </xf>
    <xf numFmtId="0" fontId="15" fillId="6" borderId="3" xfId="0" applyFont="1" applyFill="1" applyBorder="1" applyAlignment="1">
      <alignment horizontal="left" vertical="center" wrapText="1"/>
    </xf>
    <xf numFmtId="0" fontId="15" fillId="7" borderId="3" xfId="0" applyFont="1" applyFill="1" applyBorder="1" applyAlignment="1">
      <alignment horizontal="right" vertical="center"/>
    </xf>
    <xf numFmtId="0" fontId="15" fillId="0" borderId="3" xfId="0" applyFont="1" applyFill="1" applyBorder="1" applyAlignment="1">
      <alignment horizontal="right" vertical="center"/>
    </xf>
    <xf numFmtId="3" fontId="15" fillId="0" borderId="3" xfId="0" applyNumberFormat="1" applyFont="1" applyFill="1" applyBorder="1" applyAlignment="1">
      <alignment horizontal="right" vertical="center"/>
    </xf>
    <xf numFmtId="3" fontId="14" fillId="7" borderId="3" xfId="0" applyNumberFormat="1" applyFont="1" applyFill="1" applyBorder="1" applyAlignment="1">
      <alignment horizontal="right" vertical="center"/>
    </xf>
    <xf numFmtId="0" fontId="15" fillId="0" borderId="3" xfId="0" applyFont="1" applyFill="1" applyBorder="1" applyAlignment="1">
      <alignment horizontal="right"/>
    </xf>
    <xf numFmtId="0" fontId="15" fillId="7" borderId="3" xfId="0" applyFont="1" applyFill="1" applyBorder="1" applyAlignment="1">
      <alignment horizontal="right"/>
    </xf>
    <xf numFmtId="3" fontId="14" fillId="0" borderId="3" xfId="0" applyNumberFormat="1" applyFont="1" applyFill="1" applyBorder="1" applyAlignment="1">
      <alignment horizontal="right"/>
    </xf>
    <xf numFmtId="0" fontId="14" fillId="7" borderId="3" xfId="0" applyFont="1" applyFill="1" applyBorder="1" applyAlignment="1">
      <alignment horizontal="right" vertical="center"/>
    </xf>
    <xf numFmtId="0" fontId="14" fillId="0" borderId="3" xfId="0" applyFont="1" applyFill="1" applyBorder="1" applyAlignment="1">
      <alignment horizontal="right"/>
    </xf>
    <xf numFmtId="0" fontId="18" fillId="4" borderId="3" xfId="0" applyFont="1" applyFill="1" applyBorder="1" applyAlignment="1">
      <alignment horizontal="left" vertical="center" wrapText="1"/>
    </xf>
    <xf numFmtId="3" fontId="18" fillId="4" borderId="3" xfId="0" applyNumberFormat="1" applyFont="1" applyFill="1" applyBorder="1" applyAlignment="1">
      <alignment horizontal="right" wrapText="1"/>
    </xf>
    <xf numFmtId="0" fontId="17" fillId="0" borderId="0" xfId="0" applyFont="1" applyAlignment="1">
      <alignment horizontal="justify" vertical="top"/>
    </xf>
    <xf numFmtId="0" fontId="21" fillId="0" borderId="0" xfId="0" applyFont="1" applyFill="1" applyAlignment="1">
      <alignment vertical="top" wrapText="1"/>
    </xf>
    <xf numFmtId="0" fontId="21" fillId="0" borderId="0" xfId="0" applyFont="1" applyFill="1" applyAlignment="1">
      <alignment horizontal="left" vertical="top" wrapText="1"/>
    </xf>
    <xf numFmtId="0" fontId="4" fillId="6" borderId="1" xfId="0" applyFont="1" applyFill="1" applyBorder="1" applyAlignment="1">
      <alignment horizontal="left" vertical="center"/>
    </xf>
    <xf numFmtId="0" fontId="13" fillId="0" borderId="3" xfId="0" applyFont="1" applyFill="1" applyBorder="1" applyAlignment="1">
      <alignment horizontal="center" vertical="center"/>
    </xf>
    <xf numFmtId="0" fontId="4" fillId="6" borderId="2" xfId="0" applyFont="1" applyFill="1" applyBorder="1" applyAlignment="1">
      <alignment horizontal="left" vertical="center"/>
    </xf>
    <xf numFmtId="0" fontId="5" fillId="6" borderId="3" xfId="0" applyFont="1" applyFill="1" applyBorder="1" applyAlignment="1">
      <alignment horizontal="right"/>
    </xf>
    <xf numFmtId="0" fontId="4" fillId="6" borderId="3" xfId="0" applyFont="1" applyFill="1" applyBorder="1" applyAlignment="1">
      <alignment horizontal="right"/>
    </xf>
    <xf numFmtId="0" fontId="2" fillId="0" borderId="0" xfId="0" applyFont="1"/>
    <xf numFmtId="0" fontId="17" fillId="0" borderId="0" xfId="0" applyFont="1" applyAlignment="1">
      <alignment horizontal="justify"/>
    </xf>
    <xf numFmtId="0" fontId="20" fillId="0" borderId="0" xfId="0" applyFont="1"/>
    <xf numFmtId="0" fontId="13" fillId="0" borderId="3" xfId="0" applyFont="1" applyBorder="1" applyAlignment="1">
      <alignment horizontal="center" vertical="center"/>
    </xf>
    <xf numFmtId="0" fontId="5" fillId="0" borderId="3" xfId="0" applyFont="1" applyBorder="1" applyAlignment="1">
      <alignment horizontal="left" vertical="top"/>
    </xf>
    <xf numFmtId="165" fontId="5" fillId="7" borderId="3" xfId="0" applyNumberFormat="1" applyFont="1" applyFill="1" applyBorder="1" applyAlignment="1">
      <alignment vertical="top" wrapText="1"/>
    </xf>
    <xf numFmtId="165" fontId="5" fillId="0" borderId="3" xfId="0" applyNumberFormat="1" applyFont="1" applyBorder="1" applyAlignment="1">
      <alignment vertical="top" wrapText="1"/>
    </xf>
    <xf numFmtId="0" fontId="21" fillId="0" borderId="0" xfId="0" applyFont="1"/>
    <xf numFmtId="0" fontId="22" fillId="0" borderId="0" xfId="0" applyFont="1"/>
    <xf numFmtId="167" fontId="22" fillId="0" borderId="0" xfId="0" applyNumberFormat="1" applyFont="1"/>
    <xf numFmtId="0" fontId="4" fillId="9" borderId="1" xfId="0" applyFont="1" applyFill="1" applyBorder="1" applyAlignment="1">
      <alignment horizontal="left" vertical="center" wrapText="1"/>
    </xf>
    <xf numFmtId="0" fontId="23" fillId="7" borderId="3" xfId="0" applyFont="1" applyFill="1" applyBorder="1" applyAlignment="1">
      <alignment horizontal="center"/>
    </xf>
    <xf numFmtId="0" fontId="4" fillId="9" borderId="3" xfId="0" applyFont="1" applyFill="1" applyBorder="1" applyAlignment="1">
      <alignment horizontal="center"/>
    </xf>
    <xf numFmtId="0" fontId="14" fillId="9" borderId="2" xfId="0" applyFont="1" applyFill="1" applyBorder="1" applyAlignment="1">
      <alignment horizontal="left" vertical="center" wrapText="1"/>
    </xf>
    <xf numFmtId="0" fontId="5" fillId="9" borderId="3" xfId="0" applyFont="1" applyFill="1" applyBorder="1" applyAlignment="1">
      <alignment horizontal="right"/>
    </xf>
    <xf numFmtId="0" fontId="15" fillId="9" borderId="3" xfId="0" applyFont="1" applyFill="1" applyBorder="1" applyAlignment="1">
      <alignment horizontal="left" vertical="center" wrapText="1"/>
    </xf>
    <xf numFmtId="3" fontId="15" fillId="10" borderId="3" xfId="0" applyNumberFormat="1" applyFont="1" applyFill="1" applyBorder="1" applyAlignment="1">
      <alignment horizontal="right" vertical="center"/>
    </xf>
    <xf numFmtId="3" fontId="15" fillId="9" borderId="3" xfId="0" applyNumberFormat="1" applyFont="1" applyFill="1" applyBorder="1" applyAlignment="1">
      <alignment horizontal="right" vertical="center"/>
    </xf>
    <xf numFmtId="165" fontId="15" fillId="9" borderId="3" xfId="0" applyNumberFormat="1" applyFont="1" applyFill="1" applyBorder="1" applyAlignment="1">
      <alignment horizontal="right" vertical="center"/>
    </xf>
    <xf numFmtId="165" fontId="15" fillId="10" borderId="3" xfId="0" applyNumberFormat="1" applyFont="1" applyFill="1" applyBorder="1" applyAlignment="1">
      <alignment horizontal="right" vertical="center"/>
    </xf>
    <xf numFmtId="3" fontId="15" fillId="9" borderId="3" xfId="0" applyNumberFormat="1" applyFont="1" applyFill="1" applyBorder="1" applyAlignment="1">
      <alignment horizontal="right" vertical="center" wrapText="1"/>
    </xf>
    <xf numFmtId="3" fontId="15" fillId="10" borderId="3" xfId="0" applyNumberFormat="1" applyFont="1" applyFill="1" applyBorder="1" applyAlignment="1">
      <alignment horizontal="right" vertical="center" wrapText="1"/>
    </xf>
    <xf numFmtId="165" fontId="15" fillId="9" borderId="3" xfId="0" applyNumberFormat="1" applyFont="1" applyFill="1" applyBorder="1" applyAlignment="1">
      <alignment horizontal="right" vertical="center" wrapText="1"/>
    </xf>
    <xf numFmtId="165" fontId="15" fillId="10" borderId="3" xfId="0" applyNumberFormat="1" applyFont="1" applyFill="1" applyBorder="1" applyAlignment="1">
      <alignment horizontal="right" vertical="center" wrapText="1"/>
    </xf>
    <xf numFmtId="0" fontId="4" fillId="6" borderId="1" xfId="0" applyFont="1" applyFill="1" applyBorder="1" applyAlignment="1">
      <alignment horizontal="left" vertical="center" wrapText="1"/>
    </xf>
    <xf numFmtId="0" fontId="4" fillId="7" borderId="3" xfId="0" applyFont="1" applyFill="1" applyBorder="1" applyAlignment="1">
      <alignment horizontal="center"/>
    </xf>
    <xf numFmtId="0" fontId="4" fillId="6" borderId="3" xfId="0" applyFont="1" applyFill="1" applyBorder="1" applyAlignment="1">
      <alignment horizontal="center"/>
    </xf>
    <xf numFmtId="0" fontId="4" fillId="6" borderId="2" xfId="0" applyFont="1" applyFill="1" applyBorder="1" applyAlignment="1">
      <alignment horizontal="left" vertical="center" wrapText="1"/>
    </xf>
    <xf numFmtId="0" fontId="5" fillId="6" borderId="3" xfId="0" applyFont="1" applyFill="1" applyBorder="1" applyAlignment="1">
      <alignment wrapText="1"/>
    </xf>
    <xf numFmtId="3" fontId="5" fillId="0" borderId="3" xfId="0" applyNumberFormat="1" applyFont="1" applyBorder="1" applyAlignment="1">
      <alignment wrapText="1"/>
    </xf>
    <xf numFmtId="165" fontId="5" fillId="5" borderId="3" xfId="0" applyNumberFormat="1" applyFont="1" applyFill="1" applyBorder="1" applyAlignment="1">
      <alignment wrapText="1"/>
    </xf>
    <xf numFmtId="165" fontId="5" fillId="0" borderId="3" xfId="0" applyNumberFormat="1" applyFont="1" applyBorder="1" applyAlignment="1">
      <alignment wrapText="1"/>
    </xf>
    <xf numFmtId="164" fontId="6" fillId="4" borderId="3" xfId="0" applyNumberFormat="1" applyFont="1" applyFill="1" applyBorder="1" applyAlignment="1">
      <alignment wrapText="1"/>
    </xf>
    <xf numFmtId="0" fontId="2" fillId="0" borderId="0" xfId="0" applyFont="1" applyAlignment="1">
      <alignment vertical="center"/>
    </xf>
    <xf numFmtId="0" fontId="17" fillId="0" borderId="0" xfId="0" applyFont="1"/>
    <xf numFmtId="0" fontId="5" fillId="6" borderId="1" xfId="0" applyFont="1" applyFill="1" applyBorder="1" applyAlignment="1">
      <alignment horizontal="right" wrapText="1"/>
    </xf>
    <xf numFmtId="0" fontId="4" fillId="9" borderId="2" xfId="0" applyFont="1" applyFill="1" applyBorder="1" applyAlignment="1">
      <alignment horizontal="left" vertical="center" wrapText="1"/>
    </xf>
    <xf numFmtId="0" fontId="5" fillId="6" borderId="2" xfId="0" applyFont="1" applyFill="1" applyBorder="1" applyAlignment="1">
      <alignment horizontal="right" wrapText="1"/>
    </xf>
    <xf numFmtId="0" fontId="24" fillId="6" borderId="3" xfId="0" applyFont="1" applyFill="1" applyBorder="1" applyAlignment="1">
      <alignment horizontal="left" wrapText="1"/>
    </xf>
    <xf numFmtId="0" fontId="15" fillId="6" borderId="3" xfId="0" applyFont="1" applyFill="1" applyBorder="1" applyAlignment="1">
      <alignment horizontal="center" wrapText="1"/>
    </xf>
    <xf numFmtId="1" fontId="5" fillId="5" borderId="3" xfId="0" applyNumberFormat="1" applyFont="1" applyFill="1" applyBorder="1" applyAlignment="1">
      <alignment horizontal="right" wrapText="1"/>
    </xf>
    <xf numFmtId="0" fontId="4" fillId="0" borderId="3" xfId="0" applyFont="1" applyBorder="1" applyAlignment="1">
      <alignment horizontal="left" wrapText="1"/>
    </xf>
    <xf numFmtId="1" fontId="4" fillId="5" borderId="3" xfId="0" applyNumberFormat="1" applyFont="1" applyFill="1" applyBorder="1" applyAlignment="1">
      <alignment horizontal="right" wrapText="1"/>
    </xf>
    <xf numFmtId="165" fontId="4" fillId="0" borderId="3" xfId="0" applyNumberFormat="1" applyFont="1" applyBorder="1" applyAlignment="1">
      <alignment horizontal="right" wrapText="1"/>
    </xf>
    <xf numFmtId="3" fontId="4" fillId="5" borderId="3" xfId="0" applyNumberFormat="1" applyFont="1" applyFill="1" applyBorder="1" applyAlignment="1">
      <alignment horizontal="right" wrapText="1"/>
    </xf>
    <xf numFmtId="165" fontId="4" fillId="5" borderId="3" xfId="0" applyNumberFormat="1" applyFont="1" applyFill="1" applyBorder="1" applyAlignment="1">
      <alignment horizontal="right" wrapText="1"/>
    </xf>
    <xf numFmtId="165" fontId="24" fillId="6" borderId="3" xfId="0" applyNumberFormat="1" applyFont="1" applyFill="1" applyBorder="1" applyAlignment="1">
      <alignment horizontal="left" wrapText="1"/>
    </xf>
    <xf numFmtId="1" fontId="6" fillId="4" borderId="3" xfId="0" applyNumberFormat="1" applyFont="1" applyFill="1" applyBorder="1" applyAlignment="1">
      <alignment horizontal="right" wrapText="1"/>
    </xf>
    <xf numFmtId="0" fontId="8" fillId="0" borderId="0" xfId="0" applyFont="1" applyAlignment="1">
      <alignment horizontal="justify"/>
    </xf>
    <xf numFmtId="0" fontId="0" fillId="0" borderId="0" xfId="0"/>
    <xf numFmtId="0" fontId="22" fillId="0" borderId="0" xfId="0" applyFont="1" applyAlignment="1"/>
    <xf numFmtId="167" fontId="22" fillId="0" borderId="0" xfId="0" applyNumberFormat="1" applyFont="1" applyAlignment="1"/>
    <xf numFmtId="0" fontId="4" fillId="6" borderId="3" xfId="0" applyFont="1" applyFill="1" applyBorder="1" applyAlignment="1">
      <alignment wrapText="1"/>
    </xf>
    <xf numFmtId="0" fontId="5" fillId="0" borderId="3" xfId="0" applyFont="1" applyFill="1" applyBorder="1" applyAlignment="1">
      <alignment horizontal="right"/>
    </xf>
    <xf numFmtId="0" fontId="5" fillId="0" borderId="3" xfId="0" applyFont="1" applyFill="1" applyBorder="1" applyAlignment="1">
      <alignment horizontal="right" wrapText="1"/>
    </xf>
    <xf numFmtId="0" fontId="5" fillId="0" borderId="3" xfId="0" applyFont="1" applyBorder="1" applyAlignment="1">
      <alignment horizontal="left" vertical="center"/>
    </xf>
    <xf numFmtId="3" fontId="5" fillId="7" borderId="3" xfId="0" applyNumberFormat="1" applyFont="1" applyFill="1" applyBorder="1" applyAlignment="1">
      <alignment vertical="center" wrapText="1"/>
    </xf>
    <xf numFmtId="3" fontId="5" fillId="0" borderId="3" xfId="0" applyNumberFormat="1" applyFont="1" applyBorder="1" applyAlignment="1">
      <alignment vertical="center" wrapText="1"/>
    </xf>
    <xf numFmtId="165" fontId="15" fillId="0" borderId="3" xfId="0" applyNumberFormat="1" applyFont="1" applyBorder="1" applyAlignment="1">
      <alignment vertical="center"/>
    </xf>
    <xf numFmtId="165" fontId="15" fillId="7" borderId="3" xfId="0" applyNumberFormat="1" applyFont="1" applyFill="1" applyBorder="1" applyAlignment="1">
      <alignment vertical="center"/>
    </xf>
    <xf numFmtId="3" fontId="5" fillId="0" borderId="3" xfId="0" applyNumberFormat="1" applyFont="1" applyBorder="1" applyAlignment="1">
      <alignment horizontal="right" vertical="center" wrapText="1"/>
    </xf>
    <xf numFmtId="165" fontId="15" fillId="0" borderId="3" xfId="0" applyNumberFormat="1" applyFont="1" applyBorder="1" applyAlignment="1">
      <alignment horizontal="right" vertical="center"/>
    </xf>
    <xf numFmtId="1" fontId="5" fillId="0" borderId="3" xfId="0" applyNumberFormat="1" applyFont="1" applyBorder="1" applyAlignment="1">
      <alignment horizontal="right" wrapText="1"/>
    </xf>
    <xf numFmtId="1" fontId="5" fillId="7" borderId="3" xfId="0" applyNumberFormat="1" applyFont="1" applyFill="1" applyBorder="1" applyAlignment="1">
      <alignment horizontal="right" wrapText="1"/>
    </xf>
    <xf numFmtId="165" fontId="5" fillId="7" borderId="3" xfId="0" applyNumberFormat="1" applyFont="1" applyFill="1" applyBorder="1" applyAlignment="1">
      <alignment horizontal="right" wrapText="1"/>
    </xf>
    <xf numFmtId="0" fontId="18" fillId="4" borderId="3" xfId="0" applyFont="1" applyFill="1" applyBorder="1" applyAlignment="1">
      <alignment horizontal="left" vertical="center"/>
    </xf>
    <xf numFmtId="3" fontId="18" fillId="4" borderId="3" xfId="0" applyNumberFormat="1" applyFont="1" applyFill="1" applyBorder="1" applyAlignment="1">
      <alignment vertical="center" wrapText="1"/>
    </xf>
    <xf numFmtId="165" fontId="18" fillId="4" borderId="3" xfId="0" applyNumberFormat="1" applyFont="1" applyFill="1" applyBorder="1" applyAlignment="1">
      <alignment vertical="center"/>
    </xf>
    <xf numFmtId="0" fontId="8" fillId="0" borderId="0" xfId="0" applyFont="1" applyBorder="1" applyAlignment="1">
      <alignment horizontal="justify" vertical="center"/>
    </xf>
    <xf numFmtId="0" fontId="26" fillId="0" borderId="0" xfId="0" applyFont="1" applyBorder="1" applyAlignment="1">
      <alignment vertical="center"/>
    </xf>
    <xf numFmtId="0" fontId="8" fillId="0" borderId="0" xfId="0" applyFont="1" applyBorder="1" applyAlignment="1">
      <alignment horizontal="justify" vertical="center"/>
    </xf>
    <xf numFmtId="0" fontId="8" fillId="0" borderId="0" xfId="0" applyFont="1" applyBorder="1" applyAlignment="1">
      <alignment horizontal="left" wrapText="1"/>
    </xf>
    <xf numFmtId="0" fontId="8" fillId="0" borderId="0" xfId="0" applyFont="1" applyBorder="1" applyAlignment="1">
      <alignment horizontal="left" wrapText="1"/>
    </xf>
    <xf numFmtId="0" fontId="17" fillId="0" borderId="0" xfId="0" applyFont="1" applyBorder="1" applyAlignment="1">
      <alignment horizontal="left" vertical="center"/>
    </xf>
    <xf numFmtId="0" fontId="4" fillId="6" borderId="3" xfId="0" applyFont="1" applyFill="1" applyBorder="1" applyAlignment="1">
      <alignment horizontal="center" vertical="top" wrapText="1"/>
    </xf>
    <xf numFmtId="0" fontId="4" fillId="6" borderId="0" xfId="0" applyFont="1" applyFill="1" applyBorder="1" applyAlignment="1">
      <alignment horizontal="left" vertical="center"/>
    </xf>
    <xf numFmtId="0" fontId="4" fillId="7" borderId="3" xfId="0" applyFont="1" applyFill="1" applyBorder="1" applyAlignment="1">
      <alignment horizontal="center" vertical="top" wrapText="1"/>
    </xf>
    <xf numFmtId="2" fontId="5" fillId="6" borderId="3" xfId="0" applyNumberFormat="1" applyFont="1" applyFill="1" applyBorder="1" applyAlignment="1">
      <alignment horizontal="right" wrapText="1"/>
    </xf>
    <xf numFmtId="0" fontId="5" fillId="6" borderId="3" xfId="0" applyFont="1" applyFill="1" applyBorder="1" applyAlignment="1">
      <alignment horizontal="left" vertical="center"/>
    </xf>
    <xf numFmtId="0" fontId="5" fillId="7" borderId="3" xfId="0" applyFont="1" applyFill="1" applyBorder="1" applyAlignment="1">
      <alignment vertical="center" wrapText="1"/>
    </xf>
    <xf numFmtId="0" fontId="5" fillId="6" borderId="3" xfId="0" applyFont="1" applyFill="1" applyBorder="1" applyAlignment="1">
      <alignment horizontal="right" vertical="center" wrapText="1"/>
    </xf>
    <xf numFmtId="0" fontId="5" fillId="6" borderId="3" xfId="0" applyFont="1" applyFill="1" applyBorder="1" applyAlignment="1">
      <alignment vertical="center" wrapText="1"/>
    </xf>
    <xf numFmtId="165" fontId="5" fillId="6" borderId="3" xfId="0" applyNumberFormat="1" applyFont="1" applyFill="1" applyBorder="1" applyAlignment="1">
      <alignment vertical="center" wrapText="1"/>
    </xf>
    <xf numFmtId="169" fontId="5" fillId="7" borderId="3" xfId="1" applyNumberFormat="1" applyFont="1" applyFill="1" applyBorder="1" applyAlignment="1">
      <alignment vertical="center" wrapText="1"/>
    </xf>
    <xf numFmtId="0" fontId="18" fillId="4" borderId="3" xfId="0" applyFont="1" applyFill="1" applyBorder="1" applyAlignment="1">
      <alignment vertical="center" wrapText="1"/>
    </xf>
    <xf numFmtId="1" fontId="18" fillId="4" borderId="3" xfId="0" applyNumberFormat="1" applyFont="1" applyFill="1" applyBorder="1" applyAlignment="1">
      <alignment horizontal="right" vertical="center" wrapText="1"/>
    </xf>
    <xf numFmtId="0" fontId="18" fillId="4" borderId="3" xfId="0" applyFont="1" applyFill="1" applyBorder="1" applyAlignment="1">
      <alignment horizontal="right" vertical="center" wrapText="1"/>
    </xf>
    <xf numFmtId="169" fontId="18" fillId="4" borderId="3" xfId="1" applyNumberFormat="1" applyFont="1" applyFill="1" applyBorder="1" applyAlignment="1">
      <alignment vertical="center" wrapText="1"/>
    </xf>
    <xf numFmtId="165" fontId="18" fillId="4" borderId="3" xfId="0" applyNumberFormat="1" applyFont="1" applyFill="1" applyBorder="1" applyAlignment="1">
      <alignment vertical="center" wrapText="1"/>
    </xf>
    <xf numFmtId="0" fontId="8" fillId="0" borderId="0" xfId="0" applyFont="1" applyBorder="1" applyAlignment="1">
      <alignment horizontal="left" vertical="center"/>
    </xf>
    <xf numFmtId="0" fontId="21" fillId="0" borderId="0" xfId="0" applyFont="1" applyAlignment="1"/>
    <xf numFmtId="0" fontId="4" fillId="3" borderId="3" xfId="0" applyFont="1" applyFill="1" applyBorder="1" applyAlignment="1">
      <alignment horizontal="left" vertical="center" wrapText="1"/>
    </xf>
    <xf numFmtId="0" fontId="4" fillId="5" borderId="3"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5" fillId="3" borderId="3" xfId="0" applyFont="1" applyFill="1" applyBorder="1" applyAlignment="1">
      <alignment horizontal="right" vertical="center" wrapText="1"/>
    </xf>
    <xf numFmtId="0" fontId="5" fillId="3" borderId="3" xfId="0" quotePrefix="1" applyFont="1" applyFill="1" applyBorder="1" applyAlignment="1">
      <alignment horizontal="right" vertical="center" wrapText="1"/>
    </xf>
    <xf numFmtId="0" fontId="5" fillId="3" borderId="3" xfId="0" applyFont="1" applyFill="1" applyBorder="1" applyAlignment="1">
      <alignment vertical="center" wrapText="1"/>
    </xf>
    <xf numFmtId="0" fontId="5" fillId="5" borderId="3" xfId="0" applyFont="1" applyFill="1" applyBorder="1" applyAlignment="1">
      <alignment horizontal="right" vertical="center" wrapText="1"/>
    </xf>
    <xf numFmtId="3" fontId="5" fillId="6" borderId="3" xfId="0" applyNumberFormat="1" applyFont="1" applyFill="1" applyBorder="1" applyAlignment="1">
      <alignment horizontal="right" vertical="center"/>
    </xf>
    <xf numFmtId="0" fontId="5" fillId="5" borderId="3" xfId="0" applyFont="1" applyFill="1" applyBorder="1" applyAlignment="1">
      <alignment horizontal="right" vertical="center"/>
    </xf>
    <xf numFmtId="1" fontId="5" fillId="5" borderId="3" xfId="0" applyNumberFormat="1" applyFont="1" applyFill="1" applyBorder="1" applyAlignment="1">
      <alignment horizontal="right" vertical="center" wrapText="1"/>
    </xf>
    <xf numFmtId="1" fontId="5" fillId="6" borderId="3" xfId="0" applyNumberFormat="1" applyFont="1" applyFill="1" applyBorder="1" applyAlignment="1">
      <alignment horizontal="right" vertical="center" wrapText="1"/>
    </xf>
    <xf numFmtId="1" fontId="5" fillId="3" borderId="3" xfId="0" applyNumberFormat="1" applyFont="1" applyFill="1" applyBorder="1" applyAlignment="1">
      <alignment horizontal="right" vertical="center" wrapText="1"/>
    </xf>
    <xf numFmtId="1" fontId="27" fillId="5" borderId="3" xfId="0" applyNumberFormat="1" applyFont="1" applyFill="1" applyBorder="1" applyAlignment="1">
      <alignment horizontal="right" vertical="center" wrapText="1"/>
    </xf>
    <xf numFmtId="0" fontId="4" fillId="3" borderId="3" xfId="0" applyFont="1" applyFill="1" applyBorder="1" applyAlignment="1">
      <alignment vertical="center" wrapText="1"/>
    </xf>
    <xf numFmtId="0" fontId="4" fillId="5" borderId="3" xfId="0" applyFont="1" applyFill="1" applyBorder="1" applyAlignment="1">
      <alignment horizontal="right" vertical="center" wrapText="1"/>
    </xf>
    <xf numFmtId="165" fontId="4" fillId="7" borderId="3" xfId="0" applyNumberFormat="1" applyFont="1" applyFill="1" applyBorder="1" applyAlignment="1">
      <alignment horizontal="right" vertical="center" wrapText="1"/>
    </xf>
    <xf numFmtId="3" fontId="4" fillId="6" borderId="3" xfId="0" applyNumberFormat="1" applyFont="1" applyFill="1" applyBorder="1" applyAlignment="1">
      <alignment horizontal="right" vertical="center"/>
    </xf>
    <xf numFmtId="165" fontId="4" fillId="6" borderId="3" xfId="0" applyNumberFormat="1" applyFont="1" applyFill="1" applyBorder="1" applyAlignment="1">
      <alignment horizontal="right" vertical="center" wrapText="1"/>
    </xf>
    <xf numFmtId="0" fontId="4" fillId="5" borderId="3" xfId="0" applyFont="1" applyFill="1" applyBorder="1" applyAlignment="1">
      <alignment horizontal="right" vertical="center"/>
    </xf>
    <xf numFmtId="1" fontId="4" fillId="5" borderId="3" xfId="0" applyNumberFormat="1" applyFont="1" applyFill="1" applyBorder="1" applyAlignment="1">
      <alignment horizontal="right" vertical="center" wrapText="1"/>
    </xf>
    <xf numFmtId="1" fontId="4" fillId="3" borderId="3" xfId="0" applyNumberFormat="1" applyFont="1" applyFill="1" applyBorder="1" applyAlignment="1">
      <alignment horizontal="right" vertical="center" wrapText="1"/>
    </xf>
    <xf numFmtId="0" fontId="5" fillId="6" borderId="3" xfId="0" applyFont="1" applyFill="1" applyBorder="1" applyAlignment="1">
      <alignment horizontal="right" vertical="center"/>
    </xf>
    <xf numFmtId="0" fontId="4" fillId="0" borderId="3" xfId="0" applyFont="1" applyBorder="1" applyAlignment="1">
      <alignment vertical="center" wrapText="1"/>
    </xf>
    <xf numFmtId="3" fontId="4" fillId="6" borderId="3" xfId="0" applyNumberFormat="1" applyFont="1" applyFill="1" applyBorder="1" applyAlignment="1">
      <alignment horizontal="right" vertical="center" wrapText="1"/>
    </xf>
    <xf numFmtId="1" fontId="4" fillId="0" borderId="3" xfId="0" applyNumberFormat="1" applyFont="1" applyBorder="1" applyAlignment="1">
      <alignment horizontal="right" vertical="center" wrapText="1"/>
    </xf>
    <xf numFmtId="1" fontId="6" fillId="4" borderId="3" xfId="0" applyNumberFormat="1" applyFont="1" applyFill="1" applyBorder="1" applyAlignment="1">
      <alignment horizontal="right" vertical="center" wrapText="1"/>
    </xf>
    <xf numFmtId="0" fontId="4" fillId="3" borderId="8" xfId="0" applyFont="1" applyFill="1" applyBorder="1" applyAlignment="1">
      <alignment horizontal="justify" wrapText="1"/>
    </xf>
    <xf numFmtId="0" fontId="4" fillId="5" borderId="8" xfId="0" applyFont="1" applyFill="1" applyBorder="1" applyAlignment="1">
      <alignment horizontal="center" wrapText="1"/>
    </xf>
    <xf numFmtId="0" fontId="4" fillId="0" borderId="8" xfId="0" applyFont="1" applyBorder="1" applyAlignment="1">
      <alignment horizontal="center" wrapText="1"/>
    </xf>
    <xf numFmtId="0" fontId="4" fillId="3" borderId="0" xfId="0" applyFont="1" applyFill="1" applyBorder="1" applyAlignment="1">
      <alignment horizontal="justify" wrapText="1"/>
    </xf>
    <xf numFmtId="0" fontId="4" fillId="5" borderId="9" xfId="0" applyFont="1" applyFill="1" applyBorder="1" applyAlignment="1">
      <alignment horizontal="center" wrapText="1"/>
    </xf>
    <xf numFmtId="0" fontId="4" fillId="0" borderId="9" xfId="0" applyFont="1" applyBorder="1" applyAlignment="1">
      <alignment horizontal="center" wrapText="1"/>
    </xf>
    <xf numFmtId="0" fontId="4" fillId="3" borderId="9" xfId="0" applyFont="1" applyFill="1" applyBorder="1" applyAlignment="1">
      <alignment horizontal="justify" wrapText="1"/>
    </xf>
    <xf numFmtId="0" fontId="5" fillId="6" borderId="9" xfId="0" applyFont="1" applyFill="1" applyBorder="1" applyAlignment="1">
      <alignment horizontal="right" wrapText="1"/>
    </xf>
    <xf numFmtId="0" fontId="15" fillId="3" borderId="9" xfId="0" applyFont="1" applyFill="1" applyBorder="1" applyAlignment="1">
      <alignment wrapText="1"/>
    </xf>
    <xf numFmtId="165" fontId="5" fillId="5" borderId="9" xfId="0" applyNumberFormat="1" applyFont="1" applyFill="1" applyBorder="1" applyAlignment="1">
      <alignment horizontal="right" wrapText="1"/>
    </xf>
    <xf numFmtId="165" fontId="5" fillId="0" borderId="9" xfId="0" applyNumberFormat="1" applyFont="1" applyBorder="1" applyAlignment="1">
      <alignment horizontal="right" wrapText="1"/>
    </xf>
    <xf numFmtId="165" fontId="5" fillId="7" borderId="9" xfId="0" applyNumberFormat="1" applyFont="1" applyFill="1" applyBorder="1" applyAlignment="1">
      <alignment horizontal="right" wrapText="1"/>
    </xf>
    <xf numFmtId="165" fontId="5" fillId="6" borderId="9" xfId="0" applyNumberFormat="1" applyFont="1" applyFill="1" applyBorder="1" applyAlignment="1">
      <alignment horizontal="right" wrapText="1"/>
    </xf>
    <xf numFmtId="0" fontId="14" fillId="3" borderId="9" xfId="0" applyFont="1" applyFill="1" applyBorder="1" applyAlignment="1">
      <alignment wrapText="1"/>
    </xf>
    <xf numFmtId="165" fontId="4" fillId="5" borderId="9" xfId="0" applyNumberFormat="1" applyFont="1" applyFill="1" applyBorder="1" applyAlignment="1">
      <alignment horizontal="right" wrapText="1"/>
    </xf>
    <xf numFmtId="165" fontId="4" fillId="0" borderId="9" xfId="0" applyNumberFormat="1" applyFont="1" applyBorder="1" applyAlignment="1">
      <alignment horizontal="right" wrapText="1"/>
    </xf>
    <xf numFmtId="165" fontId="4" fillId="7" borderId="9" xfId="0" applyNumberFormat="1" applyFont="1" applyFill="1" applyBorder="1" applyAlignment="1">
      <alignment horizontal="right" wrapText="1"/>
    </xf>
    <xf numFmtId="165" fontId="4" fillId="6" borderId="9" xfId="0" applyNumberFormat="1" applyFont="1" applyFill="1" applyBorder="1" applyAlignment="1">
      <alignment horizontal="right" wrapText="1"/>
    </xf>
    <xf numFmtId="0" fontId="14" fillId="0" borderId="9" xfId="0" applyFont="1" applyBorder="1" applyAlignment="1">
      <alignment wrapText="1"/>
    </xf>
    <xf numFmtId="0" fontId="6" fillId="4" borderId="9" xfId="0" applyFont="1" applyFill="1" applyBorder="1" applyAlignment="1">
      <alignment wrapText="1"/>
    </xf>
    <xf numFmtId="165" fontId="6" fillId="4" borderId="9" xfId="0" applyNumberFormat="1" applyFont="1" applyFill="1" applyBorder="1" applyAlignment="1">
      <alignment horizontal="right" wrapText="1"/>
    </xf>
    <xf numFmtId="0" fontId="26" fillId="0" borderId="0" xfId="0" applyFont="1" applyAlignment="1"/>
    <xf numFmtId="165" fontId="9" fillId="0" borderId="0" xfId="0" applyNumberFormat="1" applyFont="1"/>
    <xf numFmtId="0" fontId="3" fillId="0" borderId="0" xfId="0" applyFont="1" applyAlignment="1">
      <alignment horizontal="left" vertical="center"/>
    </xf>
    <xf numFmtId="0" fontId="4" fillId="6" borderId="3" xfId="0" applyFont="1" applyFill="1" applyBorder="1" applyAlignment="1">
      <alignment horizontal="left" vertical="center" wrapText="1"/>
    </xf>
    <xf numFmtId="0" fontId="4" fillId="0" borderId="3" xfId="0" applyFont="1" applyFill="1" applyBorder="1" applyAlignment="1">
      <alignment horizontal="center" vertical="center"/>
    </xf>
    <xf numFmtId="0" fontId="4" fillId="7" borderId="3" xfId="0" applyFont="1" applyFill="1" applyBorder="1" applyAlignment="1">
      <alignment horizontal="center" vertical="center"/>
    </xf>
    <xf numFmtId="0" fontId="5" fillId="0" borderId="3" xfId="0" applyFont="1" applyFill="1" applyBorder="1" applyAlignment="1">
      <alignment horizontal="right" wrapText="1"/>
    </xf>
    <xf numFmtId="165" fontId="15" fillId="6" borderId="3" xfId="0" applyNumberFormat="1" applyFont="1" applyFill="1" applyBorder="1" applyAlignment="1">
      <alignment horizontal="right" vertical="center" wrapText="1"/>
    </xf>
    <xf numFmtId="0" fontId="14" fillId="6" borderId="3" xfId="0" applyFont="1" applyFill="1" applyBorder="1" applyAlignment="1">
      <alignment horizontal="left" vertical="center" wrapText="1"/>
    </xf>
    <xf numFmtId="3" fontId="14" fillId="6" borderId="3" xfId="0" applyNumberFormat="1" applyFont="1" applyFill="1" applyBorder="1" applyAlignment="1">
      <alignment horizontal="right" vertical="center"/>
    </xf>
    <xf numFmtId="165" fontId="14" fillId="6" borderId="3" xfId="0" applyNumberFormat="1" applyFont="1" applyFill="1" applyBorder="1" applyAlignment="1">
      <alignment horizontal="right" vertical="center" wrapText="1"/>
    </xf>
    <xf numFmtId="165" fontId="14" fillId="7" borderId="3" xfId="0" applyNumberFormat="1" applyFont="1" applyFill="1" applyBorder="1" applyAlignment="1">
      <alignment horizontal="right" vertical="center"/>
    </xf>
    <xf numFmtId="0" fontId="18" fillId="4" borderId="1" xfId="0" applyFont="1" applyFill="1" applyBorder="1" applyAlignment="1">
      <alignment horizontal="left" vertical="center" wrapText="1"/>
    </xf>
    <xf numFmtId="3" fontId="18" fillId="4" borderId="1" xfId="0" applyNumberFormat="1" applyFont="1" applyFill="1" applyBorder="1" applyAlignment="1">
      <alignment horizontal="right" vertical="center"/>
    </xf>
    <xf numFmtId="0" fontId="9" fillId="0" borderId="0" xfId="0" applyFont="1" applyAlignment="1">
      <alignment horizontal="left"/>
    </xf>
    <xf numFmtId="0" fontId="28" fillId="0" borderId="0" xfId="0" applyFont="1" applyAlignment="1">
      <alignment horizontal="left" vertical="top"/>
    </xf>
    <xf numFmtId="0" fontId="9" fillId="0" borderId="0" xfId="0" applyFont="1" applyAlignment="1">
      <alignment horizontal="left" vertical="center"/>
    </xf>
    <xf numFmtId="0" fontId="9" fillId="0" borderId="0" xfId="0" applyFont="1" applyAlignment="1"/>
    <xf numFmtId="164" fontId="18" fillId="4" borderId="1" xfId="0" applyNumberFormat="1" applyFont="1" applyFill="1" applyBorder="1" applyAlignment="1">
      <alignment horizontal="right" vertical="center"/>
    </xf>
    <xf numFmtId="0" fontId="29" fillId="0" borderId="10" xfId="0" applyFont="1" applyBorder="1" applyAlignment="1">
      <alignment horizontal="center" vertical="center"/>
    </xf>
    <xf numFmtId="0" fontId="29" fillId="0" borderId="11" xfId="0" applyFont="1" applyBorder="1" applyAlignment="1">
      <alignment horizontal="center" vertical="top" wrapText="1"/>
    </xf>
    <xf numFmtId="0" fontId="29" fillId="0" borderId="4" xfId="0" applyFont="1" applyBorder="1" applyAlignment="1">
      <alignment horizontal="center" vertical="center"/>
    </xf>
    <xf numFmtId="0" fontId="4" fillId="6" borderId="2" xfId="0" applyFont="1" applyFill="1" applyBorder="1" applyAlignment="1">
      <alignment horizontal="center"/>
    </xf>
    <xf numFmtId="0" fontId="4" fillId="6" borderId="3" xfId="0" applyFont="1" applyFill="1" applyBorder="1" applyAlignment="1">
      <alignment horizontal="right" wrapText="1"/>
    </xf>
    <xf numFmtId="0" fontId="4" fillId="0" borderId="3" xfId="0" applyFont="1" applyFill="1" applyBorder="1" applyAlignment="1">
      <alignment wrapText="1"/>
    </xf>
    <xf numFmtId="3" fontId="4" fillId="0" borderId="3" xfId="0" applyNumberFormat="1" applyFont="1" applyBorder="1" applyAlignment="1">
      <alignment horizontal="right" wrapText="1"/>
    </xf>
    <xf numFmtId="3" fontId="30" fillId="4" borderId="3" xfId="0" applyNumberFormat="1" applyFont="1" applyFill="1" applyBorder="1" applyAlignment="1">
      <alignment horizontal="right" wrapText="1"/>
    </xf>
    <xf numFmtId="0" fontId="9" fillId="0" borderId="0" xfId="0" applyFont="1" applyAlignment="1">
      <alignment vertical="center"/>
    </xf>
    <xf numFmtId="0" fontId="4" fillId="0" borderId="1" xfId="0" applyFont="1" applyBorder="1" applyAlignment="1">
      <alignment horizontal="left" vertical="center"/>
    </xf>
    <xf numFmtId="0" fontId="4" fillId="0" borderId="3" xfId="0" applyFont="1" applyBorder="1" applyAlignment="1">
      <alignment horizontal="left" vertical="top"/>
    </xf>
    <xf numFmtId="3" fontId="5" fillId="0" borderId="3" xfId="0" applyNumberFormat="1" applyFont="1" applyBorder="1" applyAlignment="1">
      <alignment vertical="top" wrapText="1"/>
    </xf>
    <xf numFmtId="3" fontId="5" fillId="7" borderId="3" xfId="0" applyNumberFormat="1" applyFont="1" applyFill="1" applyBorder="1" applyAlignment="1">
      <alignment vertical="top" wrapText="1"/>
    </xf>
    <xf numFmtId="3" fontId="4" fillId="7" borderId="3" xfId="0" applyNumberFormat="1" applyFont="1" applyFill="1" applyBorder="1" applyAlignment="1">
      <alignment horizontal="right" vertical="top" wrapText="1"/>
    </xf>
    <xf numFmtId="0" fontId="15" fillId="0" borderId="0" xfId="0" applyFont="1"/>
    <xf numFmtId="0" fontId="31" fillId="0" borderId="0" xfId="0" applyFont="1" applyAlignment="1">
      <alignment horizontal="left" vertical="center"/>
    </xf>
    <xf numFmtId="0" fontId="32" fillId="0" borderId="0" xfId="0" applyFont="1"/>
    <xf numFmtId="0" fontId="4" fillId="0" borderId="3" xfId="0" applyFont="1" applyBorder="1" applyAlignment="1">
      <alignment horizontal="left" vertical="center" wrapText="1"/>
    </xf>
    <xf numFmtId="0" fontId="33" fillId="0" borderId="0" xfId="0" applyFont="1" applyAlignment="1">
      <alignment horizontal="left" vertical="top"/>
    </xf>
    <xf numFmtId="0" fontId="17" fillId="0" borderId="0" xfId="0" applyFont="1" applyBorder="1" applyAlignment="1"/>
    <xf numFmtId="0" fontId="20" fillId="0" borderId="0" xfId="0" applyFont="1" applyBorder="1" applyAlignment="1"/>
    <xf numFmtId="0" fontId="4" fillId="6" borderId="3" xfId="0" applyFont="1" applyFill="1" applyBorder="1" applyAlignment="1">
      <alignment horizontal="left" wrapText="1"/>
    </xf>
    <xf numFmtId="0" fontId="4" fillId="6" borderId="3" xfId="0" applyFont="1" applyFill="1" applyBorder="1" applyAlignment="1">
      <alignment horizontal="right" wrapText="1"/>
    </xf>
    <xf numFmtId="0" fontId="34" fillId="0" borderId="0" xfId="0" applyFont="1" applyAlignment="1">
      <alignment wrapText="1"/>
    </xf>
    <xf numFmtId="0" fontId="5" fillId="0" borderId="3" xfId="0" applyFont="1" applyBorder="1" applyAlignment="1">
      <alignment horizontal="right" vertical="top" wrapText="1"/>
    </xf>
    <xf numFmtId="0" fontId="13" fillId="0" borderId="3" xfId="3" applyFont="1" applyBorder="1" applyAlignment="1"/>
    <xf numFmtId="3" fontId="15" fillId="6" borderId="3" xfId="0" applyNumberFormat="1" applyFont="1" applyFill="1" applyBorder="1" applyAlignment="1">
      <alignment horizontal="right"/>
    </xf>
    <xf numFmtId="49" fontId="36" fillId="11" borderId="3" xfId="0" applyNumberFormat="1" applyFont="1" applyFill="1" applyBorder="1"/>
    <xf numFmtId="165" fontId="18" fillId="11" borderId="3" xfId="0" applyNumberFormat="1" applyFont="1" applyFill="1" applyBorder="1" applyAlignment="1">
      <alignment horizontal="right" wrapText="1"/>
    </xf>
    <xf numFmtId="3" fontId="18" fillId="11" borderId="3" xfId="0" applyNumberFormat="1" applyFont="1" applyFill="1" applyBorder="1" applyAlignment="1">
      <alignment horizontal="right"/>
    </xf>
    <xf numFmtId="0" fontId="12" fillId="0" borderId="0" xfId="0" applyFont="1" applyAlignment="1">
      <alignment vertical="center"/>
    </xf>
    <xf numFmtId="0" fontId="4" fillId="7" borderId="3" xfId="0" applyFont="1" applyFill="1" applyBorder="1" applyAlignment="1">
      <alignment horizontal="center" wrapText="1"/>
    </xf>
    <xf numFmtId="0" fontId="4" fillId="6" borderId="3" xfId="0" applyFont="1" applyFill="1" applyBorder="1" applyAlignment="1">
      <alignment horizontal="center" wrapText="1"/>
    </xf>
    <xf numFmtId="0" fontId="14" fillId="0" borderId="3" xfId="0" applyFont="1" applyBorder="1"/>
    <xf numFmtId="0" fontId="15" fillId="0" borderId="3" xfId="0" applyFont="1" applyBorder="1"/>
    <xf numFmtId="0" fontId="14" fillId="6" borderId="3" xfId="0" applyFont="1" applyFill="1" applyBorder="1" applyAlignment="1">
      <alignment wrapText="1"/>
    </xf>
    <xf numFmtId="0" fontId="14" fillId="6" borderId="3" xfId="0" applyFont="1" applyFill="1" applyBorder="1" applyAlignment="1">
      <alignment horizontal="left"/>
    </xf>
    <xf numFmtId="3" fontId="14" fillId="7" borderId="3" xfId="0" applyNumberFormat="1" applyFont="1" applyFill="1" applyBorder="1" applyAlignment="1"/>
    <xf numFmtId="0" fontId="5" fillId="6" borderId="3" xfId="0" applyFont="1" applyFill="1" applyBorder="1" applyAlignment="1">
      <alignment wrapText="1"/>
    </xf>
    <xf numFmtId="0" fontId="15" fillId="6" borderId="3" xfId="0" applyFont="1" applyFill="1" applyBorder="1" applyAlignment="1">
      <alignment horizontal="left"/>
    </xf>
    <xf numFmtId="165" fontId="15" fillId="6" borderId="3" xfId="0" applyNumberFormat="1" applyFont="1" applyFill="1" applyBorder="1" applyAlignment="1">
      <alignment horizontal="right"/>
    </xf>
    <xf numFmtId="165" fontId="15" fillId="7" borderId="3" xfId="0" applyNumberFormat="1" applyFont="1" applyFill="1" applyBorder="1" applyAlignment="1">
      <alignment horizontal="right"/>
    </xf>
    <xf numFmtId="0" fontId="14" fillId="7" borderId="3" xfId="0" applyFont="1" applyFill="1" applyBorder="1" applyAlignment="1">
      <alignment horizontal="right"/>
    </xf>
    <xf numFmtId="0" fontId="4" fillId="0" borderId="3" xfId="0" applyFont="1" applyBorder="1" applyAlignment="1">
      <alignment horizontal="right" wrapText="1"/>
    </xf>
    <xf numFmtId="165" fontId="14" fillId="6" borderId="3" xfId="0" applyNumberFormat="1" applyFont="1" applyFill="1" applyBorder="1" applyAlignment="1">
      <alignment horizontal="right"/>
    </xf>
    <xf numFmtId="165" fontId="4" fillId="7" borderId="3" xfId="0" applyNumberFormat="1" applyFont="1" applyFill="1" applyBorder="1" applyAlignment="1">
      <alignment horizontal="right" wrapText="1"/>
    </xf>
    <xf numFmtId="0" fontId="14" fillId="6" borderId="3" xfId="0" applyFont="1" applyFill="1" applyBorder="1" applyAlignment="1">
      <alignment horizontal="right"/>
    </xf>
    <xf numFmtId="165" fontId="14" fillId="7" borderId="3" xfId="0" applyNumberFormat="1" applyFont="1" applyFill="1" applyBorder="1" applyAlignment="1">
      <alignment horizontal="right"/>
    </xf>
    <xf numFmtId="0" fontId="5" fillId="0" borderId="3" xfId="0" applyFont="1" applyBorder="1" applyAlignment="1">
      <alignment horizontal="right" wrapText="1"/>
    </xf>
    <xf numFmtId="3" fontId="14" fillId="7" borderId="3" xfId="0" applyNumberFormat="1" applyFont="1" applyFill="1" applyBorder="1" applyAlignment="1">
      <alignment horizontal="right"/>
    </xf>
    <xf numFmtId="3" fontId="14" fillId="6" borderId="3" xfId="0" applyNumberFormat="1" applyFont="1" applyFill="1" applyBorder="1" applyAlignment="1">
      <alignment horizontal="right"/>
    </xf>
    <xf numFmtId="164" fontId="14" fillId="6" borderId="3" xfId="0" applyNumberFormat="1" applyFont="1" applyFill="1" applyBorder="1" applyAlignment="1">
      <alignment horizontal="right"/>
    </xf>
    <xf numFmtId="164" fontId="14" fillId="7" borderId="3" xfId="0" applyNumberFormat="1" applyFont="1" applyFill="1" applyBorder="1" applyAlignment="1">
      <alignment horizontal="right"/>
    </xf>
    <xf numFmtId="0" fontId="25" fillId="0" borderId="0" xfId="0" applyFont="1" applyBorder="1" applyAlignment="1">
      <alignment horizontal="justify"/>
    </xf>
    <xf numFmtId="0" fontId="25" fillId="0" borderId="0" xfId="0" applyFont="1" applyAlignment="1">
      <alignment horizontal="justify"/>
    </xf>
    <xf numFmtId="2" fontId="4" fillId="6" borderId="3" xfId="0" applyNumberFormat="1" applyFont="1" applyFill="1" applyBorder="1" applyAlignment="1">
      <alignment horizontal="center"/>
    </xf>
    <xf numFmtId="2" fontId="4" fillId="7" borderId="3" xfId="0" applyNumberFormat="1" applyFont="1" applyFill="1" applyBorder="1" applyAlignment="1">
      <alignment horizontal="center"/>
    </xf>
    <xf numFmtId="2" fontId="15" fillId="6" borderId="3" xfId="0" applyNumberFormat="1" applyFont="1" applyFill="1" applyBorder="1" applyAlignment="1">
      <alignment horizontal="right" wrapText="1"/>
    </xf>
    <xf numFmtId="2" fontId="4" fillId="6" borderId="3" xfId="0" applyNumberFormat="1" applyFont="1" applyFill="1" applyBorder="1" applyAlignment="1">
      <alignment horizontal="right" wrapText="1"/>
    </xf>
    <xf numFmtId="2" fontId="24" fillId="6" borderId="3" xfId="0" applyNumberFormat="1" applyFont="1" applyFill="1" applyBorder="1" applyAlignment="1">
      <alignment horizontal="left" wrapText="1"/>
    </xf>
    <xf numFmtId="2" fontId="15" fillId="6" borderId="3" xfId="0" applyNumberFormat="1" applyFont="1" applyFill="1" applyBorder="1" applyAlignment="1">
      <alignment horizontal="center" wrapText="1"/>
    </xf>
    <xf numFmtId="2" fontId="5" fillId="0" borderId="3" xfId="0" applyNumberFormat="1" applyFont="1" applyBorder="1" applyAlignment="1">
      <alignment horizontal="left" wrapText="1"/>
    </xf>
    <xf numFmtId="2" fontId="6" fillId="4" borderId="3" xfId="0" applyNumberFormat="1" applyFont="1" applyFill="1" applyBorder="1" applyAlignment="1">
      <alignment wrapText="1"/>
    </xf>
    <xf numFmtId="0" fontId="13" fillId="0" borderId="3" xfId="4" applyFont="1" applyBorder="1" applyAlignment="1"/>
    <xf numFmtId="0" fontId="16" fillId="6" borderId="3" xfId="4" applyFont="1" applyFill="1" applyBorder="1" applyAlignment="1">
      <alignment horizontal="right"/>
    </xf>
    <xf numFmtId="0" fontId="8" fillId="0" borderId="1" xfId="0" applyFont="1" applyBorder="1" applyAlignment="1">
      <alignment horizontal="justify" vertical="top"/>
    </xf>
    <xf numFmtId="0" fontId="26" fillId="0" borderId="1" xfId="0" applyFont="1" applyBorder="1" applyAlignment="1">
      <alignment vertical="top"/>
    </xf>
    <xf numFmtId="0" fontId="8" fillId="0" borderId="0" xfId="0" applyFont="1" applyBorder="1" applyAlignment="1">
      <alignment horizontal="justify"/>
    </xf>
    <xf numFmtId="0" fontId="26" fillId="0" borderId="0" xfId="0" applyFont="1" applyBorder="1" applyAlignment="1"/>
  </cellXfs>
  <cellStyles count="5">
    <cellStyle name="Migliaia" xfId="1" builtinId="3"/>
    <cellStyle name="Normale" xfId="0" builtinId="0"/>
    <cellStyle name="Normale 2" xfId="3"/>
    <cellStyle name="Normale 2 4" xfId="4"/>
    <cellStyle name="Percentuale" xfId="2"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3"/>
  <sheetViews>
    <sheetView workbookViewId="0">
      <selection activeCell="B2" sqref="B2"/>
    </sheetView>
  </sheetViews>
  <sheetFormatPr defaultRowHeight="15" x14ac:dyDescent="0.25"/>
  <cols>
    <col min="2" max="2" width="12.85546875" customWidth="1"/>
  </cols>
  <sheetData>
    <row r="2" spans="2:9" x14ac:dyDescent="0.25">
      <c r="B2" s="28" t="s">
        <v>89</v>
      </c>
      <c r="C2" s="52"/>
      <c r="D2" s="52"/>
      <c r="E2" s="52"/>
      <c r="F2" s="52"/>
      <c r="G2" s="52"/>
      <c r="H2" s="52"/>
      <c r="I2" s="52"/>
    </row>
    <row r="3" spans="2:9" x14ac:dyDescent="0.25">
      <c r="B3" s="112" t="s">
        <v>79</v>
      </c>
      <c r="C3" s="52"/>
      <c r="D3" s="52"/>
      <c r="E3" s="52"/>
      <c r="F3" s="52"/>
      <c r="G3" s="52"/>
      <c r="H3" s="52"/>
      <c r="I3" s="52"/>
    </row>
    <row r="4" spans="2:9" x14ac:dyDescent="0.25">
      <c r="B4" s="113" t="s">
        <v>80</v>
      </c>
      <c r="C4" s="114" t="s">
        <v>2</v>
      </c>
      <c r="D4" s="114" t="s">
        <v>3</v>
      </c>
      <c r="E4" s="114" t="s">
        <v>4</v>
      </c>
      <c r="F4" s="114" t="s">
        <v>81</v>
      </c>
      <c r="G4" s="114" t="s">
        <v>82</v>
      </c>
      <c r="H4" s="52"/>
      <c r="I4" s="52"/>
    </row>
    <row r="5" spans="2:9" x14ac:dyDescent="0.25">
      <c r="B5" s="115"/>
      <c r="C5" s="114"/>
      <c r="D5" s="114"/>
      <c r="E5" s="114"/>
      <c r="F5" s="114"/>
      <c r="G5" s="114"/>
      <c r="H5" s="52"/>
      <c r="I5" s="52"/>
    </row>
    <row r="6" spans="2:9" ht="27" x14ac:dyDescent="0.25">
      <c r="B6" s="116" t="s">
        <v>83</v>
      </c>
      <c r="C6" s="117">
        <v>7699</v>
      </c>
      <c r="D6" s="118">
        <v>89</v>
      </c>
      <c r="E6" s="117">
        <v>10627</v>
      </c>
      <c r="F6" s="119">
        <v>1.1599999999999999</v>
      </c>
      <c r="G6" s="120">
        <v>138.03</v>
      </c>
      <c r="H6" s="52"/>
      <c r="I6" s="52"/>
    </row>
    <row r="7" spans="2:9" ht="27" x14ac:dyDescent="0.25">
      <c r="B7" s="116" t="s">
        <v>84</v>
      </c>
      <c r="C7" s="117">
        <v>778</v>
      </c>
      <c r="D7" s="118">
        <v>38</v>
      </c>
      <c r="E7" s="117">
        <v>1258</v>
      </c>
      <c r="F7" s="119">
        <v>4.88</v>
      </c>
      <c r="G7" s="120">
        <v>161.69999999999999</v>
      </c>
      <c r="H7" s="52"/>
      <c r="I7" s="52"/>
    </row>
    <row r="8" spans="2:9" ht="27" x14ac:dyDescent="0.25">
      <c r="B8" s="116" t="s">
        <v>85</v>
      </c>
      <c r="C8" s="117">
        <v>2169</v>
      </c>
      <c r="D8" s="118">
        <v>105</v>
      </c>
      <c r="E8" s="117">
        <v>3442</v>
      </c>
      <c r="F8" s="119">
        <v>4.84</v>
      </c>
      <c r="G8" s="120">
        <v>158.69</v>
      </c>
      <c r="H8" s="52"/>
      <c r="I8" s="52"/>
    </row>
    <row r="9" spans="2:9" x14ac:dyDescent="0.25">
      <c r="B9" s="121" t="s">
        <v>25</v>
      </c>
      <c r="C9" s="122">
        <v>10646</v>
      </c>
      <c r="D9" s="122">
        <v>232</v>
      </c>
      <c r="E9" s="122">
        <v>15327</v>
      </c>
      <c r="F9" s="123">
        <v>2.1800000000000002</v>
      </c>
      <c r="G9" s="123">
        <v>143.97</v>
      </c>
      <c r="H9" s="52"/>
      <c r="I9" s="52"/>
    </row>
    <row r="10" spans="2:9" x14ac:dyDescent="0.25">
      <c r="B10" s="124" t="s">
        <v>86</v>
      </c>
      <c r="C10" s="52"/>
      <c r="D10" s="52"/>
      <c r="E10" s="52"/>
      <c r="F10" s="125"/>
      <c r="G10" s="125"/>
      <c r="H10" s="52"/>
      <c r="I10" s="52"/>
    </row>
    <row r="11" spans="2:9" x14ac:dyDescent="0.25">
      <c r="B11" s="126" t="s">
        <v>87</v>
      </c>
      <c r="C11" s="127"/>
      <c r="D11" s="127"/>
      <c r="E11" s="127"/>
      <c r="F11" s="128"/>
      <c r="G11" s="128"/>
      <c r="H11" s="127"/>
      <c r="I11" s="52"/>
    </row>
    <row r="12" spans="2:9" x14ac:dyDescent="0.25">
      <c r="B12" s="124" t="s">
        <v>88</v>
      </c>
      <c r="C12" s="73"/>
      <c r="D12" s="73"/>
      <c r="E12" s="73"/>
      <c r="F12" s="129"/>
      <c r="G12" s="129"/>
      <c r="H12" s="73"/>
      <c r="I12" s="52"/>
    </row>
    <row r="13" spans="2:9" x14ac:dyDescent="0.25">
      <c r="B13" s="130"/>
      <c r="C13" s="52"/>
      <c r="D13" s="52"/>
      <c r="E13" s="52"/>
      <c r="F13" s="52"/>
      <c r="G13" s="52"/>
      <c r="H13" s="52"/>
      <c r="I13" s="52"/>
    </row>
  </sheetData>
  <mergeCells count="6">
    <mergeCell ref="B4:B5"/>
    <mergeCell ref="C4:C5"/>
    <mergeCell ref="D4:D5"/>
    <mergeCell ref="E4:E5"/>
    <mergeCell ref="F4:F5"/>
    <mergeCell ref="G4:G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2"/>
  <sheetViews>
    <sheetView workbookViewId="0">
      <selection activeCell="B2" sqref="B2"/>
    </sheetView>
  </sheetViews>
  <sheetFormatPr defaultRowHeight="15" x14ac:dyDescent="0.25"/>
  <cols>
    <col min="2" max="2" width="11.85546875" customWidth="1"/>
  </cols>
  <sheetData>
    <row r="2" spans="2:9" x14ac:dyDescent="0.25">
      <c r="B2" s="28" t="s">
        <v>104</v>
      </c>
      <c r="C2" s="52"/>
      <c r="D2" s="52"/>
      <c r="E2" s="52"/>
      <c r="F2" s="52"/>
      <c r="G2" s="52"/>
      <c r="H2" s="52"/>
      <c r="I2" s="52"/>
    </row>
    <row r="3" spans="2:9" x14ac:dyDescent="0.25">
      <c r="B3" s="132" t="s">
        <v>98</v>
      </c>
      <c r="C3" s="52"/>
      <c r="D3" s="52"/>
      <c r="E3" s="52"/>
      <c r="F3" s="52"/>
      <c r="G3" s="52"/>
      <c r="H3" s="52"/>
      <c r="I3" s="52"/>
    </row>
    <row r="4" spans="2:9" x14ac:dyDescent="0.25">
      <c r="B4" s="113" t="s">
        <v>80</v>
      </c>
      <c r="C4" s="114" t="s">
        <v>2</v>
      </c>
      <c r="D4" s="114" t="s">
        <v>3</v>
      </c>
      <c r="E4" s="114" t="s">
        <v>4</v>
      </c>
      <c r="F4" s="114" t="s">
        <v>92</v>
      </c>
      <c r="G4" s="114" t="s">
        <v>99</v>
      </c>
      <c r="H4" s="52"/>
      <c r="I4" s="52"/>
    </row>
    <row r="5" spans="2:9" x14ac:dyDescent="0.25">
      <c r="B5" s="115"/>
      <c r="C5" s="114"/>
      <c r="D5" s="114"/>
      <c r="E5" s="114"/>
      <c r="F5" s="114" t="s">
        <v>93</v>
      </c>
      <c r="G5" s="114" t="s">
        <v>100</v>
      </c>
      <c r="H5" s="52"/>
      <c r="I5" s="52"/>
    </row>
    <row r="6" spans="2:9" ht="27" x14ac:dyDescent="0.25">
      <c r="B6" s="116" t="s">
        <v>83</v>
      </c>
      <c r="C6" s="117">
        <v>7678</v>
      </c>
      <c r="D6" s="118">
        <v>108</v>
      </c>
      <c r="E6" s="117">
        <v>10739</v>
      </c>
      <c r="F6" s="119">
        <v>1.41</v>
      </c>
      <c r="G6" s="120">
        <v>139.87</v>
      </c>
      <c r="H6" s="52"/>
      <c r="I6" s="52"/>
    </row>
    <row r="7" spans="2:9" ht="27" x14ac:dyDescent="0.25">
      <c r="B7" s="116" t="s">
        <v>84</v>
      </c>
      <c r="C7" s="117">
        <v>850</v>
      </c>
      <c r="D7" s="118">
        <v>22</v>
      </c>
      <c r="E7" s="117">
        <v>1368</v>
      </c>
      <c r="F7" s="119">
        <v>2.59</v>
      </c>
      <c r="G7" s="120">
        <v>160.94</v>
      </c>
      <c r="H7" s="52"/>
      <c r="I7" s="52"/>
    </row>
    <row r="8" spans="2:9" ht="27" x14ac:dyDescent="0.25">
      <c r="B8" s="116" t="s">
        <v>85</v>
      </c>
      <c r="C8" s="117">
        <v>2304</v>
      </c>
      <c r="D8" s="118">
        <v>121</v>
      </c>
      <c r="E8" s="117">
        <v>3637</v>
      </c>
      <c r="F8" s="119">
        <v>5.25</v>
      </c>
      <c r="G8" s="120">
        <v>157.86000000000001</v>
      </c>
      <c r="H8" s="52"/>
      <c r="I8" s="52"/>
    </row>
    <row r="9" spans="2:9" x14ac:dyDescent="0.25">
      <c r="B9" s="121" t="s">
        <v>25</v>
      </c>
      <c r="C9" s="122">
        <v>10832</v>
      </c>
      <c r="D9" s="122">
        <v>251</v>
      </c>
      <c r="E9" s="122">
        <v>15744</v>
      </c>
      <c r="F9" s="123">
        <v>2.3199999999999998</v>
      </c>
      <c r="G9" s="123">
        <v>145.35</v>
      </c>
      <c r="H9" s="52"/>
      <c r="I9" s="52"/>
    </row>
    <row r="10" spans="2:9" x14ac:dyDescent="0.25">
      <c r="B10" s="124" t="s">
        <v>101</v>
      </c>
      <c r="C10" s="52"/>
      <c r="D10" s="52"/>
      <c r="E10" s="52"/>
      <c r="F10" s="52"/>
      <c r="G10" s="52"/>
      <c r="H10" s="52"/>
      <c r="I10" s="52"/>
    </row>
    <row r="11" spans="2:9" x14ac:dyDescent="0.25">
      <c r="B11" s="126" t="s">
        <v>102</v>
      </c>
      <c r="C11" s="52"/>
      <c r="D11" s="52"/>
      <c r="E11" s="52"/>
      <c r="F11" s="52"/>
      <c r="G11" s="52"/>
      <c r="H11" s="52"/>
      <c r="I11" s="52"/>
    </row>
    <row r="12" spans="2:9" x14ac:dyDescent="0.25">
      <c r="B12" s="133" t="s">
        <v>103</v>
      </c>
      <c r="C12" s="52"/>
      <c r="D12" s="52"/>
      <c r="E12" s="52"/>
      <c r="F12" s="52"/>
      <c r="G12" s="52"/>
      <c r="H12" s="52"/>
      <c r="I12" s="52"/>
    </row>
  </sheetData>
  <mergeCells count="6">
    <mergeCell ref="B4:B5"/>
    <mergeCell ref="C4:C5"/>
    <mergeCell ref="D4:D5"/>
    <mergeCell ref="E4:E5"/>
    <mergeCell ref="F4:F5"/>
    <mergeCell ref="G4:G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1"/>
  <sheetViews>
    <sheetView workbookViewId="0">
      <selection activeCell="B2" sqref="B2"/>
    </sheetView>
  </sheetViews>
  <sheetFormatPr defaultRowHeight="15" x14ac:dyDescent="0.25"/>
  <cols>
    <col min="2" max="2" width="12.7109375" customWidth="1"/>
  </cols>
  <sheetData>
    <row r="2" spans="2:7" x14ac:dyDescent="0.25">
      <c r="B2" s="28" t="s">
        <v>97</v>
      </c>
      <c r="C2" s="52"/>
      <c r="D2" s="52"/>
      <c r="E2" s="52"/>
      <c r="F2" s="52"/>
      <c r="G2" s="52"/>
    </row>
    <row r="3" spans="2:7" x14ac:dyDescent="0.25">
      <c r="B3" s="112" t="s">
        <v>90</v>
      </c>
      <c r="C3" s="52"/>
      <c r="D3" s="52"/>
      <c r="E3" s="52"/>
      <c r="F3" s="52"/>
      <c r="G3" s="52"/>
    </row>
    <row r="4" spans="2:7" x14ac:dyDescent="0.25">
      <c r="B4" s="113" t="s">
        <v>91</v>
      </c>
      <c r="C4" s="114" t="s">
        <v>2</v>
      </c>
      <c r="D4" s="114" t="s">
        <v>3</v>
      </c>
      <c r="E4" s="114" t="s">
        <v>4</v>
      </c>
      <c r="F4" s="114" t="s">
        <v>92</v>
      </c>
      <c r="G4" s="52"/>
    </row>
    <row r="5" spans="2:7" x14ac:dyDescent="0.25">
      <c r="B5" s="115"/>
      <c r="C5" s="114"/>
      <c r="D5" s="114"/>
      <c r="E5" s="114"/>
      <c r="F5" s="114" t="s">
        <v>93</v>
      </c>
      <c r="G5" s="52"/>
    </row>
    <row r="6" spans="2:7" ht="40.5" x14ac:dyDescent="0.25">
      <c r="B6" s="82" t="s">
        <v>94</v>
      </c>
      <c r="C6" s="67">
        <v>1603</v>
      </c>
      <c r="D6" s="68">
        <v>33</v>
      </c>
      <c r="E6" s="93">
        <v>2172</v>
      </c>
      <c r="F6" s="131">
        <v>2.06</v>
      </c>
      <c r="G6" s="52"/>
    </row>
    <row r="7" spans="2:7" ht="40.5" x14ac:dyDescent="0.25">
      <c r="B7" s="82" t="s">
        <v>95</v>
      </c>
      <c r="C7" s="67">
        <v>6372</v>
      </c>
      <c r="D7" s="68">
        <v>157</v>
      </c>
      <c r="E7" s="93">
        <v>9105</v>
      </c>
      <c r="F7" s="131">
        <v>2.46</v>
      </c>
      <c r="G7" s="52"/>
    </row>
    <row r="8" spans="2:7" ht="54" x14ac:dyDescent="0.25">
      <c r="B8" s="82" t="s">
        <v>96</v>
      </c>
      <c r="C8" s="67">
        <v>2671</v>
      </c>
      <c r="D8" s="68">
        <v>42</v>
      </c>
      <c r="E8" s="93">
        <v>4050</v>
      </c>
      <c r="F8" s="131">
        <v>1.57</v>
      </c>
      <c r="G8" s="52"/>
    </row>
    <row r="9" spans="2:7" x14ac:dyDescent="0.25">
      <c r="B9" s="59" t="s">
        <v>25</v>
      </c>
      <c r="C9" s="36">
        <v>10646</v>
      </c>
      <c r="D9" s="36">
        <v>232</v>
      </c>
      <c r="E9" s="36">
        <v>15327</v>
      </c>
      <c r="F9" s="27">
        <v>2.1800000000000002</v>
      </c>
      <c r="G9" s="52"/>
    </row>
    <row r="10" spans="2:7" x14ac:dyDescent="0.25">
      <c r="B10" s="124" t="s">
        <v>26</v>
      </c>
      <c r="C10" s="52"/>
      <c r="D10" s="52"/>
      <c r="E10" s="52"/>
      <c r="F10" s="52"/>
      <c r="G10" s="52"/>
    </row>
    <row r="11" spans="2:7" x14ac:dyDescent="0.25">
      <c r="B11" s="124" t="s">
        <v>27</v>
      </c>
      <c r="C11" s="52"/>
      <c r="D11" s="52"/>
      <c r="E11" s="52"/>
      <c r="F11" s="52"/>
      <c r="G11" s="52"/>
    </row>
  </sheetData>
  <mergeCells count="5">
    <mergeCell ref="B4:B5"/>
    <mergeCell ref="C4:C5"/>
    <mergeCell ref="D4:D5"/>
    <mergeCell ref="E4:E5"/>
    <mergeCell ref="F4:F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14"/>
  <sheetViews>
    <sheetView workbookViewId="0">
      <selection activeCell="H18" sqref="H18"/>
    </sheetView>
  </sheetViews>
  <sheetFormatPr defaultRowHeight="15" x14ac:dyDescent="0.25"/>
  <sheetData>
    <row r="2" spans="2:16" x14ac:dyDescent="0.25">
      <c r="B2" s="134" t="s">
        <v>105</v>
      </c>
      <c r="C2" s="134"/>
      <c r="D2" s="134"/>
      <c r="E2" s="134"/>
      <c r="F2" s="134"/>
      <c r="G2" s="134"/>
      <c r="H2" s="134"/>
      <c r="I2" s="134"/>
      <c r="J2" s="134"/>
      <c r="K2" s="134"/>
      <c r="L2" s="134"/>
      <c r="M2" s="134"/>
      <c r="N2" s="134"/>
      <c r="O2" s="134"/>
      <c r="P2" s="134"/>
    </row>
    <row r="3" spans="2:16" x14ac:dyDescent="0.25">
      <c r="B3" s="135" t="s">
        <v>106</v>
      </c>
      <c r="C3" s="136"/>
      <c r="D3" s="136"/>
      <c r="E3" s="136"/>
      <c r="F3" s="136"/>
      <c r="G3" s="136"/>
      <c r="H3" s="136"/>
      <c r="I3" s="134"/>
      <c r="J3" s="134"/>
      <c r="K3" s="134"/>
      <c r="L3" s="134"/>
      <c r="M3" s="134"/>
      <c r="N3" s="134"/>
      <c r="O3" s="134"/>
      <c r="P3" s="134"/>
    </row>
    <row r="4" spans="2:16" x14ac:dyDescent="0.25">
      <c r="B4" s="137" t="s">
        <v>1</v>
      </c>
      <c r="C4" s="41" t="s">
        <v>107</v>
      </c>
      <c r="D4" s="41"/>
      <c r="E4" s="41"/>
      <c r="F4" s="41"/>
      <c r="G4" s="41"/>
      <c r="H4" s="41"/>
      <c r="I4" s="41"/>
      <c r="J4" s="42" t="s">
        <v>108</v>
      </c>
      <c r="K4" s="42"/>
      <c r="L4" s="42"/>
      <c r="M4" s="42"/>
      <c r="N4" s="42"/>
      <c r="O4" s="42"/>
      <c r="P4" s="42"/>
    </row>
    <row r="5" spans="2:16" ht="81" x14ac:dyDescent="0.25">
      <c r="B5" s="138"/>
      <c r="C5" s="25" t="s">
        <v>109</v>
      </c>
      <c r="D5" s="25" t="s">
        <v>110</v>
      </c>
      <c r="E5" s="25" t="s">
        <v>111</v>
      </c>
      <c r="F5" s="25" t="s">
        <v>112</v>
      </c>
      <c r="G5" s="25" t="s">
        <v>113</v>
      </c>
      <c r="H5" s="25" t="s">
        <v>114</v>
      </c>
      <c r="I5" s="139" t="s">
        <v>25</v>
      </c>
      <c r="J5" s="25" t="s">
        <v>109</v>
      </c>
      <c r="K5" s="25" t="s">
        <v>110</v>
      </c>
      <c r="L5" s="25" t="s">
        <v>111</v>
      </c>
      <c r="M5" s="25" t="s">
        <v>112</v>
      </c>
      <c r="N5" s="25" t="s">
        <v>113</v>
      </c>
      <c r="O5" s="25" t="s">
        <v>114</v>
      </c>
      <c r="P5" s="139" t="s">
        <v>25</v>
      </c>
    </row>
    <row r="6" spans="2:16" x14ac:dyDescent="0.25">
      <c r="B6" s="140" t="s">
        <v>5</v>
      </c>
      <c r="C6" s="141">
        <v>935</v>
      </c>
      <c r="D6" s="142">
        <v>175</v>
      </c>
      <c r="E6" s="117">
        <v>1578</v>
      </c>
      <c r="F6" s="143">
        <v>1508</v>
      </c>
      <c r="G6" s="141">
        <v>168</v>
      </c>
      <c r="H6" s="142">
        <v>40</v>
      </c>
      <c r="I6" s="144">
        <v>4404</v>
      </c>
      <c r="J6" s="145">
        <v>57</v>
      </c>
      <c r="K6" s="146">
        <v>33</v>
      </c>
      <c r="L6" s="145">
        <v>83</v>
      </c>
      <c r="M6" s="146">
        <v>662</v>
      </c>
      <c r="N6" s="145">
        <v>253</v>
      </c>
      <c r="O6" s="146">
        <v>17</v>
      </c>
      <c r="P6" s="147">
        <v>1105</v>
      </c>
    </row>
    <row r="7" spans="2:16" x14ac:dyDescent="0.25">
      <c r="B7" s="140" t="s">
        <v>6</v>
      </c>
      <c r="C7" s="141">
        <v>45</v>
      </c>
      <c r="D7" s="142">
        <v>19</v>
      </c>
      <c r="E7" s="141">
        <v>38</v>
      </c>
      <c r="F7" s="142">
        <v>101</v>
      </c>
      <c r="G7" s="141">
        <v>10</v>
      </c>
      <c r="H7" s="142">
        <v>2</v>
      </c>
      <c r="I7" s="148">
        <v>215</v>
      </c>
      <c r="J7" s="145">
        <v>6</v>
      </c>
      <c r="K7" s="146">
        <v>7</v>
      </c>
      <c r="L7" s="145">
        <v>13</v>
      </c>
      <c r="M7" s="146">
        <v>127</v>
      </c>
      <c r="N7" s="145">
        <v>24</v>
      </c>
      <c r="O7" s="146">
        <v>3</v>
      </c>
      <c r="P7" s="149">
        <v>180</v>
      </c>
    </row>
    <row r="8" spans="2:16" x14ac:dyDescent="0.25">
      <c r="B8" s="140" t="s">
        <v>7</v>
      </c>
      <c r="C8" s="141">
        <v>171</v>
      </c>
      <c r="D8" s="142">
        <v>51</v>
      </c>
      <c r="E8" s="141">
        <v>133</v>
      </c>
      <c r="F8" s="142">
        <v>330</v>
      </c>
      <c r="G8" s="141">
        <v>42</v>
      </c>
      <c r="H8" s="142">
        <v>15</v>
      </c>
      <c r="I8" s="148">
        <v>742</v>
      </c>
      <c r="J8" s="145">
        <v>17</v>
      </c>
      <c r="K8" s="146">
        <v>17</v>
      </c>
      <c r="L8" s="145">
        <v>36</v>
      </c>
      <c r="M8" s="146">
        <v>180</v>
      </c>
      <c r="N8" s="145">
        <v>69</v>
      </c>
      <c r="O8" s="146">
        <v>4</v>
      </c>
      <c r="P8" s="149">
        <v>323</v>
      </c>
    </row>
    <row r="9" spans="2:16" x14ac:dyDescent="0.25">
      <c r="B9" s="140" t="s">
        <v>8</v>
      </c>
      <c r="C9" s="141">
        <v>112</v>
      </c>
      <c r="D9" s="142">
        <v>67</v>
      </c>
      <c r="E9" s="141">
        <v>84</v>
      </c>
      <c r="F9" s="142">
        <v>387</v>
      </c>
      <c r="G9" s="141">
        <v>61</v>
      </c>
      <c r="H9" s="142">
        <v>6</v>
      </c>
      <c r="I9" s="148">
        <v>717</v>
      </c>
      <c r="J9" s="145">
        <v>50</v>
      </c>
      <c r="K9" s="146">
        <v>21</v>
      </c>
      <c r="L9" s="145">
        <v>66</v>
      </c>
      <c r="M9" s="146">
        <v>271</v>
      </c>
      <c r="N9" s="145">
        <v>124</v>
      </c>
      <c r="O9" s="146">
        <v>9</v>
      </c>
      <c r="P9" s="149">
        <v>541</v>
      </c>
    </row>
    <row r="10" spans="2:16" x14ac:dyDescent="0.25">
      <c r="B10" s="140" t="s">
        <v>9</v>
      </c>
      <c r="C10" s="141">
        <v>73</v>
      </c>
      <c r="D10" s="142">
        <v>21</v>
      </c>
      <c r="E10" s="141">
        <v>29</v>
      </c>
      <c r="F10" s="142">
        <v>184</v>
      </c>
      <c r="G10" s="141">
        <v>24</v>
      </c>
      <c r="H10" s="142">
        <v>3</v>
      </c>
      <c r="I10" s="148">
        <v>334</v>
      </c>
      <c r="J10" s="145">
        <v>9</v>
      </c>
      <c r="K10" s="146">
        <v>2</v>
      </c>
      <c r="L10" s="145">
        <v>16</v>
      </c>
      <c r="M10" s="146">
        <v>105</v>
      </c>
      <c r="N10" s="145">
        <v>37</v>
      </c>
      <c r="O10" s="146">
        <v>3</v>
      </c>
      <c r="P10" s="149">
        <v>172</v>
      </c>
    </row>
    <row r="11" spans="2:16" x14ac:dyDescent="0.25">
      <c r="B11" s="140" t="s">
        <v>10</v>
      </c>
      <c r="C11" s="141">
        <v>141</v>
      </c>
      <c r="D11" s="142">
        <v>57</v>
      </c>
      <c r="E11" s="141">
        <v>122</v>
      </c>
      <c r="F11" s="142">
        <v>402</v>
      </c>
      <c r="G11" s="141">
        <v>49</v>
      </c>
      <c r="H11" s="142">
        <v>3</v>
      </c>
      <c r="I11" s="148">
        <v>774</v>
      </c>
      <c r="J11" s="145">
        <v>24</v>
      </c>
      <c r="K11" s="146">
        <v>9</v>
      </c>
      <c r="L11" s="145">
        <v>42</v>
      </c>
      <c r="M11" s="146">
        <v>255</v>
      </c>
      <c r="N11" s="145">
        <v>101</v>
      </c>
      <c r="O11" s="146">
        <v>6</v>
      </c>
      <c r="P11" s="149">
        <v>437</v>
      </c>
    </row>
    <row r="12" spans="2:16" x14ac:dyDescent="0.25">
      <c r="B12" s="140" t="s">
        <v>11</v>
      </c>
      <c r="C12" s="141">
        <v>35</v>
      </c>
      <c r="D12" s="142">
        <v>28</v>
      </c>
      <c r="E12" s="141">
        <v>43</v>
      </c>
      <c r="F12" s="142">
        <v>125</v>
      </c>
      <c r="G12" s="141">
        <v>27</v>
      </c>
      <c r="H12" s="142">
        <v>1</v>
      </c>
      <c r="I12" s="148">
        <v>259</v>
      </c>
      <c r="J12" s="145">
        <v>4</v>
      </c>
      <c r="K12" s="146">
        <v>7</v>
      </c>
      <c r="L12" s="145">
        <v>6</v>
      </c>
      <c r="M12" s="146">
        <v>30</v>
      </c>
      <c r="N12" s="145">
        <v>16</v>
      </c>
      <c r="O12" s="146">
        <v>4</v>
      </c>
      <c r="P12" s="149">
        <v>67</v>
      </c>
    </row>
    <row r="13" spans="2:16" x14ac:dyDescent="0.25">
      <c r="B13" s="140" t="s">
        <v>12</v>
      </c>
      <c r="C13" s="141">
        <v>35</v>
      </c>
      <c r="D13" s="142">
        <v>15</v>
      </c>
      <c r="E13" s="141">
        <v>43</v>
      </c>
      <c r="F13" s="142">
        <v>136</v>
      </c>
      <c r="G13" s="141">
        <v>21</v>
      </c>
      <c r="H13" s="142">
        <v>4</v>
      </c>
      <c r="I13" s="148">
        <v>254</v>
      </c>
      <c r="J13" s="145">
        <v>5</v>
      </c>
      <c r="K13" s="146">
        <v>1</v>
      </c>
      <c r="L13" s="145">
        <v>11</v>
      </c>
      <c r="M13" s="146">
        <v>64</v>
      </c>
      <c r="N13" s="145">
        <v>36</v>
      </c>
      <c r="O13" s="146">
        <v>5</v>
      </c>
      <c r="P13" s="149">
        <v>122</v>
      </c>
    </row>
    <row r="14" spans="2:16" x14ac:dyDescent="0.25">
      <c r="B14" s="150" t="s">
        <v>25</v>
      </c>
      <c r="C14" s="122">
        <v>1547</v>
      </c>
      <c r="D14" s="122">
        <v>433</v>
      </c>
      <c r="E14" s="122">
        <v>2070</v>
      </c>
      <c r="F14" s="122">
        <v>3173</v>
      </c>
      <c r="G14" s="122">
        <v>402</v>
      </c>
      <c r="H14" s="122">
        <v>74</v>
      </c>
      <c r="I14" s="122">
        <v>7699</v>
      </c>
      <c r="J14" s="151">
        <v>172</v>
      </c>
      <c r="K14" s="151">
        <v>97</v>
      </c>
      <c r="L14" s="151">
        <v>273</v>
      </c>
      <c r="M14" s="151">
        <v>1694</v>
      </c>
      <c r="N14" s="151">
        <v>660</v>
      </c>
      <c r="O14" s="151">
        <v>51</v>
      </c>
      <c r="P14" s="151">
        <v>2947</v>
      </c>
    </row>
  </sheetData>
  <mergeCells count="4">
    <mergeCell ref="B3:H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4"/>
  <sheetViews>
    <sheetView workbookViewId="0">
      <selection activeCell="H17" sqref="H17"/>
    </sheetView>
  </sheetViews>
  <sheetFormatPr defaultRowHeight="15" x14ac:dyDescent="0.25"/>
  <cols>
    <col min="3" max="7" width="11.140625" customWidth="1"/>
    <col min="8" max="8" width="13.42578125" customWidth="1"/>
  </cols>
  <sheetData>
    <row r="2" spans="2:12" x14ac:dyDescent="0.25">
      <c r="B2" s="153" t="s">
        <v>118</v>
      </c>
      <c r="C2" s="154"/>
      <c r="D2" s="154"/>
      <c r="E2" s="154"/>
      <c r="F2" s="154"/>
      <c r="G2" s="154"/>
      <c r="H2" s="154"/>
      <c r="I2" s="154"/>
      <c r="J2" s="154"/>
      <c r="K2" s="154"/>
      <c r="L2" s="154"/>
    </row>
    <row r="3" spans="2:12" x14ac:dyDescent="0.25">
      <c r="B3" s="135" t="s">
        <v>115</v>
      </c>
      <c r="C3" s="136"/>
      <c r="D3" s="136"/>
      <c r="E3" s="136"/>
      <c r="F3" s="136"/>
      <c r="G3" s="136"/>
      <c r="H3" s="136"/>
      <c r="I3" s="152"/>
    </row>
    <row r="4" spans="2:12" x14ac:dyDescent="0.25">
      <c r="B4" s="155" t="s">
        <v>1</v>
      </c>
      <c r="C4" s="156" t="s">
        <v>116</v>
      </c>
      <c r="D4" s="156"/>
      <c r="E4" s="156"/>
      <c r="F4" s="156"/>
      <c r="G4" s="156"/>
      <c r="H4" s="156"/>
      <c r="I4" s="156"/>
    </row>
    <row r="5" spans="2:12" ht="55.5" customHeight="1" x14ac:dyDescent="0.25">
      <c r="B5" s="157"/>
      <c r="C5" s="158" t="s">
        <v>109</v>
      </c>
      <c r="D5" s="158" t="s">
        <v>110</v>
      </c>
      <c r="E5" s="158" t="s">
        <v>111</v>
      </c>
      <c r="F5" s="158" t="s">
        <v>112</v>
      </c>
      <c r="G5" s="158" t="s">
        <v>113</v>
      </c>
      <c r="H5" s="30" t="s">
        <v>117</v>
      </c>
      <c r="I5" s="159" t="s">
        <v>25</v>
      </c>
    </row>
    <row r="6" spans="2:12" x14ac:dyDescent="0.25">
      <c r="B6" s="140" t="s">
        <v>5</v>
      </c>
      <c r="C6" s="120">
        <v>21.23</v>
      </c>
      <c r="D6" s="119">
        <v>3.97</v>
      </c>
      <c r="E6" s="120">
        <v>35.83</v>
      </c>
      <c r="F6" s="119">
        <v>34.24</v>
      </c>
      <c r="G6" s="120">
        <v>3.81</v>
      </c>
      <c r="H6" s="119">
        <v>0.91</v>
      </c>
      <c r="I6" s="120">
        <v>100</v>
      </c>
    </row>
    <row r="7" spans="2:12" x14ac:dyDescent="0.25">
      <c r="B7" s="140" t="s">
        <v>6</v>
      </c>
      <c r="C7" s="120">
        <v>20.93</v>
      </c>
      <c r="D7" s="119">
        <v>8.84</v>
      </c>
      <c r="E7" s="120">
        <v>17.670000000000002</v>
      </c>
      <c r="F7" s="119">
        <v>46.98</v>
      </c>
      <c r="G7" s="120">
        <v>4.6500000000000004</v>
      </c>
      <c r="H7" s="119">
        <v>0.93</v>
      </c>
      <c r="I7" s="120">
        <v>100</v>
      </c>
    </row>
    <row r="8" spans="2:12" x14ac:dyDescent="0.25">
      <c r="B8" s="140" t="s">
        <v>7</v>
      </c>
      <c r="C8" s="120">
        <v>23.05</v>
      </c>
      <c r="D8" s="119">
        <v>6.87</v>
      </c>
      <c r="E8" s="120">
        <v>17.920000000000002</v>
      </c>
      <c r="F8" s="119">
        <v>44.47</v>
      </c>
      <c r="G8" s="120">
        <v>5.66</v>
      </c>
      <c r="H8" s="119">
        <v>2.02</v>
      </c>
      <c r="I8" s="120">
        <v>100</v>
      </c>
    </row>
    <row r="9" spans="2:12" x14ac:dyDescent="0.25">
      <c r="B9" s="140" t="s">
        <v>8</v>
      </c>
      <c r="C9" s="120">
        <v>15.62</v>
      </c>
      <c r="D9" s="119">
        <v>9.34</v>
      </c>
      <c r="E9" s="120">
        <v>11.72</v>
      </c>
      <c r="F9" s="119">
        <v>53.97</v>
      </c>
      <c r="G9" s="120">
        <v>8.51</v>
      </c>
      <c r="H9" s="119">
        <v>0.84</v>
      </c>
      <c r="I9" s="120">
        <v>100</v>
      </c>
    </row>
    <row r="10" spans="2:12" x14ac:dyDescent="0.25">
      <c r="B10" s="140" t="s">
        <v>9</v>
      </c>
      <c r="C10" s="120">
        <v>21.86</v>
      </c>
      <c r="D10" s="119">
        <v>6.29</v>
      </c>
      <c r="E10" s="120">
        <v>8.68</v>
      </c>
      <c r="F10" s="119">
        <v>55.09</v>
      </c>
      <c r="G10" s="120">
        <v>7.19</v>
      </c>
      <c r="H10" s="119">
        <v>0.9</v>
      </c>
      <c r="I10" s="120">
        <v>100</v>
      </c>
    </row>
    <row r="11" spans="2:12" x14ac:dyDescent="0.25">
      <c r="B11" s="140" t="s">
        <v>10</v>
      </c>
      <c r="C11" s="120">
        <v>18.22</v>
      </c>
      <c r="D11" s="119">
        <v>7.36</v>
      </c>
      <c r="E11" s="120">
        <v>15.76</v>
      </c>
      <c r="F11" s="119">
        <v>51.94</v>
      </c>
      <c r="G11" s="120">
        <v>6.33</v>
      </c>
      <c r="H11" s="119">
        <v>0.39</v>
      </c>
      <c r="I11" s="120">
        <v>100</v>
      </c>
    </row>
    <row r="12" spans="2:12" x14ac:dyDescent="0.25">
      <c r="B12" s="140" t="s">
        <v>11</v>
      </c>
      <c r="C12" s="120">
        <v>13.51</v>
      </c>
      <c r="D12" s="119">
        <v>10.81</v>
      </c>
      <c r="E12" s="120">
        <v>16.600000000000001</v>
      </c>
      <c r="F12" s="119">
        <v>48.26</v>
      </c>
      <c r="G12" s="120">
        <v>10.42</v>
      </c>
      <c r="H12" s="119">
        <v>0.39</v>
      </c>
      <c r="I12" s="120">
        <v>100</v>
      </c>
    </row>
    <row r="13" spans="2:12" x14ac:dyDescent="0.25">
      <c r="B13" s="140" t="s">
        <v>12</v>
      </c>
      <c r="C13" s="120">
        <v>13.78</v>
      </c>
      <c r="D13" s="119">
        <v>5.91</v>
      </c>
      <c r="E13" s="120">
        <v>16.93</v>
      </c>
      <c r="F13" s="119">
        <v>53.54</v>
      </c>
      <c r="G13" s="120">
        <v>8.27</v>
      </c>
      <c r="H13" s="119">
        <v>1.57</v>
      </c>
      <c r="I13" s="120">
        <v>100</v>
      </c>
    </row>
    <row r="14" spans="2:12" x14ac:dyDescent="0.25">
      <c r="B14" s="59" t="s">
        <v>25</v>
      </c>
      <c r="C14" s="60">
        <v>20.09</v>
      </c>
      <c r="D14" s="60">
        <v>5.62</v>
      </c>
      <c r="E14" s="60">
        <v>26.89</v>
      </c>
      <c r="F14" s="60">
        <v>41.21</v>
      </c>
      <c r="G14" s="60">
        <v>5.22</v>
      </c>
      <c r="H14" s="60">
        <v>0.96</v>
      </c>
      <c r="I14" s="60">
        <v>100</v>
      </c>
    </row>
  </sheetData>
  <mergeCells count="4">
    <mergeCell ref="B2:L2"/>
    <mergeCell ref="B3:H3"/>
    <mergeCell ref="B4:B5"/>
    <mergeCell ref="C4:I4"/>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4"/>
  <sheetViews>
    <sheetView workbookViewId="0">
      <selection activeCell="B2" sqref="B2"/>
    </sheetView>
  </sheetViews>
  <sheetFormatPr defaultRowHeight="15" x14ac:dyDescent="0.25"/>
  <cols>
    <col min="8" max="8" width="11.140625" customWidth="1"/>
  </cols>
  <sheetData>
    <row r="2" spans="2:9" x14ac:dyDescent="0.25">
      <c r="B2" s="160" t="s">
        <v>120</v>
      </c>
    </row>
    <row r="3" spans="2:9" x14ac:dyDescent="0.25">
      <c r="B3" s="161" t="s">
        <v>115</v>
      </c>
      <c r="C3" s="162"/>
      <c r="D3" s="162"/>
      <c r="E3" s="162"/>
      <c r="F3" s="162"/>
      <c r="G3" s="162"/>
      <c r="H3" s="162"/>
    </row>
    <row r="4" spans="2:9" x14ac:dyDescent="0.25">
      <c r="B4" s="155" t="s">
        <v>1</v>
      </c>
      <c r="C4" s="163" t="s">
        <v>119</v>
      </c>
      <c r="D4" s="163"/>
      <c r="E4" s="163"/>
      <c r="F4" s="163"/>
      <c r="G4" s="163"/>
      <c r="H4" s="163"/>
      <c r="I4" s="163"/>
    </row>
    <row r="5" spans="2:9" ht="58.5" customHeight="1" x14ac:dyDescent="0.25">
      <c r="B5" s="157"/>
      <c r="C5" s="158" t="s">
        <v>109</v>
      </c>
      <c r="D5" s="158" t="s">
        <v>110</v>
      </c>
      <c r="E5" s="158" t="s">
        <v>111</v>
      </c>
      <c r="F5" s="158" t="s">
        <v>112</v>
      </c>
      <c r="G5" s="158" t="s">
        <v>113</v>
      </c>
      <c r="H5" s="30" t="s">
        <v>114</v>
      </c>
      <c r="I5" s="159" t="s">
        <v>25</v>
      </c>
    </row>
    <row r="6" spans="2:9" x14ac:dyDescent="0.25">
      <c r="B6" s="164" t="s">
        <v>5</v>
      </c>
      <c r="C6" s="165">
        <v>5.16</v>
      </c>
      <c r="D6" s="166">
        <v>2.99</v>
      </c>
      <c r="E6" s="165">
        <v>7.51</v>
      </c>
      <c r="F6" s="166">
        <v>59.91</v>
      </c>
      <c r="G6" s="165">
        <v>22.9</v>
      </c>
      <c r="H6" s="166">
        <v>1.54</v>
      </c>
      <c r="I6" s="165">
        <v>100</v>
      </c>
    </row>
    <row r="7" spans="2:9" x14ac:dyDescent="0.25">
      <c r="B7" s="164" t="s">
        <v>6</v>
      </c>
      <c r="C7" s="165">
        <v>3.33</v>
      </c>
      <c r="D7" s="166">
        <v>3.89</v>
      </c>
      <c r="E7" s="165">
        <v>7.22</v>
      </c>
      <c r="F7" s="166">
        <v>70.56</v>
      </c>
      <c r="G7" s="165">
        <v>13.33</v>
      </c>
      <c r="H7" s="166">
        <v>1.67</v>
      </c>
      <c r="I7" s="165">
        <v>100</v>
      </c>
    </row>
    <row r="8" spans="2:9" x14ac:dyDescent="0.25">
      <c r="B8" s="164" t="s">
        <v>7</v>
      </c>
      <c r="C8" s="165">
        <v>5.26</v>
      </c>
      <c r="D8" s="166">
        <v>5.26</v>
      </c>
      <c r="E8" s="165">
        <v>11.15</v>
      </c>
      <c r="F8" s="166">
        <v>55.73</v>
      </c>
      <c r="G8" s="165">
        <v>21.36</v>
      </c>
      <c r="H8" s="166">
        <v>1.24</v>
      </c>
      <c r="I8" s="165">
        <v>100</v>
      </c>
    </row>
    <row r="9" spans="2:9" x14ac:dyDescent="0.25">
      <c r="B9" s="164" t="s">
        <v>8</v>
      </c>
      <c r="C9" s="165">
        <v>9.24</v>
      </c>
      <c r="D9" s="166">
        <v>3.88</v>
      </c>
      <c r="E9" s="165">
        <v>12.2</v>
      </c>
      <c r="F9" s="166">
        <v>50.09</v>
      </c>
      <c r="G9" s="165">
        <v>22.92</v>
      </c>
      <c r="H9" s="166">
        <v>1.66</v>
      </c>
      <c r="I9" s="165">
        <v>100</v>
      </c>
    </row>
    <row r="10" spans="2:9" x14ac:dyDescent="0.25">
      <c r="B10" s="164" t="s">
        <v>9</v>
      </c>
      <c r="C10" s="165">
        <v>5.23</v>
      </c>
      <c r="D10" s="166">
        <v>1.1599999999999999</v>
      </c>
      <c r="E10" s="165">
        <v>9.3000000000000007</v>
      </c>
      <c r="F10" s="166">
        <v>61.05</v>
      </c>
      <c r="G10" s="165">
        <v>21.51</v>
      </c>
      <c r="H10" s="166">
        <v>1.74</v>
      </c>
      <c r="I10" s="165">
        <v>100</v>
      </c>
    </row>
    <row r="11" spans="2:9" x14ac:dyDescent="0.25">
      <c r="B11" s="164" t="s">
        <v>10</v>
      </c>
      <c r="C11" s="165">
        <v>5.49</v>
      </c>
      <c r="D11" s="166">
        <v>2.06</v>
      </c>
      <c r="E11" s="165">
        <v>9.61</v>
      </c>
      <c r="F11" s="166">
        <v>58.35</v>
      </c>
      <c r="G11" s="165">
        <v>23.11</v>
      </c>
      <c r="H11" s="166">
        <v>1.37</v>
      </c>
      <c r="I11" s="165">
        <v>100</v>
      </c>
    </row>
    <row r="12" spans="2:9" x14ac:dyDescent="0.25">
      <c r="B12" s="164" t="s">
        <v>11</v>
      </c>
      <c r="C12" s="165">
        <v>5.97</v>
      </c>
      <c r="D12" s="166">
        <v>10.45</v>
      </c>
      <c r="E12" s="165">
        <v>8.9600000000000009</v>
      </c>
      <c r="F12" s="166">
        <v>44.78</v>
      </c>
      <c r="G12" s="165">
        <v>23.88</v>
      </c>
      <c r="H12" s="166">
        <v>5.97</v>
      </c>
      <c r="I12" s="165">
        <v>100</v>
      </c>
    </row>
    <row r="13" spans="2:9" x14ac:dyDescent="0.25">
      <c r="B13" s="164" t="s">
        <v>12</v>
      </c>
      <c r="C13" s="165">
        <v>4.0999999999999996</v>
      </c>
      <c r="D13" s="166">
        <v>0.82</v>
      </c>
      <c r="E13" s="165">
        <v>9.02</v>
      </c>
      <c r="F13" s="166">
        <v>52.46</v>
      </c>
      <c r="G13" s="165">
        <v>29.51</v>
      </c>
      <c r="H13" s="166">
        <v>4.0999999999999996</v>
      </c>
      <c r="I13" s="165">
        <v>100</v>
      </c>
    </row>
    <row r="14" spans="2:9" x14ac:dyDescent="0.25">
      <c r="B14" s="59" t="s">
        <v>25</v>
      </c>
      <c r="C14" s="60">
        <v>5.84</v>
      </c>
      <c r="D14" s="60">
        <v>3.29</v>
      </c>
      <c r="E14" s="60">
        <v>9.26</v>
      </c>
      <c r="F14" s="60">
        <v>57.48</v>
      </c>
      <c r="G14" s="60">
        <v>22.4</v>
      </c>
      <c r="H14" s="60">
        <v>1.73</v>
      </c>
      <c r="I14" s="60">
        <v>100</v>
      </c>
    </row>
  </sheetData>
  <mergeCells count="3">
    <mergeCell ref="B3:H3"/>
    <mergeCell ref="B4:B5"/>
    <mergeCell ref="C4:I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8"/>
  <sheetViews>
    <sheetView workbookViewId="0">
      <selection activeCell="B2" sqref="B2"/>
    </sheetView>
  </sheetViews>
  <sheetFormatPr defaultRowHeight="15" x14ac:dyDescent="0.25"/>
  <sheetData>
    <row r="2" spans="2:8" x14ac:dyDescent="0.25">
      <c r="B2" s="167" t="s">
        <v>135</v>
      </c>
      <c r="C2" s="168"/>
      <c r="D2" s="168"/>
      <c r="E2" s="168"/>
      <c r="F2" s="169"/>
      <c r="G2" s="169"/>
      <c r="H2" s="169"/>
    </row>
    <row r="3" spans="2:8" x14ac:dyDescent="0.25">
      <c r="B3" s="161" t="s">
        <v>121</v>
      </c>
      <c r="C3" s="162"/>
      <c r="D3" s="162"/>
      <c r="E3" s="162"/>
      <c r="F3" s="162"/>
      <c r="G3" s="162"/>
      <c r="H3" s="162"/>
    </row>
    <row r="4" spans="2:8" x14ac:dyDescent="0.25">
      <c r="B4" s="170" t="s">
        <v>122</v>
      </c>
      <c r="C4" s="171" t="s">
        <v>46</v>
      </c>
      <c r="D4" s="171"/>
      <c r="E4" s="171"/>
      <c r="F4" s="172" t="s">
        <v>47</v>
      </c>
      <c r="G4" s="172"/>
      <c r="H4" s="172"/>
    </row>
    <row r="5" spans="2:8" x14ac:dyDescent="0.25">
      <c r="B5" s="173"/>
      <c r="C5" s="174" t="s">
        <v>2</v>
      </c>
      <c r="D5" s="174" t="s">
        <v>3</v>
      </c>
      <c r="E5" s="174" t="s">
        <v>4</v>
      </c>
      <c r="F5" s="174" t="s">
        <v>2</v>
      </c>
      <c r="G5" s="174" t="s">
        <v>3</v>
      </c>
      <c r="H5" s="174" t="s">
        <v>4</v>
      </c>
    </row>
    <row r="6" spans="2:8" x14ac:dyDescent="0.25">
      <c r="B6" s="175" t="s">
        <v>123</v>
      </c>
      <c r="C6" s="176">
        <v>862</v>
      </c>
      <c r="D6" s="177">
        <v>16</v>
      </c>
      <c r="E6" s="176">
        <v>1219</v>
      </c>
      <c r="F6" s="178">
        <v>8.0968999999999998</v>
      </c>
      <c r="G6" s="179">
        <v>6.8966000000000003</v>
      </c>
      <c r="H6" s="178">
        <v>7.9532999999999996</v>
      </c>
    </row>
    <row r="7" spans="2:8" x14ac:dyDescent="0.25">
      <c r="B7" s="175" t="s">
        <v>124</v>
      </c>
      <c r="C7" s="176">
        <v>669</v>
      </c>
      <c r="D7" s="177">
        <v>22</v>
      </c>
      <c r="E7" s="176">
        <v>984</v>
      </c>
      <c r="F7" s="178">
        <v>6.2840999999999996</v>
      </c>
      <c r="G7" s="179">
        <v>9.4827999999999992</v>
      </c>
      <c r="H7" s="178">
        <v>6.42</v>
      </c>
    </row>
    <row r="8" spans="2:8" x14ac:dyDescent="0.25">
      <c r="B8" s="175" t="s">
        <v>125</v>
      </c>
      <c r="C8" s="176">
        <v>983</v>
      </c>
      <c r="D8" s="177">
        <v>19</v>
      </c>
      <c r="E8" s="176">
        <v>1450</v>
      </c>
      <c r="F8" s="178">
        <v>9.2334999999999994</v>
      </c>
      <c r="G8" s="179">
        <v>8.1897000000000002</v>
      </c>
      <c r="H8" s="178">
        <v>9.4603999999999999</v>
      </c>
    </row>
    <row r="9" spans="2:8" x14ac:dyDescent="0.25">
      <c r="B9" s="175" t="s">
        <v>126</v>
      </c>
      <c r="C9" s="176">
        <v>805</v>
      </c>
      <c r="D9" s="177">
        <v>22</v>
      </c>
      <c r="E9" s="176">
        <v>1177</v>
      </c>
      <c r="F9" s="178">
        <v>7.5614999999999997</v>
      </c>
      <c r="G9" s="179">
        <v>9.4827999999999992</v>
      </c>
      <c r="H9" s="178">
        <v>7.6792999999999996</v>
      </c>
    </row>
    <row r="10" spans="2:8" x14ac:dyDescent="0.25">
      <c r="B10" s="175" t="s">
        <v>127</v>
      </c>
      <c r="C10" s="176">
        <v>923</v>
      </c>
      <c r="D10" s="177">
        <v>11</v>
      </c>
      <c r="E10" s="176">
        <v>1335</v>
      </c>
      <c r="F10" s="178">
        <v>8.6699000000000002</v>
      </c>
      <c r="G10" s="179">
        <v>4.7413999999999996</v>
      </c>
      <c r="H10" s="178">
        <v>8.7101000000000006</v>
      </c>
    </row>
    <row r="11" spans="2:8" x14ac:dyDescent="0.25">
      <c r="B11" s="175" t="s">
        <v>128</v>
      </c>
      <c r="C11" s="176">
        <v>969</v>
      </c>
      <c r="D11" s="177">
        <v>32</v>
      </c>
      <c r="E11" s="176">
        <v>1357</v>
      </c>
      <c r="F11" s="178">
        <v>9.1020000000000003</v>
      </c>
      <c r="G11" s="179">
        <v>13.793100000000001</v>
      </c>
      <c r="H11" s="178">
        <v>8.8536999999999999</v>
      </c>
    </row>
    <row r="12" spans="2:8" x14ac:dyDescent="0.25">
      <c r="B12" s="175" t="s">
        <v>129</v>
      </c>
      <c r="C12" s="176">
        <v>963</v>
      </c>
      <c r="D12" s="177">
        <v>25</v>
      </c>
      <c r="E12" s="176">
        <v>1394</v>
      </c>
      <c r="F12" s="178">
        <v>9.0457000000000001</v>
      </c>
      <c r="G12" s="179">
        <v>10.7759</v>
      </c>
      <c r="H12" s="178">
        <v>9.0951000000000004</v>
      </c>
    </row>
    <row r="13" spans="2:8" x14ac:dyDescent="0.25">
      <c r="B13" s="175" t="s">
        <v>130</v>
      </c>
      <c r="C13" s="176">
        <v>754</v>
      </c>
      <c r="D13" s="177">
        <v>19</v>
      </c>
      <c r="E13" s="176">
        <v>1054</v>
      </c>
      <c r="F13" s="178">
        <v>7.0824999999999996</v>
      </c>
      <c r="G13" s="179">
        <v>8.1897000000000002</v>
      </c>
      <c r="H13" s="178">
        <v>6.8768000000000002</v>
      </c>
    </row>
    <row r="14" spans="2:8" x14ac:dyDescent="0.25">
      <c r="B14" s="175" t="s">
        <v>131</v>
      </c>
      <c r="C14" s="176">
        <v>871</v>
      </c>
      <c r="D14" s="177">
        <v>18</v>
      </c>
      <c r="E14" s="176">
        <v>1293</v>
      </c>
      <c r="F14" s="178">
        <v>8.1814999999999998</v>
      </c>
      <c r="G14" s="179">
        <v>7.7586000000000004</v>
      </c>
      <c r="H14" s="178">
        <v>8.4360999999999997</v>
      </c>
    </row>
    <row r="15" spans="2:8" x14ac:dyDescent="0.25">
      <c r="B15" s="175" t="s">
        <v>132</v>
      </c>
      <c r="C15" s="176">
        <v>1037</v>
      </c>
      <c r="D15" s="177">
        <v>17</v>
      </c>
      <c r="E15" s="176">
        <v>1449</v>
      </c>
      <c r="F15" s="178">
        <v>9.7407000000000004</v>
      </c>
      <c r="G15" s="179">
        <v>7.3276000000000003</v>
      </c>
      <c r="H15" s="178">
        <v>9.4539000000000009</v>
      </c>
    </row>
    <row r="16" spans="2:8" x14ac:dyDescent="0.25">
      <c r="B16" s="175" t="s">
        <v>133</v>
      </c>
      <c r="C16" s="176">
        <v>918</v>
      </c>
      <c r="D16" s="177">
        <v>15</v>
      </c>
      <c r="E16" s="176">
        <v>1282</v>
      </c>
      <c r="F16" s="178">
        <v>8.6229999999999993</v>
      </c>
      <c r="G16" s="179">
        <v>6.4654999999999996</v>
      </c>
      <c r="H16" s="178">
        <v>8.3643000000000001</v>
      </c>
    </row>
    <row r="17" spans="2:8" x14ac:dyDescent="0.25">
      <c r="B17" s="175" t="s">
        <v>134</v>
      </c>
      <c r="C17" s="176">
        <v>892</v>
      </c>
      <c r="D17" s="180">
        <v>16</v>
      </c>
      <c r="E17" s="181">
        <v>1333</v>
      </c>
      <c r="F17" s="182">
        <v>8.3787000000000003</v>
      </c>
      <c r="G17" s="183">
        <v>6.8966000000000003</v>
      </c>
      <c r="H17" s="182">
        <v>8.6971000000000007</v>
      </c>
    </row>
    <row r="18" spans="2:8" x14ac:dyDescent="0.25">
      <c r="B18" s="59" t="s">
        <v>25</v>
      </c>
      <c r="C18" s="89">
        <v>10646</v>
      </c>
      <c r="D18" s="59">
        <v>232</v>
      </c>
      <c r="E18" s="89">
        <v>15327</v>
      </c>
      <c r="F18" s="60">
        <v>100</v>
      </c>
      <c r="G18" s="60">
        <v>100</v>
      </c>
      <c r="H18" s="60">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3"/>
  <sheetViews>
    <sheetView workbookViewId="0">
      <selection activeCell="B2" sqref="B2"/>
    </sheetView>
  </sheetViews>
  <sheetFormatPr defaultRowHeight="15" x14ac:dyDescent="0.25"/>
  <sheetData>
    <row r="2" spans="2:8" x14ac:dyDescent="0.25">
      <c r="B2" s="167" t="s">
        <v>144</v>
      </c>
      <c r="C2" s="168"/>
      <c r="D2" s="168"/>
      <c r="E2" s="168"/>
      <c r="F2" s="169"/>
      <c r="G2" s="169"/>
      <c r="H2" s="169"/>
    </row>
    <row r="3" spans="2:8" x14ac:dyDescent="0.25">
      <c r="B3" s="161" t="s">
        <v>121</v>
      </c>
      <c r="C3" s="162"/>
      <c r="D3" s="162"/>
      <c r="E3" s="162"/>
      <c r="F3" s="162"/>
      <c r="G3" s="162"/>
      <c r="H3" s="162"/>
    </row>
    <row r="4" spans="2:8" x14ac:dyDescent="0.25">
      <c r="B4" s="184" t="s">
        <v>136</v>
      </c>
      <c r="C4" s="185" t="s">
        <v>46</v>
      </c>
      <c r="D4" s="185"/>
      <c r="E4" s="185"/>
      <c r="F4" s="186" t="s">
        <v>47</v>
      </c>
      <c r="G4" s="186"/>
      <c r="H4" s="186"/>
    </row>
    <row r="5" spans="2:8" x14ac:dyDescent="0.25">
      <c r="B5" s="187"/>
      <c r="C5" s="158" t="s">
        <v>2</v>
      </c>
      <c r="D5" s="158" t="s">
        <v>3</v>
      </c>
      <c r="E5" s="158" t="s">
        <v>4</v>
      </c>
      <c r="F5" s="158" t="s">
        <v>2</v>
      </c>
      <c r="G5" s="158" t="s">
        <v>3</v>
      </c>
      <c r="H5" s="158" t="s">
        <v>4</v>
      </c>
    </row>
    <row r="6" spans="2:8" x14ac:dyDescent="0.25">
      <c r="B6" s="188" t="s">
        <v>137</v>
      </c>
      <c r="C6" s="189">
        <v>1564</v>
      </c>
      <c r="D6" s="83">
        <v>29</v>
      </c>
      <c r="E6" s="189">
        <v>2165</v>
      </c>
      <c r="F6" s="190">
        <v>14.691000000000001</v>
      </c>
      <c r="G6" s="191">
        <v>12.5</v>
      </c>
      <c r="H6" s="190">
        <v>14.125400000000001</v>
      </c>
    </row>
    <row r="7" spans="2:8" x14ac:dyDescent="0.25">
      <c r="B7" s="188" t="s">
        <v>138</v>
      </c>
      <c r="C7" s="189">
        <v>1641</v>
      </c>
      <c r="D7" s="83">
        <v>29</v>
      </c>
      <c r="E7" s="189">
        <v>2258</v>
      </c>
      <c r="F7" s="190">
        <v>15.414199999999999</v>
      </c>
      <c r="G7" s="191">
        <v>12.5</v>
      </c>
      <c r="H7" s="190">
        <v>14.732200000000001</v>
      </c>
    </row>
    <row r="8" spans="2:8" x14ac:dyDescent="0.25">
      <c r="B8" s="188" t="s">
        <v>139</v>
      </c>
      <c r="C8" s="189">
        <v>1495</v>
      </c>
      <c r="D8" s="83">
        <v>31</v>
      </c>
      <c r="E8" s="189">
        <v>2080</v>
      </c>
      <c r="F8" s="190">
        <v>14.0428</v>
      </c>
      <c r="G8" s="191">
        <v>13.3621</v>
      </c>
      <c r="H8" s="190">
        <v>13.5708</v>
      </c>
    </row>
    <row r="9" spans="2:8" x14ac:dyDescent="0.25">
      <c r="B9" s="188" t="s">
        <v>140</v>
      </c>
      <c r="C9" s="189">
        <v>1565</v>
      </c>
      <c r="D9" s="83">
        <v>22</v>
      </c>
      <c r="E9" s="189">
        <v>2178</v>
      </c>
      <c r="F9" s="190">
        <v>14.7004</v>
      </c>
      <c r="G9" s="191">
        <v>9.4827999999999992</v>
      </c>
      <c r="H9" s="190">
        <v>14.2102</v>
      </c>
    </row>
    <row r="10" spans="2:8" x14ac:dyDescent="0.25">
      <c r="B10" s="188" t="s">
        <v>141</v>
      </c>
      <c r="C10" s="189">
        <v>1698</v>
      </c>
      <c r="D10" s="83">
        <v>28</v>
      </c>
      <c r="E10" s="189">
        <v>2380</v>
      </c>
      <c r="F10" s="190">
        <v>15.9497</v>
      </c>
      <c r="G10" s="191">
        <v>12.069000000000001</v>
      </c>
      <c r="H10" s="190">
        <v>15.5282</v>
      </c>
    </row>
    <row r="11" spans="2:8" x14ac:dyDescent="0.25">
      <c r="B11" s="188" t="s">
        <v>142</v>
      </c>
      <c r="C11" s="189">
        <v>1466</v>
      </c>
      <c r="D11" s="83">
        <v>46</v>
      </c>
      <c r="E11" s="189">
        <v>2168</v>
      </c>
      <c r="F11" s="190">
        <v>13.7704</v>
      </c>
      <c r="G11" s="191">
        <v>19.8276</v>
      </c>
      <c r="H11" s="190">
        <v>14.145</v>
      </c>
    </row>
    <row r="12" spans="2:8" x14ac:dyDescent="0.25">
      <c r="B12" s="188" t="s">
        <v>143</v>
      </c>
      <c r="C12" s="189">
        <v>1217</v>
      </c>
      <c r="D12" s="83">
        <v>47</v>
      </c>
      <c r="E12" s="189">
        <v>2098</v>
      </c>
      <c r="F12" s="190">
        <v>11.4315</v>
      </c>
      <c r="G12" s="191">
        <v>20.258600000000001</v>
      </c>
      <c r="H12" s="190">
        <v>13.6883</v>
      </c>
    </row>
    <row r="13" spans="2:8" x14ac:dyDescent="0.25">
      <c r="B13" s="59" t="s">
        <v>25</v>
      </c>
      <c r="C13" s="89">
        <v>10646</v>
      </c>
      <c r="D13" s="59">
        <v>232</v>
      </c>
      <c r="E13" s="89">
        <v>15327</v>
      </c>
      <c r="F13" s="192">
        <v>100</v>
      </c>
      <c r="G13" s="192">
        <v>100</v>
      </c>
      <c r="H13" s="192">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2"/>
  <sheetViews>
    <sheetView topLeftCell="A18" workbookViewId="0">
      <selection activeCell="B2" sqref="B2"/>
    </sheetView>
  </sheetViews>
  <sheetFormatPr defaultRowHeight="15" x14ac:dyDescent="0.25"/>
  <sheetData>
    <row r="2" spans="2:8" x14ac:dyDescent="0.25">
      <c r="B2" s="28" t="s">
        <v>164</v>
      </c>
      <c r="C2" s="210"/>
      <c r="D2" s="210"/>
      <c r="E2" s="210"/>
      <c r="F2" s="211"/>
      <c r="G2" s="211"/>
      <c r="H2" s="211"/>
    </row>
    <row r="3" spans="2:8" x14ac:dyDescent="0.25">
      <c r="B3" s="132" t="s">
        <v>161</v>
      </c>
      <c r="C3" s="132"/>
      <c r="D3" s="132"/>
      <c r="E3" s="132"/>
      <c r="F3" s="132"/>
      <c r="G3" s="132"/>
      <c r="H3" s="132"/>
    </row>
    <row r="4" spans="2:8" ht="27" x14ac:dyDescent="0.25">
      <c r="B4" s="212" t="s">
        <v>162</v>
      </c>
      <c r="C4" s="213" t="s">
        <v>2</v>
      </c>
      <c r="D4" s="213" t="s">
        <v>3</v>
      </c>
      <c r="E4" s="213" t="s">
        <v>4</v>
      </c>
      <c r="F4" s="214" t="s">
        <v>92</v>
      </c>
      <c r="G4" s="214" t="s">
        <v>99</v>
      </c>
      <c r="H4" s="52"/>
    </row>
    <row r="5" spans="2:8" x14ac:dyDescent="0.25">
      <c r="B5" s="215">
        <v>1</v>
      </c>
      <c r="C5" s="216">
        <v>174</v>
      </c>
      <c r="D5" s="217">
        <v>3</v>
      </c>
      <c r="E5" s="216">
        <v>316</v>
      </c>
      <c r="F5" s="218">
        <v>1.72</v>
      </c>
      <c r="G5" s="219">
        <v>181.61</v>
      </c>
      <c r="H5" s="52"/>
    </row>
    <row r="6" spans="2:8" x14ac:dyDescent="0.25">
      <c r="B6" s="215">
        <v>2</v>
      </c>
      <c r="C6" s="216">
        <v>121</v>
      </c>
      <c r="D6" s="220">
        <v>9</v>
      </c>
      <c r="E6" s="216">
        <v>203</v>
      </c>
      <c r="F6" s="44">
        <v>7.44</v>
      </c>
      <c r="G6" s="219">
        <v>167.77</v>
      </c>
      <c r="H6" s="52"/>
    </row>
    <row r="7" spans="2:8" x14ac:dyDescent="0.25">
      <c r="B7" s="215">
        <v>3</v>
      </c>
      <c r="C7" s="216">
        <v>99</v>
      </c>
      <c r="D7" s="220">
        <v>4</v>
      </c>
      <c r="E7" s="216">
        <v>180</v>
      </c>
      <c r="F7" s="44">
        <v>4.04</v>
      </c>
      <c r="G7" s="219">
        <v>181.82</v>
      </c>
      <c r="H7" s="52"/>
    </row>
    <row r="8" spans="2:8" x14ac:dyDescent="0.25">
      <c r="B8" s="215">
        <v>4</v>
      </c>
      <c r="C8" s="216">
        <v>79</v>
      </c>
      <c r="D8" s="220">
        <v>2</v>
      </c>
      <c r="E8" s="216">
        <v>128</v>
      </c>
      <c r="F8" s="44">
        <v>2.5299999999999998</v>
      </c>
      <c r="G8" s="219">
        <v>162.03</v>
      </c>
      <c r="H8" s="52"/>
    </row>
    <row r="9" spans="2:8" x14ac:dyDescent="0.25">
      <c r="B9" s="215">
        <v>5</v>
      </c>
      <c r="C9" s="216">
        <v>80</v>
      </c>
      <c r="D9" s="220">
        <v>1</v>
      </c>
      <c r="E9" s="216">
        <v>135</v>
      </c>
      <c r="F9" s="44">
        <v>1.25</v>
      </c>
      <c r="G9" s="219">
        <v>168.75</v>
      </c>
      <c r="H9" s="52"/>
    </row>
    <row r="10" spans="2:8" x14ac:dyDescent="0.25">
      <c r="B10" s="215">
        <v>6</v>
      </c>
      <c r="C10" s="216">
        <v>120</v>
      </c>
      <c r="D10" s="217">
        <v>3</v>
      </c>
      <c r="E10" s="216">
        <v>174</v>
      </c>
      <c r="F10" s="218">
        <v>2.5</v>
      </c>
      <c r="G10" s="219">
        <v>145</v>
      </c>
      <c r="H10" s="52"/>
    </row>
    <row r="11" spans="2:8" x14ac:dyDescent="0.25">
      <c r="B11" s="215">
        <v>7</v>
      </c>
      <c r="C11" s="216">
        <v>220</v>
      </c>
      <c r="D11" s="220">
        <v>8</v>
      </c>
      <c r="E11" s="216">
        <v>298</v>
      </c>
      <c r="F11" s="221">
        <v>3.64</v>
      </c>
      <c r="G11" s="219">
        <v>135.44999999999999</v>
      </c>
      <c r="H11" s="52"/>
    </row>
    <row r="12" spans="2:8" x14ac:dyDescent="0.25">
      <c r="B12" s="215">
        <v>8</v>
      </c>
      <c r="C12" s="216">
        <v>576</v>
      </c>
      <c r="D12" s="217">
        <v>10</v>
      </c>
      <c r="E12" s="216">
        <v>774</v>
      </c>
      <c r="F12" s="218">
        <v>1.74</v>
      </c>
      <c r="G12" s="219">
        <v>134.38</v>
      </c>
      <c r="H12" s="52"/>
    </row>
    <row r="13" spans="2:8" x14ac:dyDescent="0.25">
      <c r="B13" s="215">
        <v>9</v>
      </c>
      <c r="C13" s="216">
        <v>632</v>
      </c>
      <c r="D13" s="220">
        <v>18</v>
      </c>
      <c r="E13" s="216">
        <v>842</v>
      </c>
      <c r="F13" s="44">
        <v>2.85</v>
      </c>
      <c r="G13" s="219">
        <v>133.22999999999999</v>
      </c>
      <c r="H13" s="52"/>
    </row>
    <row r="14" spans="2:8" x14ac:dyDescent="0.25">
      <c r="B14" s="215">
        <v>10</v>
      </c>
      <c r="C14" s="216">
        <v>600</v>
      </c>
      <c r="D14" s="217">
        <v>18</v>
      </c>
      <c r="E14" s="216">
        <v>785</v>
      </c>
      <c r="F14" s="218">
        <v>3</v>
      </c>
      <c r="G14" s="219">
        <v>130.83000000000001</v>
      </c>
      <c r="H14" s="52"/>
    </row>
    <row r="15" spans="2:8" x14ac:dyDescent="0.25">
      <c r="B15" s="215">
        <v>11</v>
      </c>
      <c r="C15" s="216">
        <v>629</v>
      </c>
      <c r="D15" s="217">
        <v>8</v>
      </c>
      <c r="E15" s="216">
        <v>842</v>
      </c>
      <c r="F15" s="218">
        <v>1.27</v>
      </c>
      <c r="G15" s="219">
        <v>133.86000000000001</v>
      </c>
      <c r="H15" s="52"/>
    </row>
    <row r="16" spans="2:8" x14ac:dyDescent="0.25">
      <c r="B16" s="215">
        <v>12</v>
      </c>
      <c r="C16" s="216">
        <v>672</v>
      </c>
      <c r="D16" s="217">
        <v>10</v>
      </c>
      <c r="E16" s="216">
        <v>929</v>
      </c>
      <c r="F16" s="218">
        <v>1.49</v>
      </c>
      <c r="G16" s="219">
        <v>138.24</v>
      </c>
      <c r="H16" s="52"/>
    </row>
    <row r="17" spans="2:8" x14ac:dyDescent="0.25">
      <c r="B17" s="215">
        <v>13</v>
      </c>
      <c r="C17" s="216">
        <v>597</v>
      </c>
      <c r="D17" s="220">
        <v>10</v>
      </c>
      <c r="E17" s="216">
        <v>816</v>
      </c>
      <c r="F17" s="221">
        <v>1.68</v>
      </c>
      <c r="G17" s="219">
        <v>136.68</v>
      </c>
      <c r="H17" s="52"/>
    </row>
    <row r="18" spans="2:8" x14ac:dyDescent="0.25">
      <c r="B18" s="215">
        <v>14</v>
      </c>
      <c r="C18" s="216">
        <v>652</v>
      </c>
      <c r="D18" s="217">
        <v>11</v>
      </c>
      <c r="E18" s="216">
        <v>919</v>
      </c>
      <c r="F18" s="218">
        <v>1.69</v>
      </c>
      <c r="G18" s="219">
        <v>140.94999999999999</v>
      </c>
      <c r="H18" s="52"/>
    </row>
    <row r="19" spans="2:8" x14ac:dyDescent="0.25">
      <c r="B19" s="215">
        <v>15</v>
      </c>
      <c r="C19" s="216">
        <v>685</v>
      </c>
      <c r="D19" s="217">
        <v>8</v>
      </c>
      <c r="E19" s="216">
        <v>970</v>
      </c>
      <c r="F19" s="218">
        <v>1.17</v>
      </c>
      <c r="G19" s="219">
        <v>141.61000000000001</v>
      </c>
      <c r="H19" s="52"/>
    </row>
    <row r="20" spans="2:8" x14ac:dyDescent="0.25">
      <c r="B20" s="215">
        <v>16</v>
      </c>
      <c r="C20" s="216">
        <v>665</v>
      </c>
      <c r="D20" s="217">
        <v>15</v>
      </c>
      <c r="E20" s="216">
        <v>993</v>
      </c>
      <c r="F20" s="218">
        <v>2.2599999999999998</v>
      </c>
      <c r="G20" s="219">
        <v>149.32</v>
      </c>
      <c r="H20" s="52"/>
    </row>
    <row r="21" spans="2:8" x14ac:dyDescent="0.25">
      <c r="B21" s="215">
        <v>17</v>
      </c>
      <c r="C21" s="216">
        <v>775</v>
      </c>
      <c r="D21" s="217">
        <v>16</v>
      </c>
      <c r="E21" s="216">
        <v>1110</v>
      </c>
      <c r="F21" s="218">
        <v>2.06</v>
      </c>
      <c r="G21" s="219">
        <v>143.22999999999999</v>
      </c>
      <c r="H21" s="52"/>
    </row>
    <row r="22" spans="2:8" x14ac:dyDescent="0.25">
      <c r="B22" s="215">
        <v>18</v>
      </c>
      <c r="C22" s="216">
        <v>873</v>
      </c>
      <c r="D22" s="217">
        <v>19</v>
      </c>
      <c r="E22" s="216">
        <v>1248</v>
      </c>
      <c r="F22" s="218">
        <v>2.1800000000000002</v>
      </c>
      <c r="G22" s="219">
        <v>142.96</v>
      </c>
      <c r="H22" s="52"/>
    </row>
    <row r="23" spans="2:8" x14ac:dyDescent="0.25">
      <c r="B23" s="215">
        <v>19</v>
      </c>
      <c r="C23" s="216">
        <v>837</v>
      </c>
      <c r="D23" s="217">
        <v>12</v>
      </c>
      <c r="E23" s="216">
        <v>1209</v>
      </c>
      <c r="F23" s="218">
        <v>1.43</v>
      </c>
      <c r="G23" s="219">
        <v>144.44</v>
      </c>
      <c r="H23" s="52"/>
    </row>
    <row r="24" spans="2:8" x14ac:dyDescent="0.25">
      <c r="B24" s="215">
        <v>20</v>
      </c>
      <c r="C24" s="216">
        <v>522</v>
      </c>
      <c r="D24" s="220">
        <v>9</v>
      </c>
      <c r="E24" s="216">
        <v>819</v>
      </c>
      <c r="F24" s="221">
        <v>1.72</v>
      </c>
      <c r="G24" s="219">
        <v>156.9</v>
      </c>
      <c r="H24" s="52"/>
    </row>
    <row r="25" spans="2:8" x14ac:dyDescent="0.25">
      <c r="B25" s="215">
        <v>21</v>
      </c>
      <c r="C25" s="216">
        <v>352</v>
      </c>
      <c r="D25" s="220">
        <v>8</v>
      </c>
      <c r="E25" s="216">
        <v>539</v>
      </c>
      <c r="F25" s="44">
        <v>2.27</v>
      </c>
      <c r="G25" s="219">
        <v>153.13</v>
      </c>
      <c r="H25" s="52"/>
    </row>
    <row r="26" spans="2:8" x14ac:dyDescent="0.25">
      <c r="B26" s="215">
        <v>22</v>
      </c>
      <c r="C26" s="216">
        <v>283</v>
      </c>
      <c r="D26" s="220">
        <v>13</v>
      </c>
      <c r="E26" s="216">
        <v>450</v>
      </c>
      <c r="F26" s="44">
        <v>4.59</v>
      </c>
      <c r="G26" s="219">
        <v>159.01</v>
      </c>
      <c r="H26" s="52"/>
    </row>
    <row r="27" spans="2:8" x14ac:dyDescent="0.25">
      <c r="B27" s="66">
        <v>23</v>
      </c>
      <c r="C27" s="216">
        <v>224</v>
      </c>
      <c r="D27" s="222">
        <v>7</v>
      </c>
      <c r="E27" s="223">
        <v>367</v>
      </c>
      <c r="F27" s="69">
        <v>3.13</v>
      </c>
      <c r="G27" s="224">
        <v>163.84</v>
      </c>
      <c r="H27" s="52"/>
    </row>
    <row r="28" spans="2:8" x14ac:dyDescent="0.25">
      <c r="B28" s="66">
        <v>24</v>
      </c>
      <c r="C28" s="216">
        <v>171</v>
      </c>
      <c r="D28" s="220">
        <v>10</v>
      </c>
      <c r="E28" s="223">
        <v>273</v>
      </c>
      <c r="F28" s="44">
        <v>5.85</v>
      </c>
      <c r="G28" s="224">
        <v>159.65</v>
      </c>
      <c r="H28" s="52"/>
    </row>
    <row r="29" spans="2:8" x14ac:dyDescent="0.25">
      <c r="B29" s="66" t="s">
        <v>163</v>
      </c>
      <c r="C29" s="216">
        <v>8</v>
      </c>
      <c r="D29" s="220">
        <v>0</v>
      </c>
      <c r="E29" s="223">
        <v>8</v>
      </c>
      <c r="F29" s="44">
        <v>0</v>
      </c>
      <c r="G29" s="224">
        <v>100</v>
      </c>
      <c r="H29" s="52"/>
    </row>
    <row r="30" spans="2:8" x14ac:dyDescent="0.25">
      <c r="B30" s="225" t="s">
        <v>25</v>
      </c>
      <c r="C30" s="226">
        <v>10646</v>
      </c>
      <c r="D30" s="226">
        <v>232</v>
      </c>
      <c r="E30" s="226">
        <v>15327</v>
      </c>
      <c r="F30" s="227">
        <v>2.1800000000000002</v>
      </c>
      <c r="G30" s="227">
        <v>143.97</v>
      </c>
      <c r="H30" s="52"/>
    </row>
    <row r="31" spans="2:8" ht="16.5" x14ac:dyDescent="0.25">
      <c r="B31" s="228" t="s">
        <v>101</v>
      </c>
      <c r="C31" s="229"/>
      <c r="D31" s="229"/>
      <c r="E31" s="229"/>
      <c r="F31" s="229"/>
      <c r="G31" s="229"/>
      <c r="H31" s="230"/>
    </row>
    <row r="32" spans="2:8" x14ac:dyDescent="0.25">
      <c r="B32" s="231" t="s">
        <v>102</v>
      </c>
      <c r="C32" s="231"/>
      <c r="D32" s="231"/>
      <c r="E32" s="231"/>
      <c r="F32" s="231"/>
      <c r="G32" s="231"/>
      <c r="H32" s="232"/>
    </row>
  </sheetData>
  <mergeCells count="2">
    <mergeCell ref="B31:G31"/>
    <mergeCell ref="B32:G32"/>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7"/>
  <sheetViews>
    <sheetView workbookViewId="0">
      <selection activeCell="B3" sqref="B3"/>
    </sheetView>
  </sheetViews>
  <sheetFormatPr defaultRowHeight="15" x14ac:dyDescent="0.25"/>
  <sheetData>
    <row r="2" spans="2:18" x14ac:dyDescent="0.25">
      <c r="B2" s="134" t="s">
        <v>171</v>
      </c>
      <c r="C2" s="52"/>
      <c r="D2" s="52"/>
      <c r="E2" s="52"/>
      <c r="F2" s="125"/>
      <c r="G2" s="52"/>
      <c r="H2" s="52"/>
      <c r="I2" s="52"/>
      <c r="J2" s="125"/>
      <c r="K2" s="52"/>
      <c r="L2" s="52"/>
      <c r="M2" s="52"/>
      <c r="N2" s="125"/>
      <c r="O2" s="52"/>
      <c r="P2" s="52"/>
      <c r="Q2" s="52"/>
      <c r="R2" s="125"/>
    </row>
    <row r="3" spans="2:18" x14ac:dyDescent="0.25">
      <c r="B3" s="233" t="s">
        <v>172</v>
      </c>
      <c r="C3" s="233"/>
      <c r="D3" s="233"/>
      <c r="E3" s="233"/>
      <c r="F3" s="233"/>
      <c r="G3" s="233"/>
      <c r="H3" s="233"/>
      <c r="I3" s="52"/>
      <c r="J3" s="125"/>
      <c r="K3" s="52"/>
      <c r="L3" s="52"/>
      <c r="M3" s="52"/>
      <c r="N3" s="125"/>
      <c r="O3" s="52"/>
      <c r="P3" s="52"/>
      <c r="Q3" s="52"/>
      <c r="R3" s="125"/>
    </row>
    <row r="4" spans="2:18" x14ac:dyDescent="0.25">
      <c r="B4" s="155" t="s">
        <v>165</v>
      </c>
      <c r="C4" s="234" t="s">
        <v>136</v>
      </c>
      <c r="D4" s="234"/>
      <c r="E4" s="234"/>
      <c r="F4" s="234"/>
      <c r="G4" s="234"/>
      <c r="H4" s="234"/>
      <c r="I4" s="234"/>
      <c r="J4" s="234"/>
      <c r="K4" s="234"/>
      <c r="L4" s="234"/>
      <c r="M4" s="234"/>
      <c r="N4" s="234"/>
      <c r="O4" s="234"/>
      <c r="P4" s="234"/>
      <c r="Q4" s="234"/>
      <c r="R4" s="234"/>
    </row>
    <row r="5" spans="2:18" x14ac:dyDescent="0.25">
      <c r="B5" s="235"/>
      <c r="C5" s="236" t="s">
        <v>166</v>
      </c>
      <c r="D5" s="236"/>
      <c r="E5" s="236"/>
      <c r="F5" s="236"/>
      <c r="G5" s="234" t="s">
        <v>167</v>
      </c>
      <c r="H5" s="234"/>
      <c r="I5" s="234"/>
      <c r="J5" s="234"/>
      <c r="K5" s="236" t="s">
        <v>168</v>
      </c>
      <c r="L5" s="236"/>
      <c r="M5" s="236"/>
      <c r="N5" s="236"/>
      <c r="O5" s="234" t="s">
        <v>25</v>
      </c>
      <c r="P5" s="234"/>
      <c r="Q5" s="234"/>
      <c r="R5" s="234"/>
    </row>
    <row r="6" spans="2:18" ht="27" x14ac:dyDescent="0.25">
      <c r="B6" s="157"/>
      <c r="C6" s="30" t="s">
        <v>2</v>
      </c>
      <c r="D6" s="30" t="s">
        <v>3</v>
      </c>
      <c r="E6" s="30" t="s">
        <v>4</v>
      </c>
      <c r="F6" s="237" t="s">
        <v>37</v>
      </c>
      <c r="G6" s="30" t="s">
        <v>2</v>
      </c>
      <c r="H6" s="30" t="s">
        <v>3</v>
      </c>
      <c r="I6" s="30" t="s">
        <v>4</v>
      </c>
      <c r="J6" s="237" t="s">
        <v>37</v>
      </c>
      <c r="K6" s="30" t="s">
        <v>2</v>
      </c>
      <c r="L6" s="30" t="s">
        <v>3</v>
      </c>
      <c r="M6" s="30" t="s">
        <v>4</v>
      </c>
      <c r="N6" s="237" t="s">
        <v>37</v>
      </c>
      <c r="O6" s="30" t="s">
        <v>2</v>
      </c>
      <c r="P6" s="30" t="s">
        <v>3</v>
      </c>
      <c r="Q6" s="30" t="s">
        <v>4</v>
      </c>
      <c r="R6" s="237" t="s">
        <v>37</v>
      </c>
    </row>
    <row r="7" spans="2:18" x14ac:dyDescent="0.25">
      <c r="B7" s="238" t="s">
        <v>5</v>
      </c>
      <c r="C7" s="239">
        <v>169</v>
      </c>
      <c r="D7" s="240">
        <v>6</v>
      </c>
      <c r="E7" s="239">
        <v>299</v>
      </c>
      <c r="F7" s="46">
        <v>3.55</v>
      </c>
      <c r="G7" s="239">
        <v>181</v>
      </c>
      <c r="H7" s="240">
        <v>3</v>
      </c>
      <c r="I7" s="239">
        <v>337</v>
      </c>
      <c r="J7" s="46">
        <v>1.66</v>
      </c>
      <c r="K7" s="239">
        <v>472</v>
      </c>
      <c r="L7" s="241">
        <v>13</v>
      </c>
      <c r="M7" s="239">
        <v>778</v>
      </c>
      <c r="N7" s="242">
        <v>2.75</v>
      </c>
      <c r="O7" s="243">
        <v>822</v>
      </c>
      <c r="P7" s="241">
        <v>22</v>
      </c>
      <c r="Q7" s="243">
        <v>1414</v>
      </c>
      <c r="R7" s="242">
        <v>2.68</v>
      </c>
    </row>
    <row r="8" spans="2:18" x14ac:dyDescent="0.25">
      <c r="B8" s="238" t="s">
        <v>6</v>
      </c>
      <c r="C8" s="239">
        <v>13</v>
      </c>
      <c r="D8" s="240">
        <v>3</v>
      </c>
      <c r="E8" s="239">
        <v>17</v>
      </c>
      <c r="F8" s="46">
        <v>23.08</v>
      </c>
      <c r="G8" s="239">
        <v>10</v>
      </c>
      <c r="H8" s="240">
        <v>1</v>
      </c>
      <c r="I8" s="239">
        <v>13</v>
      </c>
      <c r="J8" s="46">
        <v>10</v>
      </c>
      <c r="K8" s="239">
        <v>28</v>
      </c>
      <c r="L8" s="240">
        <v>1</v>
      </c>
      <c r="M8" s="239">
        <v>37</v>
      </c>
      <c r="N8" s="46">
        <v>3.57</v>
      </c>
      <c r="O8" s="243">
        <v>51</v>
      </c>
      <c r="P8" s="241">
        <v>5</v>
      </c>
      <c r="Q8" s="243">
        <v>67</v>
      </c>
      <c r="R8" s="242">
        <v>9.8000000000000007</v>
      </c>
    </row>
    <row r="9" spans="2:18" x14ac:dyDescent="0.25">
      <c r="B9" s="238" t="s">
        <v>7</v>
      </c>
      <c r="C9" s="239">
        <v>29</v>
      </c>
      <c r="D9" s="240">
        <v>0</v>
      </c>
      <c r="E9" s="239">
        <v>41</v>
      </c>
      <c r="F9" s="46">
        <v>0</v>
      </c>
      <c r="G9" s="239">
        <v>31</v>
      </c>
      <c r="H9" s="240">
        <v>1</v>
      </c>
      <c r="I9" s="239">
        <v>51</v>
      </c>
      <c r="J9" s="46">
        <v>3.23</v>
      </c>
      <c r="K9" s="239">
        <v>68</v>
      </c>
      <c r="L9" s="240">
        <v>1</v>
      </c>
      <c r="M9" s="239">
        <v>89</v>
      </c>
      <c r="N9" s="46">
        <v>1.47</v>
      </c>
      <c r="O9" s="243">
        <v>128</v>
      </c>
      <c r="P9" s="241">
        <v>2</v>
      </c>
      <c r="Q9" s="243">
        <v>181</v>
      </c>
      <c r="R9" s="242">
        <v>1.56</v>
      </c>
    </row>
    <row r="10" spans="2:18" x14ac:dyDescent="0.25">
      <c r="B10" s="238" t="s">
        <v>8</v>
      </c>
      <c r="C10" s="239">
        <v>15</v>
      </c>
      <c r="D10" s="240">
        <v>1</v>
      </c>
      <c r="E10" s="239">
        <v>23</v>
      </c>
      <c r="F10" s="46">
        <v>6.67</v>
      </c>
      <c r="G10" s="239">
        <v>35</v>
      </c>
      <c r="H10" s="240">
        <v>3</v>
      </c>
      <c r="I10" s="239">
        <v>63</v>
      </c>
      <c r="J10" s="46">
        <v>8.57</v>
      </c>
      <c r="K10" s="239">
        <v>52</v>
      </c>
      <c r="L10" s="240">
        <v>4</v>
      </c>
      <c r="M10" s="239">
        <v>75</v>
      </c>
      <c r="N10" s="46">
        <v>7.69</v>
      </c>
      <c r="O10" s="243">
        <v>102</v>
      </c>
      <c r="P10" s="241">
        <v>8</v>
      </c>
      <c r="Q10" s="243">
        <v>161</v>
      </c>
      <c r="R10" s="242">
        <v>7.84</v>
      </c>
    </row>
    <row r="11" spans="2:18" x14ac:dyDescent="0.25">
      <c r="B11" s="238" t="s">
        <v>9</v>
      </c>
      <c r="C11" s="239">
        <v>6</v>
      </c>
      <c r="D11" s="240">
        <v>1</v>
      </c>
      <c r="E11" s="239">
        <v>12</v>
      </c>
      <c r="F11" s="46">
        <v>16.670000000000002</v>
      </c>
      <c r="G11" s="239">
        <v>13</v>
      </c>
      <c r="H11" s="240">
        <v>1</v>
      </c>
      <c r="I11" s="239">
        <v>21</v>
      </c>
      <c r="J11" s="46">
        <v>7.69</v>
      </c>
      <c r="K11" s="239">
        <v>31</v>
      </c>
      <c r="L11" s="240">
        <v>1</v>
      </c>
      <c r="M11" s="239">
        <v>59</v>
      </c>
      <c r="N11" s="46">
        <v>3.23</v>
      </c>
      <c r="O11" s="243">
        <v>50</v>
      </c>
      <c r="P11" s="241">
        <v>3</v>
      </c>
      <c r="Q11" s="243">
        <v>92</v>
      </c>
      <c r="R11" s="242">
        <v>6</v>
      </c>
    </row>
    <row r="12" spans="2:18" x14ac:dyDescent="0.25">
      <c r="B12" s="238" t="s">
        <v>10</v>
      </c>
      <c r="C12" s="239">
        <v>29</v>
      </c>
      <c r="D12" s="240">
        <v>0</v>
      </c>
      <c r="E12" s="239">
        <v>55</v>
      </c>
      <c r="F12" s="46">
        <v>0</v>
      </c>
      <c r="G12" s="239">
        <v>33</v>
      </c>
      <c r="H12" s="240">
        <v>3</v>
      </c>
      <c r="I12" s="239">
        <v>55</v>
      </c>
      <c r="J12" s="46">
        <v>9.09</v>
      </c>
      <c r="K12" s="239">
        <v>68</v>
      </c>
      <c r="L12" s="240">
        <v>6</v>
      </c>
      <c r="M12" s="239">
        <v>101</v>
      </c>
      <c r="N12" s="46">
        <v>8.82</v>
      </c>
      <c r="O12" s="243">
        <v>130</v>
      </c>
      <c r="P12" s="241">
        <v>9</v>
      </c>
      <c r="Q12" s="243">
        <v>211</v>
      </c>
      <c r="R12" s="242">
        <v>6.92</v>
      </c>
    </row>
    <row r="13" spans="2:18" x14ac:dyDescent="0.25">
      <c r="B13" s="238" t="s">
        <v>11</v>
      </c>
      <c r="C13" s="239">
        <v>7</v>
      </c>
      <c r="D13" s="240">
        <v>1</v>
      </c>
      <c r="E13" s="239">
        <v>13</v>
      </c>
      <c r="F13" s="46">
        <v>14.29</v>
      </c>
      <c r="G13" s="239">
        <v>3</v>
      </c>
      <c r="H13" s="240">
        <v>0</v>
      </c>
      <c r="I13" s="239">
        <v>8</v>
      </c>
      <c r="J13" s="46">
        <v>0</v>
      </c>
      <c r="K13" s="239">
        <v>18</v>
      </c>
      <c r="L13" s="240">
        <v>0</v>
      </c>
      <c r="M13" s="239">
        <v>24</v>
      </c>
      <c r="N13" s="46">
        <v>0</v>
      </c>
      <c r="O13" s="243">
        <v>28</v>
      </c>
      <c r="P13" s="241">
        <v>1</v>
      </c>
      <c r="Q13" s="243">
        <v>45</v>
      </c>
      <c r="R13" s="242">
        <v>3.57</v>
      </c>
    </row>
    <row r="14" spans="2:18" x14ac:dyDescent="0.25">
      <c r="B14" s="238" t="s">
        <v>12</v>
      </c>
      <c r="C14" s="239">
        <v>7</v>
      </c>
      <c r="D14" s="240">
        <v>0</v>
      </c>
      <c r="E14" s="239">
        <v>12</v>
      </c>
      <c r="F14" s="46">
        <v>0</v>
      </c>
      <c r="G14" s="239">
        <v>15</v>
      </c>
      <c r="H14" s="240">
        <v>2</v>
      </c>
      <c r="I14" s="239">
        <v>18</v>
      </c>
      <c r="J14" s="46">
        <v>13.33</v>
      </c>
      <c r="K14" s="239">
        <v>18</v>
      </c>
      <c r="L14" s="240">
        <v>0</v>
      </c>
      <c r="M14" s="239">
        <v>25</v>
      </c>
      <c r="N14" s="46">
        <v>0</v>
      </c>
      <c r="O14" s="243">
        <v>40</v>
      </c>
      <c r="P14" s="241">
        <v>2</v>
      </c>
      <c r="Q14" s="243">
        <v>55</v>
      </c>
      <c r="R14" s="242">
        <v>5</v>
      </c>
    </row>
    <row r="15" spans="2:18" x14ac:dyDescent="0.25">
      <c r="B15" s="225" t="s">
        <v>25</v>
      </c>
      <c r="C15" s="244">
        <v>275</v>
      </c>
      <c r="D15" s="245">
        <v>12</v>
      </c>
      <c r="E15" s="244">
        <v>472</v>
      </c>
      <c r="F15" s="123">
        <v>4.3600000000000003</v>
      </c>
      <c r="G15" s="244">
        <v>321</v>
      </c>
      <c r="H15" s="246">
        <v>14</v>
      </c>
      <c r="I15" s="244">
        <v>566</v>
      </c>
      <c r="J15" s="123">
        <v>4.3600000000000003</v>
      </c>
      <c r="K15" s="244">
        <v>755</v>
      </c>
      <c r="L15" s="244">
        <v>26</v>
      </c>
      <c r="M15" s="247">
        <v>1188</v>
      </c>
      <c r="N15" s="248">
        <v>3.44</v>
      </c>
      <c r="O15" s="247">
        <v>1351</v>
      </c>
      <c r="P15" s="244">
        <v>52</v>
      </c>
      <c r="Q15" s="247">
        <v>2226</v>
      </c>
      <c r="R15" s="248">
        <v>3.85</v>
      </c>
    </row>
    <row r="16" spans="2:18" x14ac:dyDescent="0.25">
      <c r="B16" s="249" t="s">
        <v>169</v>
      </c>
      <c r="C16" s="73"/>
      <c r="D16" s="73"/>
      <c r="E16" s="73"/>
      <c r="F16" s="129"/>
      <c r="G16" s="73"/>
      <c r="H16" s="73"/>
      <c r="I16" s="52"/>
      <c r="J16" s="125"/>
      <c r="K16" s="52"/>
      <c r="L16" s="52"/>
      <c r="M16" s="52"/>
      <c r="N16" s="125"/>
      <c r="O16" s="52"/>
      <c r="P16" s="52"/>
      <c r="Q16" s="52"/>
      <c r="R16" s="125"/>
    </row>
    <row r="17" spans="2:18" x14ac:dyDescent="0.25">
      <c r="B17" s="249" t="s">
        <v>170</v>
      </c>
      <c r="C17" s="73"/>
      <c r="D17" s="73"/>
      <c r="E17" s="73"/>
      <c r="F17" s="129"/>
      <c r="G17" s="73"/>
      <c r="H17" s="73"/>
      <c r="I17" s="52"/>
      <c r="J17" s="125"/>
      <c r="K17" s="52"/>
      <c r="L17" s="52"/>
      <c r="M17" s="52"/>
      <c r="N17" s="125"/>
      <c r="O17" s="52"/>
      <c r="P17" s="52"/>
      <c r="Q17" s="52"/>
      <c r="R17" s="125"/>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6"/>
  <sheetViews>
    <sheetView workbookViewId="0">
      <selection activeCell="B2" sqref="B2:K2"/>
    </sheetView>
  </sheetViews>
  <sheetFormatPr defaultRowHeight="15" x14ac:dyDescent="0.25"/>
  <sheetData>
    <row r="2" spans="2:11" x14ac:dyDescent="0.25">
      <c r="B2" s="1" t="s">
        <v>16</v>
      </c>
      <c r="C2" s="1"/>
      <c r="D2" s="1"/>
      <c r="E2" s="1"/>
      <c r="F2" s="1"/>
      <c r="G2" s="1"/>
      <c r="H2" s="1"/>
      <c r="I2" s="1"/>
      <c r="J2" s="1"/>
      <c r="K2" s="1"/>
    </row>
    <row r="3" spans="2:11" x14ac:dyDescent="0.25">
      <c r="B3" s="17" t="s">
        <v>0</v>
      </c>
      <c r="C3" s="17"/>
      <c r="D3" s="17"/>
      <c r="E3" s="17"/>
      <c r="F3" s="17"/>
      <c r="G3" s="17"/>
      <c r="H3" s="17"/>
      <c r="I3" s="17"/>
      <c r="J3" s="17"/>
      <c r="K3" s="17"/>
    </row>
    <row r="4" spans="2:11" x14ac:dyDescent="0.25">
      <c r="B4" s="18" t="s">
        <v>1</v>
      </c>
      <c r="C4" s="19">
        <v>2019</v>
      </c>
      <c r="D4" s="19"/>
      <c r="E4" s="19"/>
      <c r="F4" s="20">
        <v>2018</v>
      </c>
      <c r="G4" s="20"/>
      <c r="H4" s="20"/>
      <c r="I4" s="19" t="s">
        <v>15</v>
      </c>
      <c r="J4" s="19"/>
      <c r="K4" s="19"/>
    </row>
    <row r="5" spans="2:11" x14ac:dyDescent="0.25">
      <c r="B5" s="21"/>
      <c r="C5" s="22"/>
      <c r="D5" s="22"/>
      <c r="E5" s="22"/>
      <c r="F5" s="23"/>
      <c r="G5" s="23"/>
      <c r="H5" s="23"/>
      <c r="I5" s="22"/>
      <c r="J5" s="22"/>
      <c r="K5" s="22"/>
    </row>
    <row r="6" spans="2:11" x14ac:dyDescent="0.25">
      <c r="B6" s="24"/>
      <c r="C6" s="25" t="s">
        <v>2</v>
      </c>
      <c r="D6" s="25" t="s">
        <v>3</v>
      </c>
      <c r="E6" s="25" t="s">
        <v>4</v>
      </c>
      <c r="F6" s="25" t="s">
        <v>2</v>
      </c>
      <c r="G6" s="25" t="s">
        <v>3</v>
      </c>
      <c r="H6" s="25" t="s">
        <v>4</v>
      </c>
      <c r="I6" s="25" t="s">
        <v>2</v>
      </c>
      <c r="J6" s="25" t="s">
        <v>3</v>
      </c>
      <c r="K6" s="25" t="s">
        <v>4</v>
      </c>
    </row>
    <row r="7" spans="2:11" x14ac:dyDescent="0.25">
      <c r="B7" s="8" t="s">
        <v>5</v>
      </c>
      <c r="C7" s="9">
        <v>5509</v>
      </c>
      <c r="D7" s="9">
        <v>97</v>
      </c>
      <c r="E7" s="9">
        <v>8097</v>
      </c>
      <c r="F7" s="10">
        <v>5649</v>
      </c>
      <c r="G7" s="10">
        <v>109</v>
      </c>
      <c r="H7" s="10">
        <v>8390</v>
      </c>
      <c r="I7" s="26">
        <v>-2.48</v>
      </c>
      <c r="J7" s="26">
        <v>-11.01</v>
      </c>
      <c r="K7" s="26">
        <v>-3.49</v>
      </c>
    </row>
    <row r="8" spans="2:11" x14ac:dyDescent="0.25">
      <c r="B8" s="8" t="s">
        <v>6</v>
      </c>
      <c r="C8" s="9">
        <v>395</v>
      </c>
      <c r="D8" s="9">
        <v>17</v>
      </c>
      <c r="E8" s="9">
        <v>551</v>
      </c>
      <c r="F8" s="10">
        <v>365</v>
      </c>
      <c r="G8" s="10">
        <v>22</v>
      </c>
      <c r="H8" s="10">
        <v>493</v>
      </c>
      <c r="I8" s="26">
        <v>8.2200000000000006</v>
      </c>
      <c r="J8" s="26">
        <v>-22.73</v>
      </c>
      <c r="K8" s="26">
        <v>11.76</v>
      </c>
    </row>
    <row r="9" spans="2:11" x14ac:dyDescent="0.25">
      <c r="B9" s="8" t="s">
        <v>7</v>
      </c>
      <c r="C9" s="9">
        <v>1065</v>
      </c>
      <c r="D9" s="9">
        <v>19</v>
      </c>
      <c r="E9" s="9">
        <v>1455</v>
      </c>
      <c r="F9" s="10">
        <v>997</v>
      </c>
      <c r="G9" s="10">
        <v>24</v>
      </c>
      <c r="H9" s="10">
        <v>1413</v>
      </c>
      <c r="I9" s="26">
        <v>6.82</v>
      </c>
      <c r="J9" s="26">
        <v>-20.83</v>
      </c>
      <c r="K9" s="26">
        <v>2.97</v>
      </c>
    </row>
    <row r="10" spans="2:11" x14ac:dyDescent="0.25">
      <c r="B10" s="8" t="s">
        <v>8</v>
      </c>
      <c r="C10" s="9">
        <v>1258</v>
      </c>
      <c r="D10" s="9">
        <v>40</v>
      </c>
      <c r="E10" s="9">
        <v>1895</v>
      </c>
      <c r="F10" s="10">
        <v>1243</v>
      </c>
      <c r="G10" s="10">
        <v>41</v>
      </c>
      <c r="H10" s="10">
        <v>1941</v>
      </c>
      <c r="I10" s="26">
        <v>1.21</v>
      </c>
      <c r="J10" s="26">
        <v>-2.44</v>
      </c>
      <c r="K10" s="26">
        <v>-2.37</v>
      </c>
    </row>
    <row r="11" spans="2:11" x14ac:dyDescent="0.25">
      <c r="B11" s="8" t="s">
        <v>9</v>
      </c>
      <c r="C11" s="9">
        <v>506</v>
      </c>
      <c r="D11" s="9">
        <v>16</v>
      </c>
      <c r="E11" s="9">
        <v>697</v>
      </c>
      <c r="F11" s="10">
        <v>515</v>
      </c>
      <c r="G11" s="10">
        <v>10</v>
      </c>
      <c r="H11" s="10">
        <v>721</v>
      </c>
      <c r="I11" s="26">
        <v>-1.75</v>
      </c>
      <c r="J11" s="26">
        <v>60</v>
      </c>
      <c r="K11" s="26">
        <v>-3.33</v>
      </c>
    </row>
    <row r="12" spans="2:11" x14ac:dyDescent="0.25">
      <c r="B12" s="8" t="s">
        <v>10</v>
      </c>
      <c r="C12" s="9">
        <v>1211</v>
      </c>
      <c r="D12" s="9">
        <v>27</v>
      </c>
      <c r="E12" s="9">
        <v>1725</v>
      </c>
      <c r="F12" s="10">
        <v>1292</v>
      </c>
      <c r="G12" s="10">
        <v>25</v>
      </c>
      <c r="H12" s="10">
        <v>1793</v>
      </c>
      <c r="I12" s="26">
        <v>-6.27</v>
      </c>
      <c r="J12" s="26">
        <v>8</v>
      </c>
      <c r="K12" s="26">
        <v>-3.79</v>
      </c>
    </row>
    <row r="13" spans="2:11" x14ac:dyDescent="0.25">
      <c r="B13" s="8" t="s">
        <v>11</v>
      </c>
      <c r="C13" s="9">
        <v>326</v>
      </c>
      <c r="D13" s="9">
        <v>8</v>
      </c>
      <c r="E13" s="9">
        <v>424</v>
      </c>
      <c r="F13" s="10">
        <v>366</v>
      </c>
      <c r="G13" s="10">
        <v>11</v>
      </c>
      <c r="H13" s="10">
        <v>458</v>
      </c>
      <c r="I13" s="26">
        <v>-10.93</v>
      </c>
      <c r="J13" s="26">
        <v>-27.27</v>
      </c>
      <c r="K13" s="26">
        <v>-7.42</v>
      </c>
    </row>
    <row r="14" spans="2:11" x14ac:dyDescent="0.25">
      <c r="B14" s="8" t="s">
        <v>12</v>
      </c>
      <c r="C14" s="9">
        <v>376</v>
      </c>
      <c r="D14" s="9">
        <v>8</v>
      </c>
      <c r="E14" s="9">
        <v>483</v>
      </c>
      <c r="F14" s="10">
        <v>405</v>
      </c>
      <c r="G14" s="10">
        <v>9</v>
      </c>
      <c r="H14" s="10">
        <v>535</v>
      </c>
      <c r="I14" s="26">
        <v>-7.16</v>
      </c>
      <c r="J14" s="26">
        <v>-11.11</v>
      </c>
      <c r="K14" s="26">
        <v>-9.7200000000000006</v>
      </c>
    </row>
    <row r="15" spans="2:11" x14ac:dyDescent="0.25">
      <c r="B15" s="11" t="s">
        <v>13</v>
      </c>
      <c r="C15" s="12">
        <v>10646</v>
      </c>
      <c r="D15" s="12">
        <v>232</v>
      </c>
      <c r="E15" s="12">
        <v>15327</v>
      </c>
      <c r="F15" s="12">
        <v>10832</v>
      </c>
      <c r="G15" s="12">
        <v>251</v>
      </c>
      <c r="H15" s="12">
        <v>15744</v>
      </c>
      <c r="I15" s="27">
        <v>-1.72</v>
      </c>
      <c r="J15" s="27">
        <v>-7.57</v>
      </c>
      <c r="K15" s="27">
        <v>-2.65</v>
      </c>
    </row>
    <row r="16" spans="2:11" x14ac:dyDescent="0.25">
      <c r="B16" s="15" t="s">
        <v>14</v>
      </c>
      <c r="C16" s="16">
        <v>172183</v>
      </c>
      <c r="D16" s="16">
        <v>3173</v>
      </c>
      <c r="E16" s="16">
        <v>241384</v>
      </c>
      <c r="F16" s="16">
        <v>172553</v>
      </c>
      <c r="G16" s="16">
        <v>3334</v>
      </c>
      <c r="H16" s="16">
        <v>242919</v>
      </c>
      <c r="I16" s="27">
        <v>-0.21</v>
      </c>
      <c r="J16" s="27">
        <v>-4.83</v>
      </c>
      <c r="K16" s="27">
        <v>-0.63</v>
      </c>
    </row>
  </sheetData>
  <mergeCells count="5">
    <mergeCell ref="B2:K2"/>
    <mergeCell ref="B4:B6"/>
    <mergeCell ref="C4:E5"/>
    <mergeCell ref="F4:H5"/>
    <mergeCell ref="I4:K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7"/>
  <sheetViews>
    <sheetView workbookViewId="0">
      <selection activeCell="B3" sqref="B3"/>
    </sheetView>
  </sheetViews>
  <sheetFormatPr defaultRowHeight="15" x14ac:dyDescent="0.25"/>
  <sheetData>
    <row r="2" spans="2:18" x14ac:dyDescent="0.25">
      <c r="B2" s="134" t="s">
        <v>174</v>
      </c>
      <c r="C2" s="52"/>
      <c r="D2" s="52"/>
      <c r="E2" s="52"/>
      <c r="F2" s="125"/>
      <c r="G2" s="52"/>
      <c r="H2" s="52"/>
      <c r="I2" s="52"/>
      <c r="J2" s="125"/>
      <c r="K2" s="52"/>
      <c r="L2" s="52"/>
      <c r="M2" s="52"/>
      <c r="N2" s="125"/>
      <c r="O2" s="52"/>
      <c r="P2" s="52"/>
      <c r="Q2" s="52"/>
      <c r="R2" s="125"/>
    </row>
    <row r="3" spans="2:18" x14ac:dyDescent="0.25">
      <c r="B3" s="233" t="s">
        <v>172</v>
      </c>
      <c r="C3" s="233"/>
      <c r="D3" s="233"/>
      <c r="E3" s="233"/>
      <c r="F3" s="233"/>
      <c r="G3" s="233"/>
      <c r="H3" s="233"/>
      <c r="I3" s="52"/>
      <c r="J3" s="125"/>
      <c r="K3" s="52"/>
      <c r="L3" s="52"/>
      <c r="M3" s="52"/>
      <c r="N3" s="125"/>
      <c r="O3" s="52"/>
      <c r="P3" s="52"/>
      <c r="Q3" s="52"/>
      <c r="R3" s="125"/>
    </row>
    <row r="4" spans="2:18" x14ac:dyDescent="0.25">
      <c r="B4" s="155" t="s">
        <v>165</v>
      </c>
      <c r="C4" s="234" t="s">
        <v>136</v>
      </c>
      <c r="D4" s="234"/>
      <c r="E4" s="234"/>
      <c r="F4" s="234"/>
      <c r="G4" s="234"/>
      <c r="H4" s="234"/>
      <c r="I4" s="234"/>
      <c r="J4" s="234"/>
      <c r="K4" s="234"/>
      <c r="L4" s="234"/>
      <c r="M4" s="234"/>
      <c r="N4" s="234"/>
      <c r="O4" s="234"/>
      <c r="P4" s="234"/>
      <c r="Q4" s="234"/>
      <c r="R4" s="234"/>
    </row>
    <row r="5" spans="2:18" x14ac:dyDescent="0.25">
      <c r="B5" s="235"/>
      <c r="C5" s="236" t="s">
        <v>166</v>
      </c>
      <c r="D5" s="236"/>
      <c r="E5" s="236"/>
      <c r="F5" s="236"/>
      <c r="G5" s="234" t="s">
        <v>167</v>
      </c>
      <c r="H5" s="234"/>
      <c r="I5" s="234"/>
      <c r="J5" s="234"/>
      <c r="K5" s="236" t="s">
        <v>168</v>
      </c>
      <c r="L5" s="236"/>
      <c r="M5" s="236"/>
      <c r="N5" s="236"/>
      <c r="O5" s="234" t="s">
        <v>25</v>
      </c>
      <c r="P5" s="234"/>
      <c r="Q5" s="234"/>
      <c r="R5" s="234"/>
    </row>
    <row r="6" spans="2:18" ht="27" x14ac:dyDescent="0.25">
      <c r="B6" s="157"/>
      <c r="C6" s="30" t="s">
        <v>2</v>
      </c>
      <c r="D6" s="30" t="s">
        <v>3</v>
      </c>
      <c r="E6" s="30" t="s">
        <v>4</v>
      </c>
      <c r="F6" s="237" t="s">
        <v>37</v>
      </c>
      <c r="G6" s="30" t="s">
        <v>2</v>
      </c>
      <c r="H6" s="30" t="s">
        <v>3</v>
      </c>
      <c r="I6" s="30" t="s">
        <v>4</v>
      </c>
      <c r="J6" s="237" t="s">
        <v>37</v>
      </c>
      <c r="K6" s="30" t="s">
        <v>2</v>
      </c>
      <c r="L6" s="30" t="s">
        <v>3</v>
      </c>
      <c r="M6" s="30" t="s">
        <v>4</v>
      </c>
      <c r="N6" s="237" t="s">
        <v>37</v>
      </c>
      <c r="O6" s="30" t="s">
        <v>2</v>
      </c>
      <c r="P6" s="30" t="s">
        <v>3</v>
      </c>
      <c r="Q6" s="30" t="s">
        <v>4</v>
      </c>
      <c r="R6" s="237" t="s">
        <v>37</v>
      </c>
    </row>
    <row r="7" spans="2:18" x14ac:dyDescent="0.25">
      <c r="B7" s="238" t="s">
        <v>5</v>
      </c>
      <c r="C7" s="239">
        <v>126</v>
      </c>
      <c r="D7" s="240">
        <v>4</v>
      </c>
      <c r="E7" s="239">
        <v>213</v>
      </c>
      <c r="F7" s="46">
        <v>3.17</v>
      </c>
      <c r="G7" s="239">
        <v>150</v>
      </c>
      <c r="H7" s="240">
        <v>2</v>
      </c>
      <c r="I7" s="239">
        <v>286</v>
      </c>
      <c r="J7" s="46">
        <v>1.33</v>
      </c>
      <c r="K7" s="239">
        <v>364</v>
      </c>
      <c r="L7" s="241">
        <v>4</v>
      </c>
      <c r="M7" s="239">
        <v>600</v>
      </c>
      <c r="N7" s="242">
        <v>1.1000000000000001</v>
      </c>
      <c r="O7" s="243">
        <v>640</v>
      </c>
      <c r="P7" s="241">
        <v>10</v>
      </c>
      <c r="Q7" s="243">
        <v>1099</v>
      </c>
      <c r="R7" s="242">
        <v>1.56</v>
      </c>
    </row>
    <row r="8" spans="2:18" x14ac:dyDescent="0.25">
      <c r="B8" s="238" t="s">
        <v>6</v>
      </c>
      <c r="C8" s="239">
        <v>4</v>
      </c>
      <c r="D8" s="240">
        <v>2</v>
      </c>
      <c r="E8" s="239">
        <v>4</v>
      </c>
      <c r="F8" s="46">
        <v>50</v>
      </c>
      <c r="G8" s="239">
        <v>4</v>
      </c>
      <c r="H8" s="240" t="s">
        <v>173</v>
      </c>
      <c r="I8" s="239">
        <v>7</v>
      </c>
      <c r="J8" s="46" t="s">
        <v>173</v>
      </c>
      <c r="K8" s="239">
        <v>13</v>
      </c>
      <c r="L8" s="240" t="s">
        <v>173</v>
      </c>
      <c r="M8" s="239">
        <v>19</v>
      </c>
      <c r="N8" s="46" t="s">
        <v>173</v>
      </c>
      <c r="O8" s="243">
        <v>21</v>
      </c>
      <c r="P8" s="241">
        <v>2</v>
      </c>
      <c r="Q8" s="243">
        <v>30</v>
      </c>
      <c r="R8" s="242">
        <v>9.52</v>
      </c>
    </row>
    <row r="9" spans="2:18" x14ac:dyDescent="0.25">
      <c r="B9" s="238" t="s">
        <v>7</v>
      </c>
      <c r="C9" s="239">
        <v>20</v>
      </c>
      <c r="D9" s="240" t="s">
        <v>173</v>
      </c>
      <c r="E9" s="239">
        <v>27</v>
      </c>
      <c r="F9" s="46" t="s">
        <v>173</v>
      </c>
      <c r="G9" s="239">
        <v>16</v>
      </c>
      <c r="H9" s="240">
        <v>1</v>
      </c>
      <c r="I9" s="239">
        <v>22</v>
      </c>
      <c r="J9" s="46">
        <v>6.25</v>
      </c>
      <c r="K9" s="239">
        <v>45</v>
      </c>
      <c r="L9" s="240" t="s">
        <v>173</v>
      </c>
      <c r="M9" s="239">
        <v>57</v>
      </c>
      <c r="N9" s="46" t="s">
        <v>173</v>
      </c>
      <c r="O9" s="243">
        <v>81</v>
      </c>
      <c r="P9" s="241">
        <v>1</v>
      </c>
      <c r="Q9" s="243">
        <v>106</v>
      </c>
      <c r="R9" s="242">
        <v>1.23</v>
      </c>
    </row>
    <row r="10" spans="2:18" x14ac:dyDescent="0.25">
      <c r="B10" s="238" t="s">
        <v>8</v>
      </c>
      <c r="C10" s="239">
        <v>9</v>
      </c>
      <c r="D10" s="240">
        <v>1</v>
      </c>
      <c r="E10" s="239">
        <v>10</v>
      </c>
      <c r="F10" s="46">
        <v>11.11</v>
      </c>
      <c r="G10" s="239">
        <v>14</v>
      </c>
      <c r="H10" s="240">
        <v>2</v>
      </c>
      <c r="I10" s="239">
        <v>23</v>
      </c>
      <c r="J10" s="46">
        <v>14.29</v>
      </c>
      <c r="K10" s="239">
        <v>26</v>
      </c>
      <c r="L10" s="240" t="s">
        <v>173</v>
      </c>
      <c r="M10" s="239">
        <v>42</v>
      </c>
      <c r="N10" s="46" t="s">
        <v>173</v>
      </c>
      <c r="O10" s="243">
        <v>49</v>
      </c>
      <c r="P10" s="241">
        <v>3</v>
      </c>
      <c r="Q10" s="243">
        <v>75</v>
      </c>
      <c r="R10" s="242">
        <v>6.12</v>
      </c>
    </row>
    <row r="11" spans="2:18" x14ac:dyDescent="0.25">
      <c r="B11" s="238" t="s">
        <v>9</v>
      </c>
      <c r="C11" s="239">
        <v>2</v>
      </c>
      <c r="D11" s="240">
        <v>1</v>
      </c>
      <c r="E11" s="239">
        <v>1</v>
      </c>
      <c r="F11" s="46">
        <v>50</v>
      </c>
      <c r="G11" s="239">
        <v>7</v>
      </c>
      <c r="H11" s="240" t="s">
        <v>173</v>
      </c>
      <c r="I11" s="239">
        <v>9</v>
      </c>
      <c r="J11" s="46" t="s">
        <v>173</v>
      </c>
      <c r="K11" s="239">
        <v>16</v>
      </c>
      <c r="L11" s="240" t="s">
        <v>173</v>
      </c>
      <c r="M11" s="239">
        <v>22</v>
      </c>
      <c r="N11" s="46" t="s">
        <v>173</v>
      </c>
      <c r="O11" s="243">
        <v>25</v>
      </c>
      <c r="P11" s="241">
        <v>1</v>
      </c>
      <c r="Q11" s="243">
        <v>32</v>
      </c>
      <c r="R11" s="242">
        <v>4</v>
      </c>
    </row>
    <row r="12" spans="2:18" x14ac:dyDescent="0.25">
      <c r="B12" s="238" t="s">
        <v>10</v>
      </c>
      <c r="C12" s="239">
        <v>12</v>
      </c>
      <c r="D12" s="240" t="s">
        <v>173</v>
      </c>
      <c r="E12" s="239">
        <v>20</v>
      </c>
      <c r="F12" s="46" t="s">
        <v>173</v>
      </c>
      <c r="G12" s="239">
        <v>18</v>
      </c>
      <c r="H12" s="240" t="s">
        <v>173</v>
      </c>
      <c r="I12" s="239">
        <v>33</v>
      </c>
      <c r="J12" s="46" t="s">
        <v>173</v>
      </c>
      <c r="K12" s="239">
        <v>36</v>
      </c>
      <c r="L12" s="240">
        <v>2</v>
      </c>
      <c r="M12" s="239">
        <v>53</v>
      </c>
      <c r="N12" s="46">
        <v>5.56</v>
      </c>
      <c r="O12" s="243">
        <v>66</v>
      </c>
      <c r="P12" s="241">
        <v>2</v>
      </c>
      <c r="Q12" s="243">
        <v>106</v>
      </c>
      <c r="R12" s="242">
        <v>3.03</v>
      </c>
    </row>
    <row r="13" spans="2:18" x14ac:dyDescent="0.25">
      <c r="B13" s="238" t="s">
        <v>11</v>
      </c>
      <c r="C13" s="239">
        <v>5</v>
      </c>
      <c r="D13" s="240" t="s">
        <v>173</v>
      </c>
      <c r="E13" s="239">
        <v>9</v>
      </c>
      <c r="F13" s="46" t="s">
        <v>173</v>
      </c>
      <c r="G13" s="239">
        <v>2</v>
      </c>
      <c r="H13" s="240" t="s">
        <v>173</v>
      </c>
      <c r="I13" s="239">
        <v>7</v>
      </c>
      <c r="J13" s="46" t="s">
        <v>173</v>
      </c>
      <c r="K13" s="239">
        <v>13</v>
      </c>
      <c r="L13" s="240" t="s">
        <v>173</v>
      </c>
      <c r="M13" s="239">
        <v>18</v>
      </c>
      <c r="N13" s="46" t="s">
        <v>173</v>
      </c>
      <c r="O13" s="243">
        <v>20</v>
      </c>
      <c r="P13" s="240" t="s">
        <v>173</v>
      </c>
      <c r="Q13" s="243">
        <v>34</v>
      </c>
      <c r="R13" s="46" t="s">
        <v>173</v>
      </c>
    </row>
    <row r="14" spans="2:18" x14ac:dyDescent="0.25">
      <c r="B14" s="238" t="s">
        <v>12</v>
      </c>
      <c r="C14" s="239">
        <v>3</v>
      </c>
      <c r="D14" s="240" t="s">
        <v>173</v>
      </c>
      <c r="E14" s="239">
        <v>3</v>
      </c>
      <c r="F14" s="46" t="s">
        <v>173</v>
      </c>
      <c r="G14" s="239">
        <v>11</v>
      </c>
      <c r="H14" s="240">
        <v>1</v>
      </c>
      <c r="I14" s="239">
        <v>15</v>
      </c>
      <c r="J14" s="46">
        <v>9.09</v>
      </c>
      <c r="K14" s="239">
        <v>12</v>
      </c>
      <c r="L14" s="240" t="s">
        <v>173</v>
      </c>
      <c r="M14" s="239">
        <v>15</v>
      </c>
      <c r="N14" s="46" t="s">
        <v>173</v>
      </c>
      <c r="O14" s="243">
        <v>26</v>
      </c>
      <c r="P14" s="241">
        <v>1</v>
      </c>
      <c r="Q14" s="243">
        <v>33</v>
      </c>
      <c r="R14" s="242">
        <v>3.85</v>
      </c>
    </row>
    <row r="15" spans="2:18" x14ac:dyDescent="0.25">
      <c r="B15" s="225" t="s">
        <v>25</v>
      </c>
      <c r="C15" s="244">
        <v>181</v>
      </c>
      <c r="D15" s="245">
        <v>8</v>
      </c>
      <c r="E15" s="244">
        <v>287</v>
      </c>
      <c r="F15" s="123">
        <v>4.42</v>
      </c>
      <c r="G15" s="244">
        <v>222</v>
      </c>
      <c r="H15" s="246">
        <v>6</v>
      </c>
      <c r="I15" s="244">
        <v>402</v>
      </c>
      <c r="J15" s="123">
        <v>2.7</v>
      </c>
      <c r="K15" s="244">
        <v>525</v>
      </c>
      <c r="L15" s="244">
        <v>6</v>
      </c>
      <c r="M15" s="247">
        <v>826</v>
      </c>
      <c r="N15" s="248">
        <v>1.1399999999999999</v>
      </c>
      <c r="O15" s="247">
        <v>928</v>
      </c>
      <c r="P15" s="244">
        <v>20</v>
      </c>
      <c r="Q15" s="247">
        <v>1515</v>
      </c>
      <c r="R15" s="248">
        <v>2.16</v>
      </c>
    </row>
    <row r="16" spans="2:18" x14ac:dyDescent="0.25">
      <c r="B16" s="249" t="s">
        <v>169</v>
      </c>
      <c r="C16" s="73"/>
      <c r="D16" s="73"/>
      <c r="E16" s="73"/>
      <c r="F16" s="129"/>
      <c r="G16" s="73"/>
      <c r="H16" s="73"/>
      <c r="I16" s="52"/>
      <c r="J16" s="125"/>
      <c r="K16" s="52"/>
      <c r="L16" s="52"/>
      <c r="M16" s="52"/>
      <c r="N16" s="125"/>
      <c r="O16" s="52"/>
      <c r="P16" s="52"/>
      <c r="Q16" s="52"/>
      <c r="R16" s="125"/>
    </row>
    <row r="17" spans="2:18" x14ac:dyDescent="0.25">
      <c r="B17" s="249" t="s">
        <v>170</v>
      </c>
      <c r="C17" s="73"/>
      <c r="D17" s="73"/>
      <c r="E17" s="73"/>
      <c r="F17" s="129"/>
      <c r="G17" s="73"/>
      <c r="H17" s="73"/>
      <c r="I17" s="52"/>
      <c r="J17" s="125"/>
      <c r="K17" s="52"/>
      <c r="L17" s="52"/>
      <c r="M17" s="52"/>
      <c r="N17" s="125"/>
      <c r="O17" s="52"/>
      <c r="P17" s="52"/>
      <c r="Q17" s="52"/>
      <c r="R17" s="125"/>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7"/>
  <sheetViews>
    <sheetView workbookViewId="0">
      <selection activeCell="B3" sqref="B3"/>
    </sheetView>
  </sheetViews>
  <sheetFormatPr defaultRowHeight="15" x14ac:dyDescent="0.25"/>
  <sheetData>
    <row r="2" spans="2:18" x14ac:dyDescent="0.25">
      <c r="B2" s="134" t="s">
        <v>175</v>
      </c>
      <c r="C2" s="52"/>
      <c r="D2" s="52"/>
      <c r="E2" s="52"/>
      <c r="F2" s="125"/>
      <c r="G2" s="52"/>
      <c r="H2" s="52"/>
      <c r="I2" s="52"/>
      <c r="J2" s="125"/>
      <c r="K2" s="52"/>
      <c r="L2" s="52"/>
      <c r="M2" s="52"/>
      <c r="N2" s="125"/>
      <c r="O2" s="52"/>
      <c r="P2" s="52"/>
      <c r="Q2" s="52"/>
      <c r="R2" s="125"/>
    </row>
    <row r="3" spans="2:18" x14ac:dyDescent="0.25">
      <c r="B3" s="233" t="s">
        <v>172</v>
      </c>
      <c r="C3" s="233"/>
      <c r="D3" s="233"/>
      <c r="E3" s="233"/>
      <c r="F3" s="233"/>
      <c r="G3" s="233"/>
      <c r="H3" s="233"/>
      <c r="I3" s="52"/>
      <c r="J3" s="125"/>
      <c r="K3" s="52"/>
      <c r="L3" s="52"/>
      <c r="M3" s="52"/>
      <c r="N3" s="125"/>
      <c r="O3" s="52"/>
      <c r="P3" s="52"/>
      <c r="Q3" s="52"/>
      <c r="R3" s="125"/>
    </row>
    <row r="4" spans="2:18" x14ac:dyDescent="0.25">
      <c r="B4" s="155" t="s">
        <v>165</v>
      </c>
      <c r="C4" s="234" t="s">
        <v>136</v>
      </c>
      <c r="D4" s="234"/>
      <c r="E4" s="234"/>
      <c r="F4" s="234"/>
      <c r="G4" s="234"/>
      <c r="H4" s="234"/>
      <c r="I4" s="234"/>
      <c r="J4" s="234"/>
      <c r="K4" s="234"/>
      <c r="L4" s="234"/>
      <c r="M4" s="234"/>
      <c r="N4" s="234"/>
      <c r="O4" s="234"/>
      <c r="P4" s="234"/>
      <c r="Q4" s="234"/>
      <c r="R4" s="234"/>
    </row>
    <row r="5" spans="2:18" x14ac:dyDescent="0.25">
      <c r="B5" s="235"/>
      <c r="C5" s="236" t="s">
        <v>166</v>
      </c>
      <c r="D5" s="236"/>
      <c r="E5" s="236"/>
      <c r="F5" s="236"/>
      <c r="G5" s="234" t="s">
        <v>167</v>
      </c>
      <c r="H5" s="234"/>
      <c r="I5" s="234"/>
      <c r="J5" s="234"/>
      <c r="K5" s="236" t="s">
        <v>168</v>
      </c>
      <c r="L5" s="236"/>
      <c r="M5" s="236"/>
      <c r="N5" s="236"/>
      <c r="O5" s="234" t="s">
        <v>25</v>
      </c>
      <c r="P5" s="234"/>
      <c r="Q5" s="234"/>
      <c r="R5" s="234"/>
    </row>
    <row r="6" spans="2:18" ht="27" x14ac:dyDescent="0.25">
      <c r="B6" s="157"/>
      <c r="C6" s="30" t="s">
        <v>2</v>
      </c>
      <c r="D6" s="30" t="s">
        <v>3</v>
      </c>
      <c r="E6" s="30" t="s">
        <v>4</v>
      </c>
      <c r="F6" s="237" t="s">
        <v>37</v>
      </c>
      <c r="G6" s="30" t="s">
        <v>2</v>
      </c>
      <c r="H6" s="30" t="s">
        <v>3</v>
      </c>
      <c r="I6" s="30" t="s">
        <v>4</v>
      </c>
      <c r="J6" s="237" t="s">
        <v>37</v>
      </c>
      <c r="K6" s="30" t="s">
        <v>2</v>
      </c>
      <c r="L6" s="30" t="s">
        <v>3</v>
      </c>
      <c r="M6" s="30" t="s">
        <v>4</v>
      </c>
      <c r="N6" s="237" t="s">
        <v>37</v>
      </c>
      <c r="O6" s="30" t="s">
        <v>2</v>
      </c>
      <c r="P6" s="30" t="s">
        <v>3</v>
      </c>
      <c r="Q6" s="30" t="s">
        <v>4</v>
      </c>
      <c r="R6" s="237" t="s">
        <v>37</v>
      </c>
    </row>
    <row r="7" spans="2:18" x14ac:dyDescent="0.25">
      <c r="B7" s="238" t="s">
        <v>5</v>
      </c>
      <c r="C7" s="239">
        <v>43</v>
      </c>
      <c r="D7" s="240">
        <v>2</v>
      </c>
      <c r="E7" s="239">
        <v>86</v>
      </c>
      <c r="F7" s="46">
        <v>4.6500000000000004</v>
      </c>
      <c r="G7" s="239">
        <v>31</v>
      </c>
      <c r="H7" s="240">
        <v>1</v>
      </c>
      <c r="I7" s="239">
        <v>51</v>
      </c>
      <c r="J7" s="46">
        <v>3.23</v>
      </c>
      <c r="K7" s="239">
        <v>108</v>
      </c>
      <c r="L7" s="241">
        <v>9</v>
      </c>
      <c r="M7" s="239">
        <v>178</v>
      </c>
      <c r="N7" s="242">
        <v>8.33</v>
      </c>
      <c r="O7" s="243">
        <v>182</v>
      </c>
      <c r="P7" s="241">
        <v>12</v>
      </c>
      <c r="Q7" s="243">
        <v>315</v>
      </c>
      <c r="R7" s="242">
        <v>6.59</v>
      </c>
    </row>
    <row r="8" spans="2:18" x14ac:dyDescent="0.25">
      <c r="B8" s="238" t="s">
        <v>6</v>
      </c>
      <c r="C8" s="239">
        <v>9</v>
      </c>
      <c r="D8" s="240">
        <v>1</v>
      </c>
      <c r="E8" s="239">
        <v>13</v>
      </c>
      <c r="F8" s="46">
        <v>11.11</v>
      </c>
      <c r="G8" s="239">
        <v>6</v>
      </c>
      <c r="H8" s="240">
        <v>1</v>
      </c>
      <c r="I8" s="239">
        <v>6</v>
      </c>
      <c r="J8" s="46">
        <v>16.670000000000002</v>
      </c>
      <c r="K8" s="239">
        <v>15</v>
      </c>
      <c r="L8" s="240">
        <v>1</v>
      </c>
      <c r="M8" s="239">
        <v>18</v>
      </c>
      <c r="N8" s="46">
        <v>6.67</v>
      </c>
      <c r="O8" s="243">
        <v>30</v>
      </c>
      <c r="P8" s="241">
        <v>3</v>
      </c>
      <c r="Q8" s="243">
        <v>37</v>
      </c>
      <c r="R8" s="242">
        <v>10</v>
      </c>
    </row>
    <row r="9" spans="2:18" x14ac:dyDescent="0.25">
      <c r="B9" s="238" t="s">
        <v>7</v>
      </c>
      <c r="C9" s="239">
        <v>9</v>
      </c>
      <c r="D9" s="240" t="s">
        <v>173</v>
      </c>
      <c r="E9" s="239">
        <v>14</v>
      </c>
      <c r="F9" s="46" t="s">
        <v>173</v>
      </c>
      <c r="G9" s="239">
        <v>15</v>
      </c>
      <c r="H9" s="240" t="s">
        <v>173</v>
      </c>
      <c r="I9" s="239">
        <v>29</v>
      </c>
      <c r="J9" s="46" t="s">
        <v>173</v>
      </c>
      <c r="K9" s="239">
        <v>23</v>
      </c>
      <c r="L9" s="240">
        <v>1</v>
      </c>
      <c r="M9" s="239">
        <v>32</v>
      </c>
      <c r="N9" s="46">
        <v>4.3499999999999996</v>
      </c>
      <c r="O9" s="243">
        <v>47</v>
      </c>
      <c r="P9" s="241">
        <v>1</v>
      </c>
      <c r="Q9" s="243">
        <v>75</v>
      </c>
      <c r="R9" s="242">
        <v>2.13</v>
      </c>
    </row>
    <row r="10" spans="2:18" x14ac:dyDescent="0.25">
      <c r="B10" s="238" t="s">
        <v>8</v>
      </c>
      <c r="C10" s="239">
        <v>6</v>
      </c>
      <c r="D10" s="240" t="s">
        <v>173</v>
      </c>
      <c r="E10" s="239">
        <v>13</v>
      </c>
      <c r="F10" s="46" t="s">
        <v>173</v>
      </c>
      <c r="G10" s="239">
        <v>21</v>
      </c>
      <c r="H10" s="240">
        <v>1</v>
      </c>
      <c r="I10" s="239">
        <v>40</v>
      </c>
      <c r="J10" s="46">
        <v>4.76</v>
      </c>
      <c r="K10" s="239">
        <v>26</v>
      </c>
      <c r="L10" s="240">
        <v>4</v>
      </c>
      <c r="M10" s="239">
        <v>33</v>
      </c>
      <c r="N10" s="46">
        <v>15.38</v>
      </c>
      <c r="O10" s="243">
        <v>53</v>
      </c>
      <c r="P10" s="241">
        <v>5</v>
      </c>
      <c r="Q10" s="243">
        <v>86</v>
      </c>
      <c r="R10" s="242">
        <v>9.43</v>
      </c>
    </row>
    <row r="11" spans="2:18" x14ac:dyDescent="0.25">
      <c r="B11" s="238" t="s">
        <v>9</v>
      </c>
      <c r="C11" s="239">
        <v>4</v>
      </c>
      <c r="D11" s="240" t="s">
        <v>173</v>
      </c>
      <c r="E11" s="239">
        <v>11</v>
      </c>
      <c r="F11" s="46" t="s">
        <v>173</v>
      </c>
      <c r="G11" s="239">
        <v>6</v>
      </c>
      <c r="H11" s="240">
        <v>1</v>
      </c>
      <c r="I11" s="239">
        <v>12</v>
      </c>
      <c r="J11" s="46">
        <v>16.670000000000002</v>
      </c>
      <c r="K11" s="239">
        <v>15</v>
      </c>
      <c r="L11" s="240">
        <v>1</v>
      </c>
      <c r="M11" s="239">
        <v>37</v>
      </c>
      <c r="N11" s="46">
        <v>6.67</v>
      </c>
      <c r="O11" s="243">
        <v>25</v>
      </c>
      <c r="P11" s="241">
        <v>2</v>
      </c>
      <c r="Q11" s="243">
        <v>60</v>
      </c>
      <c r="R11" s="242">
        <v>8</v>
      </c>
    </row>
    <row r="12" spans="2:18" x14ac:dyDescent="0.25">
      <c r="B12" s="238" t="s">
        <v>10</v>
      </c>
      <c r="C12" s="239">
        <v>17</v>
      </c>
      <c r="D12" s="240" t="s">
        <v>173</v>
      </c>
      <c r="E12" s="239">
        <v>35</v>
      </c>
      <c r="F12" s="46" t="s">
        <v>173</v>
      </c>
      <c r="G12" s="239">
        <v>15</v>
      </c>
      <c r="H12" s="240">
        <v>3</v>
      </c>
      <c r="I12" s="239">
        <v>22</v>
      </c>
      <c r="J12" s="46">
        <v>20</v>
      </c>
      <c r="K12" s="239">
        <v>32</v>
      </c>
      <c r="L12" s="240">
        <v>4</v>
      </c>
      <c r="M12" s="239">
        <v>48</v>
      </c>
      <c r="N12" s="46">
        <v>12.5</v>
      </c>
      <c r="O12" s="243">
        <v>64</v>
      </c>
      <c r="P12" s="241">
        <v>7</v>
      </c>
      <c r="Q12" s="243">
        <v>105</v>
      </c>
      <c r="R12" s="242">
        <v>10.94</v>
      </c>
    </row>
    <row r="13" spans="2:18" x14ac:dyDescent="0.25">
      <c r="B13" s="238" t="s">
        <v>11</v>
      </c>
      <c r="C13" s="239">
        <v>2</v>
      </c>
      <c r="D13" s="240">
        <v>1</v>
      </c>
      <c r="E13" s="239">
        <v>4</v>
      </c>
      <c r="F13" s="46">
        <v>50</v>
      </c>
      <c r="G13" s="239">
        <v>1</v>
      </c>
      <c r="H13" s="240" t="s">
        <v>173</v>
      </c>
      <c r="I13" s="239">
        <v>1</v>
      </c>
      <c r="J13" s="46" t="s">
        <v>173</v>
      </c>
      <c r="K13" s="239">
        <v>5</v>
      </c>
      <c r="L13" s="240" t="s">
        <v>173</v>
      </c>
      <c r="M13" s="239">
        <v>6</v>
      </c>
      <c r="N13" s="46" t="s">
        <v>173</v>
      </c>
      <c r="O13" s="243">
        <v>8</v>
      </c>
      <c r="P13" s="240">
        <v>1</v>
      </c>
      <c r="Q13" s="243">
        <v>11</v>
      </c>
      <c r="R13" s="46">
        <v>12.5</v>
      </c>
    </row>
    <row r="14" spans="2:18" x14ac:dyDescent="0.25">
      <c r="B14" s="238" t="s">
        <v>12</v>
      </c>
      <c r="C14" s="239">
        <v>4</v>
      </c>
      <c r="D14" s="240" t="s">
        <v>173</v>
      </c>
      <c r="E14" s="239">
        <v>9</v>
      </c>
      <c r="F14" s="46" t="s">
        <v>173</v>
      </c>
      <c r="G14" s="239">
        <v>4</v>
      </c>
      <c r="H14" s="240">
        <v>1</v>
      </c>
      <c r="I14" s="239">
        <v>3</v>
      </c>
      <c r="J14" s="46">
        <v>25</v>
      </c>
      <c r="K14" s="239">
        <v>6</v>
      </c>
      <c r="L14" s="240" t="s">
        <v>173</v>
      </c>
      <c r="M14" s="239">
        <v>10</v>
      </c>
      <c r="N14" s="46" t="s">
        <v>173</v>
      </c>
      <c r="O14" s="243">
        <v>14</v>
      </c>
      <c r="P14" s="241">
        <v>1</v>
      </c>
      <c r="Q14" s="243">
        <v>22</v>
      </c>
      <c r="R14" s="242">
        <v>7.14</v>
      </c>
    </row>
    <row r="15" spans="2:18" x14ac:dyDescent="0.25">
      <c r="B15" s="225" t="s">
        <v>25</v>
      </c>
      <c r="C15" s="244">
        <v>94</v>
      </c>
      <c r="D15" s="245">
        <v>4</v>
      </c>
      <c r="E15" s="244">
        <v>185</v>
      </c>
      <c r="F15" s="123">
        <v>4.26</v>
      </c>
      <c r="G15" s="244">
        <v>99</v>
      </c>
      <c r="H15" s="246">
        <v>8</v>
      </c>
      <c r="I15" s="244">
        <v>164</v>
      </c>
      <c r="J15" s="123">
        <v>8.08</v>
      </c>
      <c r="K15" s="244">
        <v>230</v>
      </c>
      <c r="L15" s="244">
        <v>20</v>
      </c>
      <c r="M15" s="247">
        <v>362</v>
      </c>
      <c r="N15" s="248">
        <v>8.6999999999999993</v>
      </c>
      <c r="O15" s="247">
        <v>423</v>
      </c>
      <c r="P15" s="244">
        <v>32</v>
      </c>
      <c r="Q15" s="247">
        <v>711</v>
      </c>
      <c r="R15" s="248">
        <v>7.57</v>
      </c>
    </row>
    <row r="16" spans="2:18" x14ac:dyDescent="0.25">
      <c r="B16" s="249" t="s">
        <v>169</v>
      </c>
      <c r="C16" s="73"/>
      <c r="D16" s="73"/>
      <c r="E16" s="73"/>
      <c r="F16" s="129"/>
      <c r="G16" s="73"/>
      <c r="H16" s="73"/>
      <c r="I16" s="52"/>
      <c r="J16" s="125"/>
      <c r="K16" s="52"/>
      <c r="L16" s="52"/>
      <c r="M16" s="52"/>
      <c r="N16" s="125"/>
      <c r="O16" s="52"/>
      <c r="P16" s="52"/>
      <c r="Q16" s="52"/>
      <c r="R16" s="125"/>
    </row>
    <row r="17" spans="2:18" x14ac:dyDescent="0.25">
      <c r="B17" s="249" t="s">
        <v>170</v>
      </c>
      <c r="C17" s="73"/>
      <c r="D17" s="73"/>
      <c r="E17" s="73"/>
      <c r="F17" s="129"/>
      <c r="G17" s="73"/>
      <c r="H17" s="73"/>
      <c r="I17" s="52"/>
      <c r="J17" s="125"/>
      <c r="K17" s="52"/>
      <c r="L17" s="52"/>
      <c r="M17" s="52"/>
      <c r="N17" s="125"/>
      <c r="O17" s="52"/>
      <c r="P17" s="52"/>
      <c r="Q17" s="52"/>
      <c r="R17" s="125"/>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M15"/>
  <sheetViews>
    <sheetView workbookViewId="0">
      <selection activeCell="B2" sqref="B2"/>
    </sheetView>
  </sheetViews>
  <sheetFormatPr defaultRowHeight="15" x14ac:dyDescent="0.25"/>
  <sheetData>
    <row r="2" spans="2:13" x14ac:dyDescent="0.25">
      <c r="B2" s="250" t="s">
        <v>190</v>
      </c>
    </row>
    <row r="3" spans="2:13" x14ac:dyDescent="0.25">
      <c r="B3" s="112" t="s">
        <v>176</v>
      </c>
    </row>
    <row r="4" spans="2:13" x14ac:dyDescent="0.25">
      <c r="B4" s="251" t="s">
        <v>177</v>
      </c>
      <c r="C4" s="252">
        <v>2019</v>
      </c>
      <c r="D4" s="252"/>
      <c r="E4" s="252"/>
      <c r="F4" s="252"/>
      <c r="G4" s="252"/>
      <c r="H4" s="252"/>
      <c r="I4" s="252"/>
      <c r="J4" s="252"/>
      <c r="K4" s="253" t="s">
        <v>178</v>
      </c>
      <c r="L4" s="253"/>
      <c r="M4" s="253"/>
    </row>
    <row r="5" spans="2:13" x14ac:dyDescent="0.25">
      <c r="B5" s="251"/>
      <c r="C5" s="252"/>
      <c r="D5" s="252"/>
      <c r="E5" s="252"/>
      <c r="F5" s="252"/>
      <c r="G5" s="252"/>
      <c r="H5" s="252"/>
      <c r="I5" s="252"/>
      <c r="J5" s="252"/>
      <c r="K5" s="254" t="s">
        <v>179</v>
      </c>
      <c r="L5" s="254"/>
      <c r="M5" s="254"/>
    </row>
    <row r="6" spans="2:13" ht="27" x14ac:dyDescent="0.25">
      <c r="B6" s="251"/>
      <c r="C6" s="255" t="s">
        <v>180</v>
      </c>
      <c r="D6" s="256" t="s">
        <v>181</v>
      </c>
      <c r="E6" s="255" t="s">
        <v>2</v>
      </c>
      <c r="F6" s="256" t="s">
        <v>181</v>
      </c>
      <c r="G6" s="255" t="s">
        <v>3</v>
      </c>
      <c r="H6" s="256" t="s">
        <v>181</v>
      </c>
      <c r="I6" s="255" t="s">
        <v>4</v>
      </c>
      <c r="J6" s="256" t="s">
        <v>181</v>
      </c>
      <c r="K6" s="7" t="s">
        <v>2</v>
      </c>
      <c r="L6" s="7" t="s">
        <v>3</v>
      </c>
      <c r="M6" s="7" t="s">
        <v>4</v>
      </c>
    </row>
    <row r="7" spans="2:13" x14ac:dyDescent="0.25">
      <c r="B7" s="257" t="s">
        <v>182</v>
      </c>
      <c r="C7" s="258">
        <v>21</v>
      </c>
      <c r="D7" s="45">
        <v>1.7781541066892466</v>
      </c>
      <c r="E7" s="259">
        <v>5834</v>
      </c>
      <c r="F7" s="46">
        <v>54.8</v>
      </c>
      <c r="G7" s="260">
        <v>60</v>
      </c>
      <c r="H7" s="45">
        <v>25.86</v>
      </c>
      <c r="I7" s="259">
        <v>8272</v>
      </c>
      <c r="J7" s="46">
        <v>53.97</v>
      </c>
      <c r="K7" s="261">
        <v>-41</v>
      </c>
      <c r="L7" s="262">
        <v>-10</v>
      </c>
      <c r="M7" s="261">
        <v>-37</v>
      </c>
    </row>
    <row r="8" spans="2:13" ht="27" x14ac:dyDescent="0.25">
      <c r="B8" s="257" t="s">
        <v>183</v>
      </c>
      <c r="C8" s="258">
        <v>9</v>
      </c>
      <c r="D8" s="45">
        <v>0.76206604572396275</v>
      </c>
      <c r="E8" s="259">
        <v>607</v>
      </c>
      <c r="F8" s="46">
        <v>5.7</v>
      </c>
      <c r="G8" s="260">
        <v>8</v>
      </c>
      <c r="H8" s="45">
        <v>3.45</v>
      </c>
      <c r="I8" s="259">
        <v>895</v>
      </c>
      <c r="J8" s="46">
        <v>5.84</v>
      </c>
      <c r="K8" s="261">
        <v>-86</v>
      </c>
      <c r="L8" s="263">
        <v>0</v>
      </c>
      <c r="M8" s="264">
        <v>-138</v>
      </c>
    </row>
    <row r="9" spans="2:13" x14ac:dyDescent="0.25">
      <c r="B9" s="257" t="s">
        <v>184</v>
      </c>
      <c r="C9" s="258">
        <v>705</v>
      </c>
      <c r="D9" s="45">
        <v>59.695173581710414</v>
      </c>
      <c r="E9" s="259">
        <v>3494</v>
      </c>
      <c r="F9" s="46">
        <v>32.82</v>
      </c>
      <c r="G9" s="260">
        <v>129</v>
      </c>
      <c r="H9" s="45">
        <v>55.6</v>
      </c>
      <c r="I9" s="259">
        <v>5167</v>
      </c>
      <c r="J9" s="46">
        <v>33.71</v>
      </c>
      <c r="K9" s="261">
        <v>-59</v>
      </c>
      <c r="L9" s="263">
        <v>-7</v>
      </c>
      <c r="M9" s="261">
        <v>-191</v>
      </c>
    </row>
    <row r="10" spans="2:13" ht="27" x14ac:dyDescent="0.25">
      <c r="B10" s="265" t="s">
        <v>185</v>
      </c>
      <c r="C10" s="266">
        <v>735</v>
      </c>
      <c r="D10" s="267">
        <v>62.235393734123626</v>
      </c>
      <c r="E10" s="268">
        <v>9935</v>
      </c>
      <c r="F10" s="269">
        <v>93.32</v>
      </c>
      <c r="G10" s="270">
        <v>197</v>
      </c>
      <c r="H10" s="267">
        <v>84.91</v>
      </c>
      <c r="I10" s="268">
        <v>14334</v>
      </c>
      <c r="J10" s="269">
        <v>93.52</v>
      </c>
      <c r="K10" s="271">
        <v>-186</v>
      </c>
      <c r="L10" s="272">
        <v>-17</v>
      </c>
      <c r="M10" s="271">
        <v>-366</v>
      </c>
    </row>
    <row r="11" spans="2:13" x14ac:dyDescent="0.25">
      <c r="B11" s="257" t="s">
        <v>186</v>
      </c>
      <c r="C11" s="258">
        <v>347</v>
      </c>
      <c r="D11" s="45">
        <v>29.381879762912789</v>
      </c>
      <c r="E11" s="273">
        <v>666</v>
      </c>
      <c r="F11" s="46">
        <v>6.26</v>
      </c>
      <c r="G11" s="260">
        <v>35</v>
      </c>
      <c r="H11" s="45">
        <v>15.09</v>
      </c>
      <c r="I11" s="259">
        <v>928</v>
      </c>
      <c r="J11" s="46">
        <v>6.05</v>
      </c>
      <c r="K11" s="261">
        <v>-2</v>
      </c>
      <c r="L11" s="263">
        <v>3</v>
      </c>
      <c r="M11" s="261">
        <v>-38</v>
      </c>
    </row>
    <row r="12" spans="2:13" x14ac:dyDescent="0.25">
      <c r="B12" s="257" t="s">
        <v>187</v>
      </c>
      <c r="C12" s="258">
        <v>95</v>
      </c>
      <c r="D12" s="45">
        <v>8.0440304826418281</v>
      </c>
      <c r="E12" s="273">
        <v>43</v>
      </c>
      <c r="F12" s="46">
        <v>0.4</v>
      </c>
      <c r="G12" s="260">
        <v>0</v>
      </c>
      <c r="H12" s="45">
        <v>0</v>
      </c>
      <c r="I12" s="273">
        <v>63</v>
      </c>
      <c r="J12" s="46">
        <v>0.41</v>
      </c>
      <c r="K12" s="261">
        <v>0</v>
      </c>
      <c r="L12" s="263">
        <v>-5</v>
      </c>
      <c r="M12" s="261">
        <v>-15</v>
      </c>
    </row>
    <row r="13" spans="2:13" ht="27" x14ac:dyDescent="0.25">
      <c r="B13" s="257" t="s">
        <v>188</v>
      </c>
      <c r="C13" s="258">
        <v>4</v>
      </c>
      <c r="D13" s="45">
        <v>0.33869602032176122</v>
      </c>
      <c r="E13" s="240">
        <v>2</v>
      </c>
      <c r="F13" s="46">
        <v>0.02</v>
      </c>
      <c r="G13" s="258">
        <v>0</v>
      </c>
      <c r="H13" s="45">
        <v>0</v>
      </c>
      <c r="I13" s="240">
        <v>2</v>
      </c>
      <c r="J13" s="46">
        <v>0.01</v>
      </c>
      <c r="K13" s="261">
        <v>2</v>
      </c>
      <c r="L13" s="263">
        <v>0</v>
      </c>
      <c r="M13" s="261">
        <v>2</v>
      </c>
    </row>
    <row r="14" spans="2:13" ht="27" x14ac:dyDescent="0.25">
      <c r="B14" s="274" t="s">
        <v>189</v>
      </c>
      <c r="C14" s="266">
        <v>446</v>
      </c>
      <c r="D14" s="267">
        <v>37.764606265876374</v>
      </c>
      <c r="E14" s="275">
        <v>711</v>
      </c>
      <c r="F14" s="269">
        <v>6.68</v>
      </c>
      <c r="G14" s="266">
        <v>35</v>
      </c>
      <c r="H14" s="267">
        <v>15.09</v>
      </c>
      <c r="I14" s="275">
        <v>993</v>
      </c>
      <c r="J14" s="269">
        <v>6.48</v>
      </c>
      <c r="K14" s="271">
        <v>0</v>
      </c>
      <c r="L14" s="276">
        <v>-2</v>
      </c>
      <c r="M14" s="271">
        <v>-51</v>
      </c>
    </row>
    <row r="15" spans="2:13" x14ac:dyDescent="0.25">
      <c r="B15" s="11" t="s">
        <v>13</v>
      </c>
      <c r="C15" s="13">
        <v>1181</v>
      </c>
      <c r="D15" s="277">
        <v>100</v>
      </c>
      <c r="E15" s="12">
        <v>10646</v>
      </c>
      <c r="F15" s="277">
        <v>100</v>
      </c>
      <c r="G15" s="12">
        <v>232</v>
      </c>
      <c r="H15" s="277">
        <v>100</v>
      </c>
      <c r="I15" s="12">
        <v>15327</v>
      </c>
      <c r="J15" s="277">
        <v>100</v>
      </c>
      <c r="K15" s="277">
        <v>-186</v>
      </c>
      <c r="L15" s="277">
        <v>-19</v>
      </c>
      <c r="M15" s="277">
        <v>-417</v>
      </c>
    </row>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7"/>
  <sheetViews>
    <sheetView workbookViewId="0">
      <selection activeCell="B2" sqref="B2"/>
    </sheetView>
  </sheetViews>
  <sheetFormatPr defaultRowHeight="15" x14ac:dyDescent="0.25"/>
  <sheetData>
    <row r="2" spans="2:9" x14ac:dyDescent="0.25">
      <c r="B2" s="28" t="s">
        <v>194</v>
      </c>
      <c r="C2" s="28"/>
      <c r="D2" s="28"/>
      <c r="E2" s="28"/>
      <c r="F2" s="28"/>
    </row>
    <row r="3" spans="2:9" ht="15.75" thickBot="1" x14ac:dyDescent="0.3">
      <c r="B3" s="3" t="s">
        <v>191</v>
      </c>
      <c r="C3" s="3"/>
      <c r="D3" s="3"/>
      <c r="E3" s="3"/>
      <c r="F3" s="3"/>
    </row>
    <row r="4" spans="2:9" x14ac:dyDescent="0.25">
      <c r="B4" s="278" t="s">
        <v>177</v>
      </c>
      <c r="C4" s="279">
        <v>2019</v>
      </c>
      <c r="D4" s="279"/>
      <c r="E4" s="280">
        <v>2018</v>
      </c>
      <c r="F4" s="280"/>
    </row>
    <row r="5" spans="2:9" ht="15.75" thickBot="1" x14ac:dyDescent="0.3">
      <c r="B5" s="281"/>
      <c r="C5" s="282"/>
      <c r="D5" s="282"/>
      <c r="E5" s="283"/>
      <c r="F5" s="283"/>
    </row>
    <row r="6" spans="2:9" ht="27.75" thickBot="1" x14ac:dyDescent="0.3">
      <c r="B6" s="284"/>
      <c r="C6" s="285" t="s">
        <v>23</v>
      </c>
      <c r="D6" s="285" t="s">
        <v>24</v>
      </c>
      <c r="E6" s="285" t="s">
        <v>23</v>
      </c>
      <c r="F6" s="285" t="s">
        <v>24</v>
      </c>
    </row>
    <row r="7" spans="2:9" ht="15.75" thickBot="1" x14ac:dyDescent="0.3">
      <c r="B7" s="286" t="s">
        <v>182</v>
      </c>
      <c r="C7" s="287">
        <v>1.0291595197255576</v>
      </c>
      <c r="D7" s="288">
        <v>0.72115384615384615</v>
      </c>
      <c r="E7" s="289">
        <v>1.1914893617021276</v>
      </c>
      <c r="F7" s="290">
        <v>0.83542188805346695</v>
      </c>
    </row>
    <row r="8" spans="2:9" ht="27.75" thickBot="1" x14ac:dyDescent="0.3">
      <c r="B8" s="286" t="s">
        <v>183</v>
      </c>
      <c r="C8" s="287">
        <v>1.3114754098360655</v>
      </c>
      <c r="D8" s="288">
        <v>0.88202866593164275</v>
      </c>
      <c r="E8" s="289">
        <v>1.1544011544011543</v>
      </c>
      <c r="F8" s="290">
        <v>0.76849183477425553</v>
      </c>
    </row>
    <row r="9" spans="2:9" ht="15.75" thickBot="1" x14ac:dyDescent="0.3">
      <c r="B9" s="286" t="s">
        <v>184</v>
      </c>
      <c r="C9" s="287">
        <v>3.6920435031482541</v>
      </c>
      <c r="D9" s="288">
        <v>2.4335031126202602</v>
      </c>
      <c r="E9" s="289">
        <v>3.8277511961722488</v>
      </c>
      <c r="F9" s="290">
        <v>2.4754277393520203</v>
      </c>
    </row>
    <row r="10" spans="2:9" ht="27.75" thickBot="1" x14ac:dyDescent="0.3">
      <c r="B10" s="291" t="s">
        <v>185</v>
      </c>
      <c r="C10" s="292">
        <v>1.9830883833299777</v>
      </c>
      <c r="D10" s="293">
        <v>1.3560022026431717</v>
      </c>
      <c r="E10" s="294">
        <v>2.1144155715838355</v>
      </c>
      <c r="F10" s="295">
        <v>1.4348933887622368</v>
      </c>
    </row>
    <row r="11" spans="2:9" ht="15.75" thickBot="1" x14ac:dyDescent="0.3">
      <c r="B11" s="286" t="s">
        <v>186</v>
      </c>
      <c r="C11" s="287">
        <v>5.2552552552552552</v>
      </c>
      <c r="D11" s="288">
        <v>3.6157024793388426</v>
      </c>
      <c r="E11" s="289">
        <v>4.7904191616766472</v>
      </c>
      <c r="F11" s="290">
        <v>3.2064128256513023</v>
      </c>
    </row>
    <row r="12" spans="2:9" ht="15.75" thickBot="1" x14ac:dyDescent="0.3">
      <c r="B12" s="286" t="s">
        <v>187</v>
      </c>
      <c r="C12" s="287">
        <v>0</v>
      </c>
      <c r="D12" s="288">
        <v>0</v>
      </c>
      <c r="E12" s="289">
        <v>11.627906976744185</v>
      </c>
      <c r="F12" s="290">
        <v>6.024096385542169</v>
      </c>
    </row>
    <row r="13" spans="2:9" ht="27.75" thickBot="1" x14ac:dyDescent="0.3">
      <c r="B13" s="286" t="s">
        <v>188</v>
      </c>
      <c r="C13" s="287">
        <v>0</v>
      </c>
      <c r="D13" s="288">
        <v>0</v>
      </c>
      <c r="E13" s="287">
        <v>0</v>
      </c>
      <c r="F13" s="288">
        <v>0</v>
      </c>
    </row>
    <row r="14" spans="2:9" ht="27.75" thickBot="1" x14ac:dyDescent="0.3">
      <c r="B14" s="296" t="s">
        <v>189</v>
      </c>
      <c r="C14" s="292">
        <v>4.915730337078652</v>
      </c>
      <c r="D14" s="293">
        <v>3.3947623666343358</v>
      </c>
      <c r="E14" s="294">
        <v>5.2039381153305202</v>
      </c>
      <c r="F14" s="295">
        <v>3.4227567067530065</v>
      </c>
    </row>
    <row r="15" spans="2:9" ht="15.75" thickBot="1" x14ac:dyDescent="0.3">
      <c r="B15" s="297" t="s">
        <v>13</v>
      </c>
      <c r="C15" s="298">
        <v>2.1792222430959987</v>
      </c>
      <c r="D15" s="298">
        <v>1.4910983996400795</v>
      </c>
      <c r="E15" s="298">
        <v>2.317208271787297</v>
      </c>
      <c r="F15" s="298">
        <v>1.5692403876211316</v>
      </c>
    </row>
    <row r="16" spans="2:9" ht="16.5" x14ac:dyDescent="0.3">
      <c r="B16" s="208" t="s">
        <v>192</v>
      </c>
      <c r="C16" s="299"/>
      <c r="D16" s="299"/>
      <c r="E16" s="299"/>
      <c r="F16" s="299"/>
      <c r="G16" s="299"/>
      <c r="H16" s="299"/>
      <c r="I16" s="299"/>
    </row>
    <row r="17" spans="2:9" ht="16.5" x14ac:dyDescent="0.3">
      <c r="B17" s="208" t="s">
        <v>193</v>
      </c>
      <c r="C17" s="299"/>
      <c r="D17" s="299"/>
      <c r="E17" s="299"/>
      <c r="F17" s="299"/>
      <c r="G17" s="299"/>
      <c r="H17" s="299"/>
      <c r="I17" s="299"/>
    </row>
  </sheetData>
  <mergeCells count="6">
    <mergeCell ref="B3:F3"/>
    <mergeCell ref="B4:B6"/>
    <mergeCell ref="C4:D5"/>
    <mergeCell ref="E4:F5"/>
    <mergeCell ref="B16:I16"/>
    <mergeCell ref="B17:I1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4"/>
  <sheetViews>
    <sheetView workbookViewId="0">
      <selection activeCell="B2" sqref="B2"/>
    </sheetView>
  </sheetViews>
  <sheetFormatPr defaultRowHeight="15" x14ac:dyDescent="0.25"/>
  <cols>
    <col min="2" max="2" width="18.28515625" customWidth="1"/>
  </cols>
  <sheetData>
    <row r="2" spans="2:10" x14ac:dyDescent="0.25">
      <c r="B2" s="134" t="s">
        <v>212</v>
      </c>
      <c r="C2" s="52"/>
      <c r="D2" s="52"/>
      <c r="E2" s="52"/>
      <c r="F2" s="300"/>
      <c r="G2" s="300"/>
      <c r="H2" s="300"/>
      <c r="I2" s="52"/>
      <c r="J2" s="52"/>
    </row>
    <row r="3" spans="2:10" x14ac:dyDescent="0.25">
      <c r="B3" s="301" t="s">
        <v>195</v>
      </c>
      <c r="C3" s="52"/>
      <c r="D3" s="52"/>
      <c r="E3" s="52"/>
      <c r="F3" s="300"/>
      <c r="G3" s="300"/>
      <c r="H3" s="300"/>
      <c r="I3" s="52"/>
      <c r="J3" s="52"/>
    </row>
    <row r="4" spans="2:10" x14ac:dyDescent="0.25">
      <c r="B4" s="302" t="s">
        <v>196</v>
      </c>
      <c r="C4" s="303" t="s">
        <v>46</v>
      </c>
      <c r="D4" s="303" t="s">
        <v>3</v>
      </c>
      <c r="E4" s="303" t="s">
        <v>4</v>
      </c>
      <c r="F4" s="304" t="s">
        <v>197</v>
      </c>
      <c r="G4" s="304"/>
      <c r="H4" s="304"/>
      <c r="I4" s="305" t="s">
        <v>92</v>
      </c>
      <c r="J4" s="52"/>
    </row>
    <row r="5" spans="2:10" x14ac:dyDescent="0.25">
      <c r="B5" s="302"/>
      <c r="C5" s="273" t="s">
        <v>2</v>
      </c>
      <c r="D5" s="273" t="s">
        <v>3</v>
      </c>
      <c r="E5" s="273" t="s">
        <v>4</v>
      </c>
      <c r="F5" s="273" t="s">
        <v>2</v>
      </c>
      <c r="G5" s="273" t="s">
        <v>3</v>
      </c>
      <c r="H5" s="273" t="s">
        <v>4</v>
      </c>
      <c r="I5" s="305"/>
      <c r="J5" s="52"/>
    </row>
    <row r="6" spans="2:10" ht="35.25" customHeight="1" x14ac:dyDescent="0.25">
      <c r="B6" s="140" t="s">
        <v>198</v>
      </c>
      <c r="C6" s="117">
        <v>501</v>
      </c>
      <c r="D6" s="118">
        <v>28</v>
      </c>
      <c r="E6" s="117">
        <v>928</v>
      </c>
      <c r="F6" s="306">
        <v>4.71</v>
      </c>
      <c r="G6" s="120">
        <v>12.07</v>
      </c>
      <c r="H6" s="306">
        <v>6.05</v>
      </c>
      <c r="I6" s="120">
        <f t="shared" ref="I6:I19" si="0">D6/C6*100</f>
        <v>5.5888223552894214</v>
      </c>
      <c r="J6" s="52"/>
    </row>
    <row r="7" spans="2:10" ht="35.25" customHeight="1" x14ac:dyDescent="0.25">
      <c r="B7" s="140" t="s">
        <v>199</v>
      </c>
      <c r="C7" s="117">
        <v>3561</v>
      </c>
      <c r="D7" s="118">
        <v>46</v>
      </c>
      <c r="E7" s="117">
        <v>5416</v>
      </c>
      <c r="F7" s="306">
        <v>33.450000000000003</v>
      </c>
      <c r="G7" s="120">
        <v>19.829999999999998</v>
      </c>
      <c r="H7" s="306">
        <v>35.340000000000003</v>
      </c>
      <c r="I7" s="120">
        <f t="shared" si="0"/>
        <v>1.2917719741645606</v>
      </c>
      <c r="J7" s="52"/>
    </row>
    <row r="8" spans="2:10" ht="35.25" customHeight="1" x14ac:dyDescent="0.25">
      <c r="B8" s="140" t="s">
        <v>200</v>
      </c>
      <c r="C8" s="117">
        <v>1060</v>
      </c>
      <c r="D8" s="118">
        <v>11</v>
      </c>
      <c r="E8" s="117">
        <v>1445</v>
      </c>
      <c r="F8" s="306">
        <v>9.9600000000000009</v>
      </c>
      <c r="G8" s="120">
        <v>4.74</v>
      </c>
      <c r="H8" s="306">
        <v>9.43</v>
      </c>
      <c r="I8" s="120">
        <f t="shared" si="0"/>
        <v>1.0377358490566038</v>
      </c>
      <c r="J8" s="52"/>
    </row>
    <row r="9" spans="2:10" ht="35.25" customHeight="1" x14ac:dyDescent="0.25">
      <c r="B9" s="140" t="s">
        <v>201</v>
      </c>
      <c r="C9" s="117">
        <v>1988</v>
      </c>
      <c r="D9" s="118">
        <v>28</v>
      </c>
      <c r="E9" s="117">
        <v>3400</v>
      </c>
      <c r="F9" s="306">
        <v>18.670000000000002</v>
      </c>
      <c r="G9" s="120">
        <v>12.07</v>
      </c>
      <c r="H9" s="306">
        <v>22.18</v>
      </c>
      <c r="I9" s="120">
        <f t="shared" si="0"/>
        <v>1.4084507042253522</v>
      </c>
      <c r="J9" s="52"/>
    </row>
    <row r="10" spans="2:10" ht="57.75" customHeight="1" x14ac:dyDescent="0.25">
      <c r="B10" s="140" t="s">
        <v>202</v>
      </c>
      <c r="C10" s="117">
        <v>331</v>
      </c>
      <c r="D10" s="118">
        <v>8</v>
      </c>
      <c r="E10" s="117">
        <v>481</v>
      </c>
      <c r="F10" s="306">
        <v>3.11</v>
      </c>
      <c r="G10" s="120">
        <v>3.45</v>
      </c>
      <c r="H10" s="306">
        <v>3.14</v>
      </c>
      <c r="I10" s="120">
        <f t="shared" si="0"/>
        <v>2.416918429003021</v>
      </c>
      <c r="J10" s="52"/>
    </row>
    <row r="11" spans="2:10" ht="33.75" customHeight="1" x14ac:dyDescent="0.25">
      <c r="B11" s="307" t="s">
        <v>203</v>
      </c>
      <c r="C11" s="144">
        <v>7441</v>
      </c>
      <c r="D11" s="308">
        <v>121</v>
      </c>
      <c r="E11" s="144">
        <v>11670</v>
      </c>
      <c r="F11" s="309">
        <v>69.89</v>
      </c>
      <c r="G11" s="310">
        <v>52.16</v>
      </c>
      <c r="H11" s="309">
        <v>76.14</v>
      </c>
      <c r="I11" s="310">
        <f t="shared" si="0"/>
        <v>1.6261255207633381</v>
      </c>
      <c r="J11" s="52"/>
    </row>
    <row r="12" spans="2:10" ht="28.5" customHeight="1" x14ac:dyDescent="0.25">
      <c r="B12" s="140" t="s">
        <v>204</v>
      </c>
      <c r="C12" s="117">
        <v>1501</v>
      </c>
      <c r="D12" s="118">
        <v>37</v>
      </c>
      <c r="E12" s="117">
        <v>1629</v>
      </c>
      <c r="F12" s="306">
        <v>14.1</v>
      </c>
      <c r="G12" s="120">
        <v>15.95</v>
      </c>
      <c r="H12" s="306">
        <v>10.63</v>
      </c>
      <c r="I12" s="120">
        <f t="shared" si="0"/>
        <v>2.4650233177881411</v>
      </c>
      <c r="J12" s="52"/>
    </row>
    <row r="13" spans="2:10" ht="28.5" customHeight="1" x14ac:dyDescent="0.25">
      <c r="B13" s="140" t="s">
        <v>205</v>
      </c>
      <c r="C13" s="117">
        <v>151</v>
      </c>
      <c r="D13" s="118">
        <v>2</v>
      </c>
      <c r="E13" s="117">
        <v>164</v>
      </c>
      <c r="F13" s="306">
        <v>1.42</v>
      </c>
      <c r="G13" s="120">
        <v>0.86</v>
      </c>
      <c r="H13" s="306">
        <v>1.07</v>
      </c>
      <c r="I13" s="120">
        <f t="shared" si="0"/>
        <v>1.3245033112582782</v>
      </c>
      <c r="J13" s="52"/>
    </row>
    <row r="14" spans="2:10" ht="28.5" customHeight="1" x14ac:dyDescent="0.25">
      <c r="B14" s="140" t="s">
        <v>206</v>
      </c>
      <c r="C14" s="117">
        <v>540</v>
      </c>
      <c r="D14" s="118">
        <v>23</v>
      </c>
      <c r="E14" s="117">
        <v>641</v>
      </c>
      <c r="F14" s="306">
        <v>5.07</v>
      </c>
      <c r="G14" s="120">
        <v>9.91</v>
      </c>
      <c r="H14" s="306">
        <v>4.18</v>
      </c>
      <c r="I14" s="120">
        <f t="shared" si="0"/>
        <v>4.2592592592592595</v>
      </c>
      <c r="J14" s="52"/>
    </row>
    <row r="15" spans="2:10" ht="28.5" customHeight="1" x14ac:dyDescent="0.25">
      <c r="B15" s="140" t="s">
        <v>207</v>
      </c>
      <c r="C15" s="117">
        <v>901</v>
      </c>
      <c r="D15" s="118">
        <v>44</v>
      </c>
      <c r="E15" s="117">
        <v>1105</v>
      </c>
      <c r="F15" s="306">
        <v>8.4600000000000009</v>
      </c>
      <c r="G15" s="120">
        <v>18.97</v>
      </c>
      <c r="H15" s="306">
        <v>7.21</v>
      </c>
      <c r="I15" s="120">
        <f t="shared" si="0"/>
        <v>4.8834628190899005</v>
      </c>
      <c r="J15" s="52"/>
    </row>
    <row r="16" spans="2:10" ht="28.5" customHeight="1" x14ac:dyDescent="0.25">
      <c r="B16" s="140" t="s">
        <v>208</v>
      </c>
      <c r="C16" s="117">
        <v>31</v>
      </c>
      <c r="D16" s="118">
        <v>0</v>
      </c>
      <c r="E16" s="117">
        <v>37</v>
      </c>
      <c r="F16" s="306">
        <v>0.28999999999999998</v>
      </c>
      <c r="G16" s="120">
        <v>0</v>
      </c>
      <c r="H16" s="306">
        <v>0.24</v>
      </c>
      <c r="I16" s="120">
        <f t="shared" si="0"/>
        <v>0</v>
      </c>
      <c r="J16" s="52"/>
    </row>
    <row r="17" spans="2:10" ht="28.5" customHeight="1" x14ac:dyDescent="0.25">
      <c r="B17" s="140" t="s">
        <v>209</v>
      </c>
      <c r="C17" s="117">
        <v>81</v>
      </c>
      <c r="D17" s="118">
        <v>5</v>
      </c>
      <c r="E17" s="117">
        <v>81</v>
      </c>
      <c r="F17" s="306">
        <v>0.76</v>
      </c>
      <c r="G17" s="120">
        <v>2.16</v>
      </c>
      <c r="H17" s="306">
        <v>0.53</v>
      </c>
      <c r="I17" s="120">
        <f t="shared" si="0"/>
        <v>6.1728395061728394</v>
      </c>
      <c r="J17" s="52"/>
    </row>
    <row r="18" spans="2:10" ht="42" customHeight="1" x14ac:dyDescent="0.25">
      <c r="B18" s="307" t="s">
        <v>210</v>
      </c>
      <c r="C18" s="144">
        <v>3205</v>
      </c>
      <c r="D18" s="308">
        <v>111</v>
      </c>
      <c r="E18" s="144">
        <v>3657</v>
      </c>
      <c r="F18" s="309">
        <v>30.11</v>
      </c>
      <c r="G18" s="310">
        <v>47.84</v>
      </c>
      <c r="H18" s="309">
        <v>23.86</v>
      </c>
      <c r="I18" s="310">
        <f t="shared" si="0"/>
        <v>3.4633385335413416</v>
      </c>
      <c r="J18" s="52"/>
    </row>
    <row r="19" spans="2:10" ht="27" x14ac:dyDescent="0.25">
      <c r="B19" s="311" t="s">
        <v>211</v>
      </c>
      <c r="C19" s="312">
        <v>10646</v>
      </c>
      <c r="D19" s="312">
        <v>232</v>
      </c>
      <c r="E19" s="312">
        <v>15327</v>
      </c>
      <c r="F19" s="312">
        <v>100</v>
      </c>
      <c r="G19" s="312">
        <v>100</v>
      </c>
      <c r="H19" s="312">
        <v>100</v>
      </c>
      <c r="I19" s="317">
        <f t="shared" si="0"/>
        <v>2.1792222430959987</v>
      </c>
      <c r="J19" s="52"/>
    </row>
    <row r="20" spans="2:10" x14ac:dyDescent="0.25">
      <c r="B20" s="313"/>
      <c r="C20" s="52"/>
      <c r="D20" s="52"/>
      <c r="E20" s="52"/>
      <c r="F20" s="300"/>
      <c r="G20" s="300"/>
      <c r="H20" s="300"/>
      <c r="I20" s="52"/>
      <c r="J20" s="52"/>
    </row>
    <row r="21" spans="2:10" x14ac:dyDescent="0.25">
      <c r="B21" s="314" t="s">
        <v>26</v>
      </c>
      <c r="C21" s="52"/>
      <c r="D21" s="52"/>
      <c r="E21" s="52"/>
      <c r="F21" s="52"/>
      <c r="G21" s="52"/>
      <c r="H21" s="52"/>
      <c r="I21" s="52"/>
      <c r="J21" s="52"/>
    </row>
    <row r="22" spans="2:10" x14ac:dyDescent="0.25">
      <c r="B22" s="314" t="s">
        <v>27</v>
      </c>
      <c r="C22" s="52"/>
      <c r="D22" s="52"/>
      <c r="E22" s="52"/>
      <c r="F22" s="300"/>
      <c r="G22" s="300"/>
      <c r="H22" s="300"/>
      <c r="I22" s="52"/>
      <c r="J22" s="52"/>
    </row>
    <row r="23" spans="2:10" x14ac:dyDescent="0.25">
      <c r="B23" s="315"/>
      <c r="C23" s="316"/>
      <c r="D23" s="316"/>
      <c r="E23" s="316"/>
      <c r="F23" s="316"/>
      <c r="G23" s="316"/>
      <c r="H23" s="316"/>
      <c r="I23" s="52"/>
      <c r="J23" s="52"/>
    </row>
    <row r="24" spans="2:10" x14ac:dyDescent="0.25">
      <c r="B24" s="313"/>
      <c r="C24" s="52"/>
      <c r="D24" s="52"/>
      <c r="E24" s="52"/>
      <c r="F24" s="52"/>
      <c r="G24" s="52"/>
      <c r="H24" s="52"/>
      <c r="I24" s="52"/>
      <c r="J24" s="52"/>
    </row>
  </sheetData>
  <mergeCells count="4">
    <mergeCell ref="B4:B5"/>
    <mergeCell ref="C4:E4"/>
    <mergeCell ref="F4:H4"/>
    <mergeCell ref="I4:I5"/>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2"/>
  <sheetViews>
    <sheetView workbookViewId="0">
      <selection activeCell="L24" sqref="L24"/>
    </sheetView>
  </sheetViews>
  <sheetFormatPr defaultRowHeight="15" x14ac:dyDescent="0.25"/>
  <cols>
    <col min="2" max="3" width="17.42578125" customWidth="1"/>
  </cols>
  <sheetData>
    <row r="2" spans="2:8" x14ac:dyDescent="0.25">
      <c r="B2" s="134" t="s">
        <v>318</v>
      </c>
    </row>
    <row r="3" spans="2:8" x14ac:dyDescent="0.25">
      <c r="B3" s="112" t="s">
        <v>288</v>
      </c>
    </row>
    <row r="4" spans="2:8" x14ac:dyDescent="0.25">
      <c r="B4" s="381" t="s">
        <v>289</v>
      </c>
      <c r="C4" s="41" t="s">
        <v>83</v>
      </c>
      <c r="D4" s="41"/>
      <c r="E4" s="350" t="s">
        <v>290</v>
      </c>
      <c r="F4" s="350"/>
      <c r="G4" s="41" t="s">
        <v>25</v>
      </c>
      <c r="H4" s="41"/>
    </row>
    <row r="5" spans="2:8" x14ac:dyDescent="0.25">
      <c r="B5" s="381"/>
      <c r="C5" s="382" t="s">
        <v>46</v>
      </c>
      <c r="D5" s="382" t="s">
        <v>181</v>
      </c>
      <c r="E5" s="382" t="s">
        <v>46</v>
      </c>
      <c r="F5" s="382" t="s">
        <v>181</v>
      </c>
      <c r="G5" s="382" t="s">
        <v>46</v>
      </c>
      <c r="H5" s="382" t="s">
        <v>181</v>
      </c>
    </row>
    <row r="6" spans="2:8" ht="43.5" customHeight="1" x14ac:dyDescent="0.25">
      <c r="B6" s="66" t="s">
        <v>291</v>
      </c>
      <c r="C6" s="67">
        <v>1063</v>
      </c>
      <c r="D6" s="69">
        <v>11.6</v>
      </c>
      <c r="E6" s="67">
        <v>656</v>
      </c>
      <c r="F6" s="69">
        <v>15.9</v>
      </c>
      <c r="G6" s="67">
        <v>1719</v>
      </c>
      <c r="H6" s="69">
        <v>12.9</v>
      </c>
    </row>
    <row r="7" spans="2:8" ht="43.5" customHeight="1" x14ac:dyDescent="0.25">
      <c r="B7" s="66" t="s">
        <v>292</v>
      </c>
      <c r="C7" s="67">
        <v>1981</v>
      </c>
      <c r="D7" s="69">
        <v>21.5</v>
      </c>
      <c r="E7" s="67">
        <v>231</v>
      </c>
      <c r="F7" s="69">
        <v>5.6</v>
      </c>
      <c r="G7" s="67">
        <v>2212</v>
      </c>
      <c r="H7" s="69">
        <v>16.600000000000001</v>
      </c>
    </row>
    <row r="8" spans="2:8" ht="43.5" customHeight="1" x14ac:dyDescent="0.25">
      <c r="B8" s="66" t="s">
        <v>293</v>
      </c>
      <c r="C8" s="67">
        <v>488</v>
      </c>
      <c r="D8" s="69">
        <v>5.3</v>
      </c>
      <c r="E8" s="67">
        <v>127</v>
      </c>
      <c r="F8" s="69">
        <v>3.1</v>
      </c>
      <c r="G8" s="67">
        <v>615</v>
      </c>
      <c r="H8" s="69">
        <v>4.5999999999999996</v>
      </c>
    </row>
    <row r="9" spans="2:8" ht="43.5" customHeight="1" x14ac:dyDescent="0.25">
      <c r="B9" s="66" t="s">
        <v>294</v>
      </c>
      <c r="C9" s="67">
        <v>492</v>
      </c>
      <c r="D9" s="69">
        <v>5.4</v>
      </c>
      <c r="E9" s="67">
        <v>44</v>
      </c>
      <c r="F9" s="69">
        <v>1.1000000000000001</v>
      </c>
      <c r="G9" s="67">
        <v>536</v>
      </c>
      <c r="H9" s="69">
        <v>4</v>
      </c>
    </row>
    <row r="10" spans="2:8" ht="43.5" customHeight="1" x14ac:dyDescent="0.25">
      <c r="B10" s="66" t="s">
        <v>295</v>
      </c>
      <c r="C10" s="67">
        <v>828</v>
      </c>
      <c r="D10" s="69">
        <v>9</v>
      </c>
      <c r="E10" s="67">
        <v>53</v>
      </c>
      <c r="F10" s="69">
        <v>1.3</v>
      </c>
      <c r="G10" s="67">
        <v>881</v>
      </c>
      <c r="H10" s="69">
        <v>6.6</v>
      </c>
    </row>
    <row r="11" spans="2:8" ht="43.5" customHeight="1" x14ac:dyDescent="0.25">
      <c r="B11" s="66" t="s">
        <v>296</v>
      </c>
      <c r="C11" s="67">
        <v>173</v>
      </c>
      <c r="D11" s="69">
        <v>1.9</v>
      </c>
      <c r="E11" s="67">
        <v>7</v>
      </c>
      <c r="F11" s="69">
        <v>0.2</v>
      </c>
      <c r="G11" s="67">
        <v>180</v>
      </c>
      <c r="H11" s="69">
        <v>1.4</v>
      </c>
    </row>
    <row r="12" spans="2:8" ht="43.5" customHeight="1" x14ac:dyDescent="0.25">
      <c r="B12" s="66" t="s">
        <v>297</v>
      </c>
      <c r="C12" s="67">
        <v>1011</v>
      </c>
      <c r="D12" s="69">
        <v>11</v>
      </c>
      <c r="E12" s="67">
        <v>485</v>
      </c>
      <c r="F12" s="69">
        <v>11.8</v>
      </c>
      <c r="G12" s="67">
        <v>1496</v>
      </c>
      <c r="H12" s="69">
        <v>11.2</v>
      </c>
    </row>
    <row r="13" spans="2:8" ht="43.5" customHeight="1" x14ac:dyDescent="0.25">
      <c r="B13" s="66" t="s">
        <v>298</v>
      </c>
      <c r="C13" s="67">
        <v>999</v>
      </c>
      <c r="D13" s="69">
        <v>10.9</v>
      </c>
      <c r="E13" s="67">
        <v>464</v>
      </c>
      <c r="F13" s="69">
        <v>11.3</v>
      </c>
      <c r="G13" s="67">
        <v>1463</v>
      </c>
      <c r="H13" s="69">
        <v>11</v>
      </c>
    </row>
    <row r="14" spans="2:8" ht="43.5" customHeight="1" x14ac:dyDescent="0.25">
      <c r="B14" s="66" t="s">
        <v>299</v>
      </c>
      <c r="C14" s="67">
        <v>12</v>
      </c>
      <c r="D14" s="69">
        <v>0.1</v>
      </c>
      <c r="E14" s="67">
        <v>21</v>
      </c>
      <c r="F14" s="69">
        <v>0.5</v>
      </c>
      <c r="G14" s="67">
        <v>33</v>
      </c>
      <c r="H14" s="69">
        <v>0.2</v>
      </c>
    </row>
    <row r="15" spans="2:8" ht="43.5" customHeight="1" x14ac:dyDescent="0.25">
      <c r="B15" s="66" t="s">
        <v>300</v>
      </c>
      <c r="C15" s="67">
        <v>775</v>
      </c>
      <c r="D15" s="69">
        <v>8.4</v>
      </c>
      <c r="E15" s="67">
        <v>490</v>
      </c>
      <c r="F15" s="69">
        <v>11.9</v>
      </c>
      <c r="G15" s="67">
        <v>1265</v>
      </c>
      <c r="H15" s="69">
        <v>9.5</v>
      </c>
    </row>
    <row r="16" spans="2:8" ht="33" customHeight="1" x14ac:dyDescent="0.25">
      <c r="B16" s="66" t="s">
        <v>301</v>
      </c>
      <c r="C16" s="67">
        <v>629</v>
      </c>
      <c r="D16" s="69">
        <v>6.8</v>
      </c>
      <c r="E16" s="67">
        <v>210</v>
      </c>
      <c r="F16" s="69">
        <v>5.0999999999999996</v>
      </c>
      <c r="G16" s="67">
        <v>839</v>
      </c>
      <c r="H16" s="69">
        <v>6.3</v>
      </c>
    </row>
    <row r="17" spans="2:8" ht="33" customHeight="1" x14ac:dyDescent="0.25">
      <c r="B17" s="66" t="s">
        <v>302</v>
      </c>
      <c r="C17" s="67">
        <v>270</v>
      </c>
      <c r="D17" s="69">
        <v>2.9</v>
      </c>
      <c r="E17" s="67">
        <v>28</v>
      </c>
      <c r="F17" s="69">
        <v>0.7</v>
      </c>
      <c r="G17" s="67">
        <v>298</v>
      </c>
      <c r="H17" s="69">
        <v>2.2000000000000002</v>
      </c>
    </row>
    <row r="18" spans="2:8" ht="33" customHeight="1" x14ac:dyDescent="0.25">
      <c r="B18" s="66" t="s">
        <v>303</v>
      </c>
      <c r="C18" s="67">
        <v>187</v>
      </c>
      <c r="D18" s="69">
        <v>2</v>
      </c>
      <c r="E18" s="67">
        <v>106</v>
      </c>
      <c r="F18" s="69">
        <v>2.6</v>
      </c>
      <c r="G18" s="67">
        <v>293</v>
      </c>
      <c r="H18" s="69">
        <v>2.2000000000000002</v>
      </c>
    </row>
    <row r="19" spans="2:8" ht="33" customHeight="1" x14ac:dyDescent="0.25">
      <c r="B19" s="66" t="s">
        <v>304</v>
      </c>
      <c r="C19" s="67">
        <v>132</v>
      </c>
      <c r="D19" s="69">
        <v>1.4</v>
      </c>
      <c r="E19" s="67">
        <v>86</v>
      </c>
      <c r="F19" s="69">
        <v>2.1</v>
      </c>
      <c r="G19" s="67">
        <v>218</v>
      </c>
      <c r="H19" s="69">
        <v>1.6</v>
      </c>
    </row>
    <row r="20" spans="2:8" ht="43.5" customHeight="1" x14ac:dyDescent="0.25">
      <c r="B20" s="66" t="s">
        <v>305</v>
      </c>
      <c r="C20" s="67">
        <v>732</v>
      </c>
      <c r="D20" s="69">
        <v>8</v>
      </c>
      <c r="E20" s="67">
        <v>10</v>
      </c>
      <c r="F20" s="69">
        <v>0.2</v>
      </c>
      <c r="G20" s="67">
        <v>742</v>
      </c>
      <c r="H20" s="69">
        <v>5.6</v>
      </c>
    </row>
    <row r="21" spans="2:8" ht="30" customHeight="1" x14ac:dyDescent="0.25">
      <c r="B21" s="66" t="s">
        <v>306</v>
      </c>
      <c r="C21" s="67">
        <v>117</v>
      </c>
      <c r="D21" s="69">
        <v>1.3</v>
      </c>
      <c r="E21" s="67">
        <v>124</v>
      </c>
      <c r="F21" s="69">
        <v>3</v>
      </c>
      <c r="G21" s="67">
        <v>241</v>
      </c>
      <c r="H21" s="69">
        <v>1.8</v>
      </c>
    </row>
    <row r="22" spans="2:8" ht="28.5" customHeight="1" x14ac:dyDescent="0.25">
      <c r="B22" s="66" t="s">
        <v>307</v>
      </c>
      <c r="C22" s="67">
        <v>107</v>
      </c>
      <c r="D22" s="69">
        <v>1.2</v>
      </c>
      <c r="E22" s="67">
        <v>23</v>
      </c>
      <c r="F22" s="69">
        <v>0.6</v>
      </c>
      <c r="G22" s="67">
        <v>130</v>
      </c>
      <c r="H22" s="69">
        <v>1</v>
      </c>
    </row>
    <row r="23" spans="2:8" ht="28.5" customHeight="1" x14ac:dyDescent="0.25">
      <c r="B23" s="66" t="s">
        <v>308</v>
      </c>
      <c r="C23" s="67">
        <v>27</v>
      </c>
      <c r="D23" s="69">
        <v>0.3</v>
      </c>
      <c r="E23" s="67">
        <v>44</v>
      </c>
      <c r="F23" s="69">
        <v>1.1000000000000001</v>
      </c>
      <c r="G23" s="67">
        <v>71</v>
      </c>
      <c r="H23" s="69">
        <v>0.5</v>
      </c>
    </row>
    <row r="24" spans="2:8" ht="28.5" customHeight="1" x14ac:dyDescent="0.25">
      <c r="B24" s="66" t="s">
        <v>309</v>
      </c>
      <c r="C24" s="67">
        <v>38</v>
      </c>
      <c r="D24" s="69">
        <v>0.4</v>
      </c>
      <c r="E24" s="67">
        <v>49</v>
      </c>
      <c r="F24" s="69">
        <v>1.2</v>
      </c>
      <c r="G24" s="67">
        <v>87</v>
      </c>
      <c r="H24" s="69">
        <v>0.7</v>
      </c>
    </row>
    <row r="25" spans="2:8" ht="28.5" customHeight="1" x14ac:dyDescent="0.25">
      <c r="B25" s="66" t="s">
        <v>310</v>
      </c>
      <c r="C25" s="67">
        <v>748</v>
      </c>
      <c r="D25" s="69">
        <v>8.1</v>
      </c>
      <c r="E25" s="67">
        <v>914</v>
      </c>
      <c r="F25" s="69">
        <v>22.2</v>
      </c>
      <c r="G25" s="67">
        <v>1662</v>
      </c>
      <c r="H25" s="69">
        <v>12.5</v>
      </c>
    </row>
    <row r="26" spans="2:8" ht="43.5" customHeight="1" x14ac:dyDescent="0.25">
      <c r="B26" s="66" t="s">
        <v>311</v>
      </c>
      <c r="C26" s="67">
        <v>261</v>
      </c>
      <c r="D26" s="69">
        <v>2.8</v>
      </c>
      <c r="E26" s="67">
        <v>111</v>
      </c>
      <c r="F26" s="69">
        <v>2.7</v>
      </c>
      <c r="G26" s="67">
        <v>372</v>
      </c>
      <c r="H26" s="69">
        <v>2.8</v>
      </c>
    </row>
    <row r="27" spans="2:8" ht="43.5" customHeight="1" x14ac:dyDescent="0.25">
      <c r="B27" s="66" t="s">
        <v>312</v>
      </c>
      <c r="C27" s="67">
        <v>435</v>
      </c>
      <c r="D27" s="69">
        <v>4.7</v>
      </c>
      <c r="E27" s="67">
        <v>28</v>
      </c>
      <c r="F27" s="69">
        <v>0.7</v>
      </c>
      <c r="G27" s="67">
        <v>463</v>
      </c>
      <c r="H27" s="69">
        <v>3.5</v>
      </c>
    </row>
    <row r="28" spans="2:8" ht="57" customHeight="1" x14ac:dyDescent="0.25">
      <c r="B28" s="66" t="s">
        <v>313</v>
      </c>
      <c r="C28" s="67">
        <v>8513</v>
      </c>
      <c r="D28" s="69">
        <v>92.6</v>
      </c>
      <c r="E28" s="67">
        <v>3595</v>
      </c>
      <c r="F28" s="69">
        <v>87.3</v>
      </c>
      <c r="G28" s="67">
        <v>12108</v>
      </c>
      <c r="H28" s="69">
        <v>91</v>
      </c>
    </row>
    <row r="29" spans="2:8" ht="19.5" customHeight="1" x14ac:dyDescent="0.25">
      <c r="B29" s="66" t="s">
        <v>314</v>
      </c>
      <c r="C29" s="67">
        <v>683</v>
      </c>
      <c r="D29" s="69">
        <v>7.4</v>
      </c>
      <c r="E29" s="67">
        <v>521</v>
      </c>
      <c r="F29" s="69">
        <v>12.7</v>
      </c>
      <c r="G29" s="67">
        <v>1204</v>
      </c>
      <c r="H29" s="69">
        <v>9</v>
      </c>
    </row>
    <row r="30" spans="2:8" ht="27" x14ac:dyDescent="0.25">
      <c r="B30" s="59" t="s">
        <v>315</v>
      </c>
      <c r="C30" s="36">
        <v>9196</v>
      </c>
      <c r="D30" s="60">
        <v>100</v>
      </c>
      <c r="E30" s="36">
        <v>4116</v>
      </c>
      <c r="F30" s="27">
        <v>100</v>
      </c>
      <c r="G30" s="36">
        <v>13312</v>
      </c>
      <c r="H30" s="27">
        <v>100</v>
      </c>
    </row>
    <row r="31" spans="2:8" ht="16.5" x14ac:dyDescent="0.25">
      <c r="B31" s="383" t="s">
        <v>316</v>
      </c>
      <c r="C31" s="384"/>
      <c r="D31" s="384"/>
      <c r="E31" s="384"/>
      <c r="F31" s="384"/>
      <c r="G31" s="384"/>
      <c r="H31" s="384"/>
    </row>
    <row r="32" spans="2:8" ht="16.5" x14ac:dyDescent="0.3">
      <c r="B32" s="385" t="s">
        <v>317</v>
      </c>
      <c r="C32" s="386"/>
      <c r="D32" s="386"/>
      <c r="E32" s="386"/>
      <c r="F32" s="386"/>
      <c r="G32" s="386"/>
      <c r="H32" s="386"/>
    </row>
  </sheetData>
  <mergeCells count="6">
    <mergeCell ref="B4:B5"/>
    <mergeCell ref="C4:D4"/>
    <mergeCell ref="E4:F4"/>
    <mergeCell ref="G4:H4"/>
    <mergeCell ref="B31:H31"/>
    <mergeCell ref="B32:H32"/>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1"/>
  <sheetViews>
    <sheetView tabSelected="1" workbookViewId="0">
      <selection activeCell="B2" sqref="B2"/>
    </sheetView>
  </sheetViews>
  <sheetFormatPr defaultRowHeight="15" x14ac:dyDescent="0.25"/>
  <sheetData>
    <row r="2" spans="2:10" x14ac:dyDescent="0.25">
      <c r="B2" s="193" t="s">
        <v>287</v>
      </c>
      <c r="C2" s="61"/>
      <c r="D2" s="61"/>
      <c r="E2" s="61"/>
      <c r="F2" s="61"/>
      <c r="G2" s="61"/>
      <c r="H2" s="61"/>
      <c r="I2" s="61"/>
      <c r="J2" s="61"/>
    </row>
    <row r="3" spans="2:10" x14ac:dyDescent="0.25">
      <c r="B3" s="112" t="s">
        <v>276</v>
      </c>
      <c r="C3" s="61"/>
      <c r="D3" s="61"/>
      <c r="E3" s="61"/>
      <c r="F3" s="61"/>
      <c r="G3" s="61"/>
      <c r="H3" s="61"/>
      <c r="I3" s="61"/>
      <c r="J3" s="61"/>
    </row>
    <row r="4" spans="2:10" x14ac:dyDescent="0.25">
      <c r="B4" s="184" t="s">
        <v>277</v>
      </c>
      <c r="C4" s="373" t="s">
        <v>3</v>
      </c>
      <c r="D4" s="373"/>
      <c r="E4" s="373"/>
      <c r="F4" s="373"/>
      <c r="G4" s="374" t="s">
        <v>4</v>
      </c>
      <c r="H4" s="374"/>
      <c r="I4" s="374"/>
      <c r="J4" s="374"/>
    </row>
    <row r="5" spans="2:10" ht="27" x14ac:dyDescent="0.25">
      <c r="B5" s="187"/>
      <c r="C5" s="375" t="s">
        <v>152</v>
      </c>
      <c r="D5" s="375" t="s">
        <v>153</v>
      </c>
      <c r="E5" s="375" t="s">
        <v>154</v>
      </c>
      <c r="F5" s="376" t="s">
        <v>25</v>
      </c>
      <c r="G5" s="375" t="s">
        <v>152</v>
      </c>
      <c r="H5" s="375" t="s">
        <v>153</v>
      </c>
      <c r="I5" s="375" t="s">
        <v>154</v>
      </c>
      <c r="J5" s="376" t="s">
        <v>25</v>
      </c>
    </row>
    <row r="6" spans="2:10" x14ac:dyDescent="0.25">
      <c r="B6" s="377"/>
      <c r="C6" s="378" t="s">
        <v>278</v>
      </c>
      <c r="D6" s="378"/>
      <c r="E6" s="378"/>
      <c r="F6" s="378"/>
      <c r="G6" s="378"/>
      <c r="H6" s="378"/>
      <c r="I6" s="378"/>
      <c r="J6" s="378"/>
    </row>
    <row r="7" spans="2:10" x14ac:dyDescent="0.25">
      <c r="B7" s="379" t="s">
        <v>279</v>
      </c>
      <c r="C7" s="200" t="s">
        <v>173</v>
      </c>
      <c r="D7" s="222">
        <v>4</v>
      </c>
      <c r="E7" s="200">
        <v>2</v>
      </c>
      <c r="F7" s="222">
        <v>6</v>
      </c>
      <c r="G7" s="67">
        <v>53</v>
      </c>
      <c r="H7" s="68">
        <v>548</v>
      </c>
      <c r="I7" s="67">
        <v>156</v>
      </c>
      <c r="J7" s="68">
        <v>757</v>
      </c>
    </row>
    <row r="8" spans="2:10" x14ac:dyDescent="0.25">
      <c r="B8" s="379" t="s">
        <v>280</v>
      </c>
      <c r="C8" s="200">
        <v>30</v>
      </c>
      <c r="D8" s="222">
        <v>10</v>
      </c>
      <c r="E8" s="200">
        <v>4</v>
      </c>
      <c r="F8" s="222">
        <v>44</v>
      </c>
      <c r="G8" s="67">
        <v>2612</v>
      </c>
      <c r="H8" s="68">
        <v>1183</v>
      </c>
      <c r="I8" s="67">
        <v>292</v>
      </c>
      <c r="J8" s="68">
        <v>4087</v>
      </c>
    </row>
    <row r="9" spans="2:10" x14ac:dyDescent="0.25">
      <c r="B9" s="379" t="s">
        <v>281</v>
      </c>
      <c r="C9" s="200">
        <v>29</v>
      </c>
      <c r="D9" s="222" t="s">
        <v>173</v>
      </c>
      <c r="E9" s="200">
        <v>4</v>
      </c>
      <c r="F9" s="222">
        <v>33</v>
      </c>
      <c r="G9" s="67">
        <v>2782</v>
      </c>
      <c r="H9" s="68">
        <v>668</v>
      </c>
      <c r="I9" s="67">
        <v>248</v>
      </c>
      <c r="J9" s="68">
        <v>3698</v>
      </c>
    </row>
    <row r="10" spans="2:10" x14ac:dyDescent="0.25">
      <c r="B10" s="379" t="s">
        <v>282</v>
      </c>
      <c r="C10" s="200">
        <v>43</v>
      </c>
      <c r="D10" s="222">
        <v>7</v>
      </c>
      <c r="E10" s="200">
        <v>3</v>
      </c>
      <c r="F10" s="222">
        <v>53</v>
      </c>
      <c r="G10" s="67">
        <v>3240</v>
      </c>
      <c r="H10" s="68">
        <v>720</v>
      </c>
      <c r="I10" s="67">
        <v>410</v>
      </c>
      <c r="J10" s="68">
        <v>4370</v>
      </c>
    </row>
    <row r="11" spans="2:10" x14ac:dyDescent="0.25">
      <c r="B11" s="379" t="s">
        <v>283</v>
      </c>
      <c r="C11" s="200">
        <v>59</v>
      </c>
      <c r="D11" s="222">
        <v>8</v>
      </c>
      <c r="E11" s="200">
        <v>25</v>
      </c>
      <c r="F11" s="222">
        <v>92</v>
      </c>
      <c r="G11" s="67">
        <v>1212</v>
      </c>
      <c r="H11" s="68">
        <v>405</v>
      </c>
      <c r="I11" s="67">
        <v>533</v>
      </c>
      <c r="J11" s="68">
        <v>2150</v>
      </c>
    </row>
    <row r="12" spans="2:10" ht="27" x14ac:dyDescent="0.25">
      <c r="B12" s="379" t="s">
        <v>284</v>
      </c>
      <c r="C12" s="200">
        <v>3</v>
      </c>
      <c r="D12" s="222">
        <v>1</v>
      </c>
      <c r="E12" s="200" t="s">
        <v>173</v>
      </c>
      <c r="F12" s="222">
        <v>4</v>
      </c>
      <c r="G12" s="67">
        <v>139</v>
      </c>
      <c r="H12" s="68">
        <v>122</v>
      </c>
      <c r="I12" s="67">
        <v>4</v>
      </c>
      <c r="J12" s="68">
        <v>265</v>
      </c>
    </row>
    <row r="13" spans="2:10" x14ac:dyDescent="0.25">
      <c r="B13" s="380" t="s">
        <v>285</v>
      </c>
      <c r="C13" s="207">
        <v>164</v>
      </c>
      <c r="D13" s="207">
        <v>30</v>
      </c>
      <c r="E13" s="207">
        <v>38</v>
      </c>
      <c r="F13" s="207">
        <v>232</v>
      </c>
      <c r="G13" s="36">
        <v>10038</v>
      </c>
      <c r="H13" s="36">
        <v>3646</v>
      </c>
      <c r="I13" s="36">
        <v>1643</v>
      </c>
      <c r="J13" s="36">
        <v>15327</v>
      </c>
    </row>
    <row r="14" spans="2:10" x14ac:dyDescent="0.25">
      <c r="B14" s="377"/>
      <c r="C14" s="378" t="s">
        <v>286</v>
      </c>
      <c r="D14" s="378"/>
      <c r="E14" s="378"/>
      <c r="F14" s="378"/>
      <c r="G14" s="378"/>
      <c r="H14" s="378"/>
      <c r="I14" s="378"/>
      <c r="J14" s="378"/>
    </row>
    <row r="15" spans="2:10" x14ac:dyDescent="0.25">
      <c r="B15" s="379" t="s">
        <v>279</v>
      </c>
      <c r="C15" s="70" t="s">
        <v>173</v>
      </c>
      <c r="D15" s="69">
        <v>13.333333333333334</v>
      </c>
      <c r="E15" s="70">
        <v>5.2631578947368416</v>
      </c>
      <c r="F15" s="69">
        <v>2.5862068965517242</v>
      </c>
      <c r="G15" s="70">
        <v>0.52799362422793383</v>
      </c>
      <c r="H15" s="69">
        <v>15.03017004936917</v>
      </c>
      <c r="I15" s="70">
        <v>9.4948265368228846</v>
      </c>
      <c r="J15" s="69">
        <v>4.9389965420499777</v>
      </c>
    </row>
    <row r="16" spans="2:10" x14ac:dyDescent="0.25">
      <c r="B16" s="379" t="s">
        <v>280</v>
      </c>
      <c r="C16" s="70">
        <v>18.292682926829269</v>
      </c>
      <c r="D16" s="69">
        <v>33.333333333333329</v>
      </c>
      <c r="E16" s="70">
        <v>10.526315789473683</v>
      </c>
      <c r="F16" s="69">
        <v>18.96551724137931</v>
      </c>
      <c r="G16" s="70">
        <v>26.021119744969116</v>
      </c>
      <c r="H16" s="69">
        <v>32.446516730663745</v>
      </c>
      <c r="I16" s="70">
        <v>17.772367620206939</v>
      </c>
      <c r="J16" s="69">
        <v>26.665361779865599</v>
      </c>
    </row>
    <row r="17" spans="2:10" x14ac:dyDescent="0.25">
      <c r="B17" s="379" t="s">
        <v>281</v>
      </c>
      <c r="C17" s="70">
        <v>17.682926829268293</v>
      </c>
      <c r="D17" s="69" t="s">
        <v>173</v>
      </c>
      <c r="E17" s="70">
        <v>10.526315789473683</v>
      </c>
      <c r="F17" s="69">
        <v>14.224137931034484</v>
      </c>
      <c r="G17" s="70">
        <v>27.714684200039848</v>
      </c>
      <c r="H17" s="69">
        <v>18.32144816236972</v>
      </c>
      <c r="I17" s="70">
        <v>15.09433962264151</v>
      </c>
      <c r="J17" s="69">
        <v>24.127356951784432</v>
      </c>
    </row>
    <row r="18" spans="2:10" x14ac:dyDescent="0.25">
      <c r="B18" s="379" t="s">
        <v>282</v>
      </c>
      <c r="C18" s="70">
        <v>26.219512195121951</v>
      </c>
      <c r="D18" s="69">
        <v>23.333333333333332</v>
      </c>
      <c r="E18" s="70">
        <v>7.8947368421052628</v>
      </c>
      <c r="F18" s="69">
        <v>22.844827586206897</v>
      </c>
      <c r="G18" s="70">
        <v>32.277346084877465</v>
      </c>
      <c r="H18" s="69">
        <v>19.74766867800329</v>
      </c>
      <c r="I18" s="70">
        <v>24.954351795496045</v>
      </c>
      <c r="J18" s="69">
        <v>28.511776603379658</v>
      </c>
    </row>
    <row r="19" spans="2:10" x14ac:dyDescent="0.25">
      <c r="B19" s="379" t="s">
        <v>283</v>
      </c>
      <c r="C19" s="70">
        <v>35.975609756097562</v>
      </c>
      <c r="D19" s="69">
        <v>26.666666666666668</v>
      </c>
      <c r="E19" s="70">
        <v>65.789473684210535</v>
      </c>
      <c r="F19" s="69">
        <v>39.655172413793103</v>
      </c>
      <c r="G19" s="70">
        <v>12.074118350268979</v>
      </c>
      <c r="H19" s="69">
        <v>11.108063631376851</v>
      </c>
      <c r="I19" s="70">
        <v>32.440657334144859</v>
      </c>
      <c r="J19" s="69">
        <v>14.027533111502578</v>
      </c>
    </row>
    <row r="20" spans="2:10" ht="27" x14ac:dyDescent="0.25">
      <c r="B20" s="379" t="s">
        <v>284</v>
      </c>
      <c r="C20" s="70">
        <v>1.8292682926829267</v>
      </c>
      <c r="D20" s="69">
        <v>3.3333333333333335</v>
      </c>
      <c r="E20" s="70" t="s">
        <v>173</v>
      </c>
      <c r="F20" s="69">
        <v>1.7241379310344827</v>
      </c>
      <c r="G20" s="70">
        <v>1.3847379956166568</v>
      </c>
      <c r="H20" s="69">
        <v>3.3461327482172245</v>
      </c>
      <c r="I20" s="70">
        <v>0.24345709068776628</v>
      </c>
      <c r="J20" s="69">
        <v>1.7289750114177593</v>
      </c>
    </row>
    <row r="21" spans="2:10" x14ac:dyDescent="0.25">
      <c r="B21" s="380" t="s">
        <v>285</v>
      </c>
      <c r="C21" s="207">
        <v>100</v>
      </c>
      <c r="D21" s="207">
        <v>100</v>
      </c>
      <c r="E21" s="207">
        <v>100</v>
      </c>
      <c r="F21" s="207">
        <v>100</v>
      </c>
      <c r="G21" s="207">
        <v>100</v>
      </c>
      <c r="H21" s="207">
        <v>100</v>
      </c>
      <c r="I21" s="207">
        <v>100</v>
      </c>
      <c r="J21" s="207">
        <v>100</v>
      </c>
    </row>
  </sheetData>
  <mergeCells count="5">
    <mergeCell ref="B4:B5"/>
    <mergeCell ref="C4:F4"/>
    <mergeCell ref="G4:J4"/>
    <mergeCell ref="C6:J6"/>
    <mergeCell ref="C14:J1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1"/>
  <sheetViews>
    <sheetView topLeftCell="A5" workbookViewId="0">
      <selection activeCell="B2" sqref="B2"/>
    </sheetView>
  </sheetViews>
  <sheetFormatPr defaultRowHeight="15" x14ac:dyDescent="0.25"/>
  <sheetData>
    <row r="2" spans="2:7" x14ac:dyDescent="0.25">
      <c r="B2" s="193" t="s">
        <v>160</v>
      </c>
    </row>
    <row r="3" spans="2:7" x14ac:dyDescent="0.25">
      <c r="B3" s="194" t="s">
        <v>145</v>
      </c>
    </row>
    <row r="4" spans="2:7" x14ac:dyDescent="0.25">
      <c r="B4" s="170" t="s">
        <v>146</v>
      </c>
      <c r="C4" s="41" t="s">
        <v>3</v>
      </c>
      <c r="D4" s="41"/>
      <c r="E4" s="42" t="s">
        <v>4</v>
      </c>
      <c r="F4" s="42"/>
      <c r="G4" s="195" t="s">
        <v>147</v>
      </c>
    </row>
    <row r="5" spans="2:7" ht="27" x14ac:dyDescent="0.25">
      <c r="B5" s="196"/>
      <c r="C5" s="30" t="s">
        <v>46</v>
      </c>
      <c r="D5" s="30" t="s">
        <v>148</v>
      </c>
      <c r="E5" s="30" t="s">
        <v>149</v>
      </c>
      <c r="F5" s="30" t="s">
        <v>150</v>
      </c>
      <c r="G5" s="197"/>
    </row>
    <row r="6" spans="2:7" x14ac:dyDescent="0.25">
      <c r="B6" s="198"/>
      <c r="C6" s="199" t="s">
        <v>151</v>
      </c>
      <c r="D6" s="199"/>
      <c r="E6" s="199"/>
      <c r="F6" s="199"/>
      <c r="G6" s="198"/>
    </row>
    <row r="7" spans="2:7" x14ac:dyDescent="0.25">
      <c r="B7" s="66" t="s">
        <v>152</v>
      </c>
      <c r="C7" s="200">
        <v>143</v>
      </c>
      <c r="D7" s="69">
        <v>78.142076502732237</v>
      </c>
      <c r="E7" s="67">
        <v>7315</v>
      </c>
      <c r="F7" s="69">
        <v>76.341056146942194</v>
      </c>
      <c r="G7" s="70">
        <v>1.9174041297935103</v>
      </c>
    </row>
    <row r="8" spans="2:7" ht="27" x14ac:dyDescent="0.25">
      <c r="B8" s="66" t="s">
        <v>153</v>
      </c>
      <c r="C8" s="200">
        <v>18</v>
      </c>
      <c r="D8" s="69">
        <v>9.8360655737704921</v>
      </c>
      <c r="E8" s="67">
        <v>1511</v>
      </c>
      <c r="F8" s="69">
        <v>15.769150490503026</v>
      </c>
      <c r="G8" s="70">
        <v>1.1772400261608895</v>
      </c>
    </row>
    <row r="9" spans="2:7" x14ac:dyDescent="0.25">
      <c r="B9" s="66" t="s">
        <v>154</v>
      </c>
      <c r="C9" s="200">
        <v>22</v>
      </c>
      <c r="D9" s="69">
        <v>12.021857923497267</v>
      </c>
      <c r="E9" s="67">
        <v>756</v>
      </c>
      <c r="F9" s="69">
        <v>7.8897933625547907</v>
      </c>
      <c r="G9" s="70">
        <v>2.8277634961439588</v>
      </c>
    </row>
    <row r="10" spans="2:7" ht="27" x14ac:dyDescent="0.25">
      <c r="B10" s="201" t="s">
        <v>155</v>
      </c>
      <c r="C10" s="202">
        <v>183</v>
      </c>
      <c r="D10" s="203">
        <v>100</v>
      </c>
      <c r="E10" s="204">
        <v>9582</v>
      </c>
      <c r="F10" s="203">
        <v>100</v>
      </c>
      <c r="G10" s="205">
        <v>1.8740399385560675</v>
      </c>
    </row>
    <row r="11" spans="2:7" x14ac:dyDescent="0.25">
      <c r="B11" s="198"/>
      <c r="C11" s="199" t="s">
        <v>156</v>
      </c>
      <c r="D11" s="199"/>
      <c r="E11" s="199"/>
      <c r="F11" s="199"/>
      <c r="G11" s="206"/>
    </row>
    <row r="12" spans="2:7" x14ac:dyDescent="0.25">
      <c r="B12" s="66" t="s">
        <v>152</v>
      </c>
      <c r="C12" s="200">
        <v>21</v>
      </c>
      <c r="D12" s="69">
        <v>42.857142857142854</v>
      </c>
      <c r="E12" s="67">
        <v>2723</v>
      </c>
      <c r="F12" s="69">
        <v>47.397737162750218</v>
      </c>
      <c r="G12" s="70">
        <v>0.76530612244897955</v>
      </c>
    </row>
    <row r="13" spans="2:7" ht="27" x14ac:dyDescent="0.25">
      <c r="B13" s="66" t="s">
        <v>153</v>
      </c>
      <c r="C13" s="200">
        <v>12</v>
      </c>
      <c r="D13" s="69">
        <v>24.489795918367346</v>
      </c>
      <c r="E13" s="67">
        <v>2135</v>
      </c>
      <c r="F13" s="69">
        <v>37.162750217580502</v>
      </c>
      <c r="G13" s="70">
        <v>0.5589194224499302</v>
      </c>
    </row>
    <row r="14" spans="2:7" x14ac:dyDescent="0.25">
      <c r="B14" s="66" t="s">
        <v>154</v>
      </c>
      <c r="C14" s="200">
        <v>16</v>
      </c>
      <c r="D14" s="69">
        <v>32.653061224489797</v>
      </c>
      <c r="E14" s="67">
        <v>887</v>
      </c>
      <c r="F14" s="69">
        <v>15.439512619669276</v>
      </c>
      <c r="G14" s="70">
        <v>1.7718715393133997</v>
      </c>
    </row>
    <row r="15" spans="2:7" ht="27" x14ac:dyDescent="0.25">
      <c r="B15" s="201" t="s">
        <v>157</v>
      </c>
      <c r="C15" s="202">
        <v>49</v>
      </c>
      <c r="D15" s="203">
        <v>100</v>
      </c>
      <c r="E15" s="204">
        <v>5745</v>
      </c>
      <c r="F15" s="203">
        <v>100</v>
      </c>
      <c r="G15" s="205">
        <v>0.845702450811184</v>
      </c>
    </row>
    <row r="16" spans="2:7" x14ac:dyDescent="0.25">
      <c r="B16" s="198"/>
      <c r="C16" s="199" t="s">
        <v>158</v>
      </c>
      <c r="D16" s="199"/>
      <c r="E16" s="199"/>
      <c r="F16" s="199"/>
      <c r="G16" s="206"/>
    </row>
    <row r="17" spans="2:7" x14ac:dyDescent="0.25">
      <c r="B17" s="66" t="s">
        <v>152</v>
      </c>
      <c r="C17" s="200">
        <v>164</v>
      </c>
      <c r="D17" s="69">
        <v>70.689655172413794</v>
      </c>
      <c r="E17" s="67">
        <v>10038</v>
      </c>
      <c r="F17" s="69">
        <v>65.492268545703652</v>
      </c>
      <c r="G17" s="70">
        <v>1.6075279356988825</v>
      </c>
    </row>
    <row r="18" spans="2:7" ht="27" x14ac:dyDescent="0.25">
      <c r="B18" s="66" t="s">
        <v>153</v>
      </c>
      <c r="C18" s="200">
        <v>30</v>
      </c>
      <c r="D18" s="69">
        <v>12.931034482758621</v>
      </c>
      <c r="E18" s="67">
        <v>3646</v>
      </c>
      <c r="F18" s="69">
        <v>23.788086383506229</v>
      </c>
      <c r="G18" s="70">
        <v>0.81610446137105552</v>
      </c>
    </row>
    <row r="19" spans="2:7" x14ac:dyDescent="0.25">
      <c r="B19" s="66" t="s">
        <v>154</v>
      </c>
      <c r="C19" s="200">
        <v>38</v>
      </c>
      <c r="D19" s="69">
        <v>16.379310344827587</v>
      </c>
      <c r="E19" s="67">
        <v>1643</v>
      </c>
      <c r="F19" s="69">
        <v>10.719645070790108</v>
      </c>
      <c r="G19" s="70">
        <v>2.2605591909577631</v>
      </c>
    </row>
    <row r="20" spans="2:7" x14ac:dyDescent="0.25">
      <c r="B20" s="59" t="s">
        <v>25</v>
      </c>
      <c r="C20" s="207">
        <v>232</v>
      </c>
      <c r="D20" s="60">
        <v>100</v>
      </c>
      <c r="E20" s="36">
        <v>15327</v>
      </c>
      <c r="F20" s="27">
        <v>100</v>
      </c>
      <c r="G20" s="27">
        <v>1.4910983996400795</v>
      </c>
    </row>
    <row r="21" spans="2:7" x14ac:dyDescent="0.25">
      <c r="B21" s="208" t="s">
        <v>159</v>
      </c>
      <c r="C21" s="209"/>
      <c r="D21" s="209"/>
      <c r="E21" s="209"/>
      <c r="F21" s="209"/>
      <c r="G21" s="209"/>
    </row>
  </sheetData>
  <mergeCells count="8">
    <mergeCell ref="C16:F16"/>
    <mergeCell ref="B21:G21"/>
    <mergeCell ref="B4:B5"/>
    <mergeCell ref="C4:D4"/>
    <mergeCell ref="E4:F4"/>
    <mergeCell ref="G4:G5"/>
    <mergeCell ref="C6:F6"/>
    <mergeCell ref="C11:F11"/>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9"/>
  <sheetViews>
    <sheetView topLeftCell="A7" workbookViewId="0">
      <selection activeCell="E14" sqref="E14"/>
    </sheetView>
  </sheetViews>
  <sheetFormatPr defaultRowHeight="15" x14ac:dyDescent="0.25"/>
  <sheetData>
    <row r="2" spans="2:10" x14ac:dyDescent="0.25">
      <c r="B2" s="134" t="s">
        <v>275</v>
      </c>
    </row>
    <row r="3" spans="2:10" x14ac:dyDescent="0.25">
      <c r="B3" s="348" t="s">
        <v>161</v>
      </c>
    </row>
    <row r="4" spans="2:10" ht="27" x14ac:dyDescent="0.25">
      <c r="B4" s="212" t="s">
        <v>269</v>
      </c>
      <c r="C4" s="356" t="s">
        <v>2</v>
      </c>
      <c r="D4" s="356" t="s">
        <v>3</v>
      </c>
      <c r="E4" s="356" t="s">
        <v>4</v>
      </c>
      <c r="F4" s="356" t="s">
        <v>270</v>
      </c>
      <c r="G4" s="356" t="s">
        <v>271</v>
      </c>
      <c r="H4" s="356" t="s">
        <v>272</v>
      </c>
      <c r="I4" s="356" t="s">
        <v>92</v>
      </c>
      <c r="J4" s="356" t="s">
        <v>99</v>
      </c>
    </row>
    <row r="5" spans="2:10" x14ac:dyDescent="0.25">
      <c r="B5" s="188" t="s">
        <v>273</v>
      </c>
      <c r="C5" s="114"/>
      <c r="D5" s="114"/>
      <c r="E5" s="114"/>
      <c r="F5" s="114"/>
      <c r="G5" s="114"/>
      <c r="H5" s="114"/>
      <c r="I5" s="114"/>
      <c r="J5" s="114"/>
    </row>
    <row r="6" spans="2:10" x14ac:dyDescent="0.25">
      <c r="B6" s="357" t="s">
        <v>262</v>
      </c>
      <c r="C6" s="146">
        <v>65</v>
      </c>
      <c r="D6" s="103">
        <v>1</v>
      </c>
      <c r="E6" s="146">
        <v>92</v>
      </c>
      <c r="F6" s="358">
        <v>1.7632378472222201</v>
      </c>
      <c r="G6" s="359">
        <v>2.7126736111111098</v>
      </c>
      <c r="H6" s="358">
        <v>249.565972222222</v>
      </c>
      <c r="I6" s="359">
        <v>1.5384615384615401</v>
      </c>
      <c r="J6" s="358">
        <v>141.538461538462</v>
      </c>
    </row>
    <row r="7" spans="2:10" x14ac:dyDescent="0.25">
      <c r="B7" s="357" t="s">
        <v>257</v>
      </c>
      <c r="C7" s="146">
        <v>163</v>
      </c>
      <c r="D7" s="103">
        <v>1</v>
      </c>
      <c r="E7" s="146">
        <v>266</v>
      </c>
      <c r="F7" s="358">
        <v>3.2829478051580501</v>
      </c>
      <c r="G7" s="359">
        <v>2.0140784080724301</v>
      </c>
      <c r="H7" s="358">
        <v>535.74485654726504</v>
      </c>
      <c r="I7" s="359">
        <v>0.61349693251533699</v>
      </c>
      <c r="J7" s="358">
        <v>163.19018404907999</v>
      </c>
    </row>
    <row r="8" spans="2:10" x14ac:dyDescent="0.25">
      <c r="B8" s="357" t="s">
        <v>261</v>
      </c>
      <c r="C8" s="146">
        <v>59</v>
      </c>
      <c r="D8" s="103">
        <v>1</v>
      </c>
      <c r="E8" s="146">
        <v>89</v>
      </c>
      <c r="F8" s="358">
        <v>1.56875257581196</v>
      </c>
      <c r="G8" s="359">
        <v>2.6589026708677301</v>
      </c>
      <c r="H8" s="358">
        <v>236.64233770722799</v>
      </c>
      <c r="I8" s="359">
        <v>1.6949152542372901</v>
      </c>
      <c r="J8" s="358">
        <v>150.84745762711901</v>
      </c>
    </row>
    <row r="9" spans="2:10" x14ac:dyDescent="0.25">
      <c r="B9" s="357" t="s">
        <v>256</v>
      </c>
      <c r="C9" s="146">
        <v>171</v>
      </c>
      <c r="D9" s="103">
        <v>1</v>
      </c>
      <c r="E9" s="146">
        <v>266</v>
      </c>
      <c r="F9" s="358">
        <v>2.9741199387783501</v>
      </c>
      <c r="G9" s="359">
        <v>1.73925142618617</v>
      </c>
      <c r="H9" s="358">
        <v>462.64087936552102</v>
      </c>
      <c r="I9" s="359">
        <v>0.58479532163742698</v>
      </c>
      <c r="J9" s="358">
        <v>155.555555555556</v>
      </c>
    </row>
    <row r="10" spans="2:10" x14ac:dyDescent="0.25">
      <c r="B10" s="357" t="s">
        <v>259</v>
      </c>
      <c r="C10" s="146">
        <v>129</v>
      </c>
      <c r="D10" s="103">
        <v>3</v>
      </c>
      <c r="E10" s="146">
        <v>191</v>
      </c>
      <c r="F10" s="358">
        <v>2.7157323003726201</v>
      </c>
      <c r="G10" s="359">
        <v>6.3156565124944697</v>
      </c>
      <c r="H10" s="358">
        <v>402.096797962148</v>
      </c>
      <c r="I10" s="359">
        <v>2.32558139534884</v>
      </c>
      <c r="J10" s="358">
        <v>148.06201550387601</v>
      </c>
    </row>
    <row r="11" spans="2:10" x14ac:dyDescent="0.25">
      <c r="B11" s="357" t="s">
        <v>263</v>
      </c>
      <c r="C11" s="146">
        <v>80</v>
      </c>
      <c r="D11" s="103">
        <v>3</v>
      </c>
      <c r="E11" s="146">
        <v>107</v>
      </c>
      <c r="F11" s="358">
        <v>2.21309321271975</v>
      </c>
      <c r="G11" s="359">
        <v>8.2990995476990808</v>
      </c>
      <c r="H11" s="358">
        <v>296.00121720126702</v>
      </c>
      <c r="I11" s="359">
        <v>3.75</v>
      </c>
      <c r="J11" s="358">
        <v>133.75</v>
      </c>
    </row>
    <row r="12" spans="2:10" x14ac:dyDescent="0.25">
      <c r="B12" s="357" t="s">
        <v>258</v>
      </c>
      <c r="C12" s="146">
        <v>160</v>
      </c>
      <c r="D12" s="103">
        <v>1</v>
      </c>
      <c r="E12" s="146">
        <v>212</v>
      </c>
      <c r="F12" s="358">
        <v>3.2984930010101601</v>
      </c>
      <c r="G12" s="359">
        <v>2.06155812563135</v>
      </c>
      <c r="H12" s="358">
        <v>437.05032263384601</v>
      </c>
      <c r="I12" s="359">
        <v>0.625</v>
      </c>
      <c r="J12" s="358">
        <v>132.5</v>
      </c>
    </row>
    <row r="13" spans="2:10" x14ac:dyDescent="0.25">
      <c r="B13" s="357" t="s">
        <v>260</v>
      </c>
      <c r="C13" s="146">
        <v>66</v>
      </c>
      <c r="D13" s="103">
        <v>1</v>
      </c>
      <c r="E13" s="146">
        <v>88</v>
      </c>
      <c r="F13" s="358">
        <v>1.4053915932030201</v>
      </c>
      <c r="G13" s="359">
        <v>2.12938120182275</v>
      </c>
      <c r="H13" s="358">
        <v>187.38554576040201</v>
      </c>
      <c r="I13" s="359">
        <v>1.51515151515152</v>
      </c>
      <c r="J13" s="358">
        <v>133.333333333333</v>
      </c>
    </row>
    <row r="14" spans="2:10" x14ac:dyDescent="0.25">
      <c r="B14" s="354" t="s">
        <v>5</v>
      </c>
      <c r="C14" s="367">
        <v>2973</v>
      </c>
      <c r="D14" s="361">
        <v>26</v>
      </c>
      <c r="E14" s="367">
        <v>4345</v>
      </c>
      <c r="F14" s="362">
        <v>3.4042309564022601</v>
      </c>
      <c r="G14" s="363">
        <v>2.9771276443477501</v>
      </c>
      <c r="H14" s="362">
        <v>497.52383133426798</v>
      </c>
      <c r="I14" s="363">
        <v>0.87453750420450704</v>
      </c>
      <c r="J14" s="362">
        <v>146.148671375715</v>
      </c>
    </row>
    <row r="15" spans="2:10" x14ac:dyDescent="0.25">
      <c r="B15" s="357" t="s">
        <v>265</v>
      </c>
      <c r="C15" s="146">
        <v>83</v>
      </c>
      <c r="D15" s="103">
        <v>2</v>
      </c>
      <c r="E15" s="146">
        <v>106</v>
      </c>
      <c r="F15" s="358">
        <v>2.4845464206067698</v>
      </c>
      <c r="G15" s="359">
        <v>5.9868588448355897</v>
      </c>
      <c r="H15" s="358">
        <v>317.30351877628601</v>
      </c>
      <c r="I15" s="359">
        <v>2.4096385542168699</v>
      </c>
      <c r="J15" s="358">
        <v>127.710843373494</v>
      </c>
    </row>
    <row r="16" spans="2:10" x14ac:dyDescent="0.25">
      <c r="B16" s="354" t="s">
        <v>6</v>
      </c>
      <c r="C16" s="360">
        <v>149</v>
      </c>
      <c r="D16" s="364">
        <v>2</v>
      </c>
      <c r="E16" s="360">
        <v>193</v>
      </c>
      <c r="F16" s="362">
        <v>3.2183858391023099</v>
      </c>
      <c r="G16" s="365">
        <v>4.3199809920836296</v>
      </c>
      <c r="H16" s="362">
        <v>416.87816573607</v>
      </c>
      <c r="I16" s="365">
        <v>1.34228187919463</v>
      </c>
      <c r="J16" s="362">
        <v>129.530201342282</v>
      </c>
    </row>
    <row r="17" spans="2:10" x14ac:dyDescent="0.25">
      <c r="B17" s="354" t="s">
        <v>7</v>
      </c>
      <c r="C17" s="360">
        <v>429</v>
      </c>
      <c r="D17" s="364">
        <v>2</v>
      </c>
      <c r="E17" s="360">
        <v>547</v>
      </c>
      <c r="F17" s="362">
        <v>4.1197710598087003</v>
      </c>
      <c r="G17" s="365">
        <v>1.92063918872201</v>
      </c>
      <c r="H17" s="362">
        <v>525.29481811546805</v>
      </c>
      <c r="I17" s="365">
        <v>0.46620046620046601</v>
      </c>
      <c r="J17" s="362">
        <v>127.50582750582799</v>
      </c>
    </row>
    <row r="18" spans="2:10" x14ac:dyDescent="0.25">
      <c r="B18" s="357" t="s">
        <v>266</v>
      </c>
      <c r="C18" s="146">
        <v>85</v>
      </c>
      <c r="D18" s="366">
        <v>2</v>
      </c>
      <c r="E18" s="146">
        <v>122</v>
      </c>
      <c r="F18" s="358">
        <v>2.69349599936624</v>
      </c>
      <c r="G18" s="224">
        <v>6.33763764556761</v>
      </c>
      <c r="H18" s="358">
        <v>386.59589637962398</v>
      </c>
      <c r="I18" s="224">
        <v>2.3529411764705901</v>
      </c>
      <c r="J18" s="358">
        <v>143.529411764706</v>
      </c>
    </row>
    <row r="19" spans="2:10" x14ac:dyDescent="0.25">
      <c r="B19" s="354" t="s">
        <v>8</v>
      </c>
      <c r="C19" s="360">
        <v>260</v>
      </c>
      <c r="D19" s="361">
        <v>3</v>
      </c>
      <c r="E19" s="360">
        <v>358</v>
      </c>
      <c r="F19" s="362">
        <v>4.6285170053494999</v>
      </c>
      <c r="G19" s="363">
        <v>5.3405965446340398</v>
      </c>
      <c r="H19" s="362">
        <v>637.31118765966096</v>
      </c>
      <c r="I19" s="363">
        <v>1.15384615384615</v>
      </c>
      <c r="J19" s="362">
        <v>137.69230769230799</v>
      </c>
    </row>
    <row r="20" spans="2:10" x14ac:dyDescent="0.25">
      <c r="B20" s="354" t="s">
        <v>9</v>
      </c>
      <c r="C20" s="360">
        <v>307</v>
      </c>
      <c r="D20" s="361">
        <v>4</v>
      </c>
      <c r="E20" s="360">
        <v>409</v>
      </c>
      <c r="F20" s="362">
        <v>4.0513612309803797</v>
      </c>
      <c r="G20" s="363">
        <v>5.2786465550232897</v>
      </c>
      <c r="H20" s="362">
        <v>539.74161025113096</v>
      </c>
      <c r="I20" s="363">
        <v>1.30293159609121</v>
      </c>
      <c r="J20" s="362">
        <v>133.224755700326</v>
      </c>
    </row>
    <row r="21" spans="2:10" x14ac:dyDescent="0.25">
      <c r="B21" s="354" t="s">
        <v>10</v>
      </c>
      <c r="C21" s="360">
        <v>440</v>
      </c>
      <c r="D21" s="361">
        <v>4</v>
      </c>
      <c r="E21" s="360">
        <v>598</v>
      </c>
      <c r="F21" s="362">
        <v>4.6992230261928301</v>
      </c>
      <c r="G21" s="363">
        <v>4.2720209329025698</v>
      </c>
      <c r="H21" s="362">
        <v>638.66712946893404</v>
      </c>
      <c r="I21" s="363">
        <v>0.90909090909090895</v>
      </c>
      <c r="J21" s="362">
        <v>135.90909090909099</v>
      </c>
    </row>
    <row r="22" spans="2:10" x14ac:dyDescent="0.25">
      <c r="B22" s="357" t="s">
        <v>264</v>
      </c>
      <c r="C22" s="146">
        <v>82</v>
      </c>
      <c r="D22" s="366">
        <v>0</v>
      </c>
      <c r="E22" s="146">
        <v>117</v>
      </c>
      <c r="F22" s="358">
        <v>2.4362345321389798</v>
      </c>
      <c r="G22" s="224">
        <v>0</v>
      </c>
      <c r="H22" s="358">
        <v>347.60907348812299</v>
      </c>
      <c r="I22" s="224">
        <v>0</v>
      </c>
      <c r="J22" s="358">
        <v>142.68292682926801</v>
      </c>
    </row>
    <row r="23" spans="2:10" x14ac:dyDescent="0.25">
      <c r="B23" s="354" t="s">
        <v>11</v>
      </c>
      <c r="C23" s="360">
        <v>168</v>
      </c>
      <c r="D23" s="361">
        <v>0</v>
      </c>
      <c r="E23" s="360">
        <v>219</v>
      </c>
      <c r="F23" s="362">
        <v>3.8269228578913199</v>
      </c>
      <c r="G23" s="363">
        <v>0</v>
      </c>
      <c r="H23" s="362">
        <v>498.866729689404</v>
      </c>
      <c r="I23" s="363">
        <v>0</v>
      </c>
      <c r="J23" s="362">
        <v>130.357142857143</v>
      </c>
    </row>
    <row r="24" spans="2:10" x14ac:dyDescent="0.25">
      <c r="B24" s="354" t="s">
        <v>12</v>
      </c>
      <c r="C24" s="360">
        <v>115</v>
      </c>
      <c r="D24" s="361">
        <v>2</v>
      </c>
      <c r="E24" s="360">
        <v>144</v>
      </c>
      <c r="F24" s="362">
        <v>3.77693116132422</v>
      </c>
      <c r="G24" s="363">
        <v>6.5685759327377804</v>
      </c>
      <c r="H24" s="362">
        <v>472.93746715712001</v>
      </c>
      <c r="I24" s="363">
        <v>1.73913043478261</v>
      </c>
      <c r="J24" s="362">
        <v>125.217391304348</v>
      </c>
    </row>
    <row r="25" spans="2:10" x14ac:dyDescent="0.25">
      <c r="B25" s="354" t="s">
        <v>274</v>
      </c>
      <c r="C25" s="367">
        <v>5984</v>
      </c>
      <c r="D25" s="368">
        <v>59</v>
      </c>
      <c r="E25" s="367">
        <v>8469</v>
      </c>
      <c r="F25" s="369">
        <v>1.3759831386879022</v>
      </c>
      <c r="G25" s="370">
        <v>1.3566678673560533</v>
      </c>
      <c r="H25" s="362">
        <v>194.73932489217654</v>
      </c>
      <c r="I25" s="365">
        <v>0.98596256684491979</v>
      </c>
      <c r="J25" s="369">
        <v>141.5274064171123</v>
      </c>
    </row>
    <row r="26" spans="2:10" x14ac:dyDescent="0.25">
      <c r="B26" s="354" t="s">
        <v>268</v>
      </c>
      <c r="C26" s="367">
        <v>4662</v>
      </c>
      <c r="D26" s="368">
        <v>173</v>
      </c>
      <c r="E26" s="367">
        <v>6858</v>
      </c>
      <c r="F26" s="369">
        <v>1.0719975589176136</v>
      </c>
      <c r="G26" s="370">
        <v>3.9780261195355462</v>
      </c>
      <c r="H26" s="362">
        <v>157.69539380216634</v>
      </c>
      <c r="I26" s="365">
        <v>3.7108537108537107</v>
      </c>
      <c r="J26" s="369">
        <v>147.10424710424709</v>
      </c>
    </row>
    <row r="27" spans="2:10" x14ac:dyDescent="0.25">
      <c r="B27" s="59" t="s">
        <v>13</v>
      </c>
      <c r="C27" s="36">
        <v>10646</v>
      </c>
      <c r="D27" s="89">
        <v>232</v>
      </c>
      <c r="E27" s="36">
        <v>15327</v>
      </c>
      <c r="F27" s="37">
        <v>2.4479806976055158</v>
      </c>
      <c r="G27" s="37">
        <v>5.3346939868915992</v>
      </c>
      <c r="H27" s="27">
        <v>352.43471869434285</v>
      </c>
      <c r="I27" s="60">
        <v>2.1792222430959987</v>
      </c>
      <c r="J27" s="37">
        <v>143.96956603419125</v>
      </c>
    </row>
    <row r="28" spans="2:10" x14ac:dyDescent="0.25">
      <c r="B28" s="371" t="s">
        <v>101</v>
      </c>
      <c r="C28" s="4"/>
      <c r="D28" s="4"/>
      <c r="E28" s="4"/>
      <c r="F28" s="4"/>
      <c r="G28" s="4"/>
      <c r="H28" s="4"/>
      <c r="I28" s="4"/>
      <c r="J28" s="4"/>
    </row>
    <row r="29" spans="2:10" x14ac:dyDescent="0.25">
      <c r="B29" s="372" t="s">
        <v>102</v>
      </c>
      <c r="C29" s="2"/>
      <c r="D29" s="2"/>
      <c r="E29" s="2"/>
      <c r="F29" s="2"/>
      <c r="G29" s="2"/>
      <c r="H29" s="2"/>
      <c r="I29" s="2"/>
      <c r="J29" s="2"/>
    </row>
  </sheetData>
  <mergeCells count="10">
    <mergeCell ref="I4:I5"/>
    <mergeCell ref="J4:J5"/>
    <mergeCell ref="B28:J28"/>
    <mergeCell ref="B29:J29"/>
    <mergeCell ref="C4:C5"/>
    <mergeCell ref="D4:D5"/>
    <mergeCell ref="E4:E5"/>
    <mergeCell ref="F4:F5"/>
    <mergeCell ref="G4:G5"/>
    <mergeCell ref="H4:H5"/>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27"/>
  <sheetViews>
    <sheetView topLeftCell="A10" workbookViewId="0">
      <selection activeCell="K16" sqref="K16:K25"/>
    </sheetView>
  </sheetViews>
  <sheetFormatPr defaultRowHeight="15" x14ac:dyDescent="0.25"/>
  <cols>
    <col min="2" max="2" width="21.42578125" customWidth="1"/>
  </cols>
  <sheetData>
    <row r="2" spans="2:8" x14ac:dyDescent="0.25">
      <c r="B2" s="134" t="s">
        <v>253</v>
      </c>
    </row>
    <row r="3" spans="2:8" x14ac:dyDescent="0.25">
      <c r="B3" s="348" t="s">
        <v>223</v>
      </c>
    </row>
    <row r="4" spans="2:8" x14ac:dyDescent="0.25">
      <c r="B4" s="184" t="s">
        <v>254</v>
      </c>
      <c r="C4" s="349" t="s">
        <v>83</v>
      </c>
      <c r="D4" s="349"/>
      <c r="E4" s="349"/>
      <c r="F4" s="350" t="s">
        <v>255</v>
      </c>
      <c r="G4" s="350"/>
      <c r="H4" s="350"/>
    </row>
    <row r="5" spans="2:8" x14ac:dyDescent="0.25">
      <c r="B5" s="187"/>
      <c r="C5" s="30" t="s">
        <v>2</v>
      </c>
      <c r="D5" s="30" t="s">
        <v>3</v>
      </c>
      <c r="E5" s="30" t="s">
        <v>4</v>
      </c>
      <c r="F5" s="30" t="s">
        <v>2</v>
      </c>
      <c r="G5" s="30" t="s">
        <v>3</v>
      </c>
      <c r="H5" s="30" t="s">
        <v>4</v>
      </c>
    </row>
    <row r="6" spans="2:8" x14ac:dyDescent="0.25">
      <c r="B6" s="351" t="s">
        <v>5</v>
      </c>
      <c r="C6" s="67">
        <v>2920</v>
      </c>
      <c r="D6" s="189">
        <v>26</v>
      </c>
      <c r="E6" s="67">
        <v>4270</v>
      </c>
      <c r="F6" s="324">
        <v>53</v>
      </c>
      <c r="G6" s="67" t="s">
        <v>173</v>
      </c>
      <c r="H6" s="189">
        <v>75</v>
      </c>
    </row>
    <row r="7" spans="2:8" x14ac:dyDescent="0.25">
      <c r="B7" s="351" t="s">
        <v>7</v>
      </c>
      <c r="C7" s="67">
        <v>381</v>
      </c>
      <c r="D7" s="189">
        <v>2</v>
      </c>
      <c r="E7" s="67">
        <v>479</v>
      </c>
      <c r="F7" s="324">
        <v>48</v>
      </c>
      <c r="G7" s="67" t="s">
        <v>173</v>
      </c>
      <c r="H7" s="189">
        <v>71</v>
      </c>
    </row>
    <row r="8" spans="2:8" x14ac:dyDescent="0.25">
      <c r="B8" s="351" t="s">
        <v>10</v>
      </c>
      <c r="C8" s="67">
        <v>352</v>
      </c>
      <c r="D8" s="189">
        <v>2</v>
      </c>
      <c r="E8" s="67">
        <v>440</v>
      </c>
      <c r="F8" s="324">
        <v>89</v>
      </c>
      <c r="G8" s="67">
        <v>2</v>
      </c>
      <c r="H8" s="189">
        <v>160</v>
      </c>
    </row>
    <row r="9" spans="2:8" x14ac:dyDescent="0.25">
      <c r="B9" s="351" t="s">
        <v>9</v>
      </c>
      <c r="C9" s="67">
        <v>253</v>
      </c>
      <c r="D9" s="189">
        <v>1</v>
      </c>
      <c r="E9" s="67">
        <v>318</v>
      </c>
      <c r="F9" s="324">
        <v>54</v>
      </c>
      <c r="G9" s="67">
        <v>3</v>
      </c>
      <c r="H9" s="189">
        <v>91</v>
      </c>
    </row>
    <row r="10" spans="2:8" x14ac:dyDescent="0.25">
      <c r="B10" s="351" t="s">
        <v>8</v>
      </c>
      <c r="C10" s="67">
        <v>192</v>
      </c>
      <c r="D10" s="189">
        <v>1</v>
      </c>
      <c r="E10" s="67">
        <v>250</v>
      </c>
      <c r="F10" s="324">
        <v>68</v>
      </c>
      <c r="G10" s="67">
        <v>2</v>
      </c>
      <c r="H10" s="189">
        <v>108</v>
      </c>
    </row>
    <row r="11" spans="2:8" x14ac:dyDescent="0.25">
      <c r="B11" s="351" t="s">
        <v>6</v>
      </c>
      <c r="C11" s="67">
        <v>129</v>
      </c>
      <c r="D11" s="189">
        <v>2</v>
      </c>
      <c r="E11" s="67">
        <v>165</v>
      </c>
      <c r="F11" s="324">
        <v>20</v>
      </c>
      <c r="G11" s="67" t="s">
        <v>173</v>
      </c>
      <c r="H11" s="189">
        <v>28</v>
      </c>
    </row>
    <row r="12" spans="2:8" x14ac:dyDescent="0.25">
      <c r="B12" s="351" t="s">
        <v>11</v>
      </c>
      <c r="C12" s="67">
        <v>158</v>
      </c>
      <c r="D12" s="189" t="s">
        <v>173</v>
      </c>
      <c r="E12" s="67">
        <v>202</v>
      </c>
      <c r="F12" s="324">
        <v>11</v>
      </c>
      <c r="G12" s="67" t="s">
        <v>173</v>
      </c>
      <c r="H12" s="189">
        <v>19</v>
      </c>
    </row>
    <row r="13" spans="2:8" x14ac:dyDescent="0.25">
      <c r="B13" s="351" t="s">
        <v>12</v>
      </c>
      <c r="C13" s="67">
        <v>104</v>
      </c>
      <c r="D13" s="189">
        <v>2</v>
      </c>
      <c r="E13" s="67">
        <v>130</v>
      </c>
      <c r="F13" s="324">
        <v>11</v>
      </c>
      <c r="G13" s="67" t="s">
        <v>173</v>
      </c>
      <c r="H13" s="189">
        <v>14</v>
      </c>
    </row>
    <row r="14" spans="2:8" x14ac:dyDescent="0.25">
      <c r="B14" s="352" t="s">
        <v>256</v>
      </c>
      <c r="C14" s="67">
        <v>126</v>
      </c>
      <c r="D14" s="189">
        <v>1</v>
      </c>
      <c r="E14" s="67">
        <v>192</v>
      </c>
      <c r="F14" s="324">
        <v>48</v>
      </c>
      <c r="G14" s="67" t="s">
        <v>173</v>
      </c>
      <c r="H14" s="189">
        <v>78</v>
      </c>
    </row>
    <row r="15" spans="2:8" x14ac:dyDescent="0.25">
      <c r="B15" s="352" t="s">
        <v>257</v>
      </c>
      <c r="C15" s="67">
        <v>81</v>
      </c>
      <c r="D15" s="189" t="s">
        <v>173</v>
      </c>
      <c r="E15" s="67">
        <v>120</v>
      </c>
      <c r="F15" s="324">
        <v>82</v>
      </c>
      <c r="G15" s="67">
        <v>1</v>
      </c>
      <c r="H15" s="189">
        <v>146</v>
      </c>
    </row>
    <row r="16" spans="2:8" x14ac:dyDescent="0.25">
      <c r="B16" s="352" t="s">
        <v>258</v>
      </c>
      <c r="C16" s="67">
        <v>92</v>
      </c>
      <c r="D16" s="189" t="s">
        <v>173</v>
      </c>
      <c r="E16" s="67">
        <v>113</v>
      </c>
      <c r="F16" s="324">
        <v>68</v>
      </c>
      <c r="G16" s="67">
        <v>1</v>
      </c>
      <c r="H16" s="189">
        <v>99</v>
      </c>
    </row>
    <row r="17" spans="2:8" x14ac:dyDescent="0.25">
      <c r="B17" s="352" t="s">
        <v>259</v>
      </c>
      <c r="C17" s="67">
        <v>86</v>
      </c>
      <c r="D17" s="189">
        <v>1</v>
      </c>
      <c r="E17" s="67">
        <v>123</v>
      </c>
      <c r="F17" s="324">
        <v>43</v>
      </c>
      <c r="G17" s="67">
        <v>2</v>
      </c>
      <c r="H17" s="189">
        <v>68</v>
      </c>
    </row>
    <row r="18" spans="2:8" x14ac:dyDescent="0.25">
      <c r="B18" s="352" t="s">
        <v>260</v>
      </c>
      <c r="C18" s="67">
        <v>86</v>
      </c>
      <c r="D18" s="189">
        <v>1</v>
      </c>
      <c r="E18" s="67">
        <v>124</v>
      </c>
      <c r="F18" s="324">
        <v>18</v>
      </c>
      <c r="G18" s="67">
        <v>2</v>
      </c>
      <c r="H18" s="189">
        <v>34</v>
      </c>
    </row>
    <row r="19" spans="2:8" x14ac:dyDescent="0.25">
      <c r="B19" s="352" t="s">
        <v>261</v>
      </c>
      <c r="C19" s="67">
        <v>54</v>
      </c>
      <c r="D19" s="189" t="s">
        <v>173</v>
      </c>
      <c r="E19" s="67">
        <v>77</v>
      </c>
      <c r="F19" s="324">
        <v>5</v>
      </c>
      <c r="G19" s="67">
        <v>1</v>
      </c>
      <c r="H19" s="189">
        <v>12</v>
      </c>
    </row>
    <row r="20" spans="2:8" x14ac:dyDescent="0.25">
      <c r="B20" s="352" t="s">
        <v>262</v>
      </c>
      <c r="C20" s="67">
        <v>48</v>
      </c>
      <c r="D20" s="189" t="s">
        <v>173</v>
      </c>
      <c r="E20" s="67">
        <v>60</v>
      </c>
      <c r="F20" s="324">
        <v>17</v>
      </c>
      <c r="G20" s="67">
        <v>1</v>
      </c>
      <c r="H20" s="189">
        <v>32</v>
      </c>
    </row>
    <row r="21" spans="2:8" x14ac:dyDescent="0.25">
      <c r="B21" s="352" t="s">
        <v>263</v>
      </c>
      <c r="C21" s="67">
        <v>60</v>
      </c>
      <c r="D21" s="189" t="s">
        <v>173</v>
      </c>
      <c r="E21" s="67">
        <v>73</v>
      </c>
      <c r="F21" s="324">
        <v>20</v>
      </c>
      <c r="G21" s="67">
        <v>3</v>
      </c>
      <c r="H21" s="189">
        <v>34</v>
      </c>
    </row>
    <row r="22" spans="2:8" x14ac:dyDescent="0.25">
      <c r="B22" s="352" t="s">
        <v>264</v>
      </c>
      <c r="C22" s="67">
        <v>65</v>
      </c>
      <c r="D22" s="189" t="s">
        <v>173</v>
      </c>
      <c r="E22" s="67">
        <v>90</v>
      </c>
      <c r="F22" s="324">
        <v>16</v>
      </c>
      <c r="G22" s="67" t="s">
        <v>173</v>
      </c>
      <c r="H22" s="189">
        <v>26</v>
      </c>
    </row>
    <row r="23" spans="2:8" x14ac:dyDescent="0.25">
      <c r="B23" s="352" t="s">
        <v>265</v>
      </c>
      <c r="C23" s="67">
        <v>57</v>
      </c>
      <c r="D23" s="189" t="s">
        <v>173</v>
      </c>
      <c r="E23" s="67">
        <v>71</v>
      </c>
      <c r="F23" s="324">
        <v>26</v>
      </c>
      <c r="G23" s="67">
        <v>2</v>
      </c>
      <c r="H23" s="189">
        <v>35</v>
      </c>
    </row>
    <row r="24" spans="2:8" x14ac:dyDescent="0.25">
      <c r="B24" s="352" t="s">
        <v>266</v>
      </c>
      <c r="C24" s="67">
        <v>63</v>
      </c>
      <c r="D24" s="189" t="s">
        <v>173</v>
      </c>
      <c r="E24" s="67">
        <v>80</v>
      </c>
      <c r="F24" s="324">
        <v>22</v>
      </c>
      <c r="G24" s="67">
        <v>2</v>
      </c>
      <c r="H24" s="189">
        <v>42</v>
      </c>
    </row>
    <row r="25" spans="2:8" ht="19.5" customHeight="1" x14ac:dyDescent="0.25">
      <c r="B25" s="353" t="s">
        <v>267</v>
      </c>
      <c r="C25" s="355">
        <v>5307</v>
      </c>
      <c r="D25" s="355">
        <v>39</v>
      </c>
      <c r="E25" s="355">
        <v>7377</v>
      </c>
      <c r="F25" s="355">
        <v>719</v>
      </c>
      <c r="G25" s="355">
        <v>22</v>
      </c>
      <c r="H25" s="355">
        <v>1172</v>
      </c>
    </row>
    <row r="26" spans="2:8" x14ac:dyDescent="0.25">
      <c r="B26" s="354" t="s">
        <v>268</v>
      </c>
      <c r="C26" s="355">
        <v>2392</v>
      </c>
      <c r="D26" s="355">
        <v>50</v>
      </c>
      <c r="E26" s="355">
        <v>3250</v>
      </c>
      <c r="F26" s="355">
        <v>2228</v>
      </c>
      <c r="G26" s="355">
        <v>121</v>
      </c>
      <c r="H26" s="355">
        <v>3528</v>
      </c>
    </row>
    <row r="27" spans="2:8" x14ac:dyDescent="0.25">
      <c r="B27" s="59" t="s">
        <v>13</v>
      </c>
      <c r="C27" s="89">
        <v>7699</v>
      </c>
      <c r="D27" s="89">
        <v>89</v>
      </c>
      <c r="E27" s="89">
        <v>10627</v>
      </c>
      <c r="F27" s="89">
        <v>2947</v>
      </c>
      <c r="G27" s="89">
        <v>143</v>
      </c>
      <c r="H27" s="89">
        <v>4700</v>
      </c>
    </row>
  </sheetData>
  <mergeCells count="3">
    <mergeCell ref="B4:B5"/>
    <mergeCell ref="C4:E4"/>
    <mergeCell ref="F4:H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16"/>
  <sheetViews>
    <sheetView workbookViewId="0">
      <selection activeCell="B2" sqref="B2"/>
    </sheetView>
  </sheetViews>
  <sheetFormatPr defaultRowHeight="15" x14ac:dyDescent="0.25"/>
  <sheetData>
    <row r="2" spans="2:11" x14ac:dyDescent="0.25">
      <c r="B2" s="28" t="s">
        <v>19</v>
      </c>
      <c r="C2" s="28"/>
      <c r="D2" s="28"/>
      <c r="E2" s="28"/>
      <c r="F2" s="28"/>
      <c r="G2" s="28"/>
      <c r="H2" s="28"/>
      <c r="I2" s="28"/>
      <c r="J2" s="28"/>
      <c r="K2" s="28"/>
    </row>
    <row r="3" spans="2:11" x14ac:dyDescent="0.25">
      <c r="B3" s="17" t="s">
        <v>17</v>
      </c>
      <c r="C3" s="17"/>
      <c r="D3" s="17"/>
      <c r="E3" s="17"/>
      <c r="F3" s="17"/>
      <c r="G3" s="17"/>
      <c r="H3" s="17"/>
      <c r="I3" s="17"/>
      <c r="J3" s="17"/>
      <c r="K3" s="17"/>
    </row>
    <row r="4" spans="2:11" x14ac:dyDescent="0.25">
      <c r="B4" s="5" t="s">
        <v>1</v>
      </c>
      <c r="C4" s="19">
        <v>2019</v>
      </c>
      <c r="D4" s="19"/>
      <c r="E4" s="19"/>
      <c r="F4" s="20">
        <v>2010</v>
      </c>
      <c r="G4" s="20"/>
      <c r="H4" s="20"/>
      <c r="I4" s="19" t="s">
        <v>18</v>
      </c>
      <c r="J4" s="19"/>
      <c r="K4" s="19"/>
    </row>
    <row r="5" spans="2:11" x14ac:dyDescent="0.25">
      <c r="B5" s="29"/>
      <c r="C5" s="22"/>
      <c r="D5" s="22"/>
      <c r="E5" s="22"/>
      <c r="F5" s="23"/>
      <c r="G5" s="23"/>
      <c r="H5" s="23"/>
      <c r="I5" s="22"/>
      <c r="J5" s="22"/>
      <c r="K5" s="22"/>
    </row>
    <row r="6" spans="2:11" x14ac:dyDescent="0.25">
      <c r="B6" s="6"/>
      <c r="C6" s="25" t="s">
        <v>2</v>
      </c>
      <c r="D6" s="30" t="s">
        <v>3</v>
      </c>
      <c r="E6" s="25" t="s">
        <v>4</v>
      </c>
      <c r="F6" s="30" t="s">
        <v>2</v>
      </c>
      <c r="G6" s="30" t="s">
        <v>3</v>
      </c>
      <c r="H6" s="30" t="s">
        <v>4</v>
      </c>
      <c r="I6" s="31" t="s">
        <v>2</v>
      </c>
      <c r="J6" s="31" t="s">
        <v>3</v>
      </c>
      <c r="K6" s="31" t="s">
        <v>4</v>
      </c>
    </row>
    <row r="7" spans="2:11" x14ac:dyDescent="0.25">
      <c r="B7" s="8" t="s">
        <v>5</v>
      </c>
      <c r="C7" s="9">
        <v>5509</v>
      </c>
      <c r="D7" s="32">
        <v>97</v>
      </c>
      <c r="E7" s="9">
        <v>8097</v>
      </c>
      <c r="F7" s="32">
        <v>6951</v>
      </c>
      <c r="G7" s="9">
        <v>127</v>
      </c>
      <c r="H7" s="32">
        <v>10449</v>
      </c>
      <c r="I7" s="26">
        <v>-20.75</v>
      </c>
      <c r="J7" s="33">
        <v>-23.62</v>
      </c>
      <c r="K7" s="26">
        <v>-22.51</v>
      </c>
    </row>
    <row r="8" spans="2:11" x14ac:dyDescent="0.25">
      <c r="B8" s="8" t="s">
        <v>6</v>
      </c>
      <c r="C8" s="9">
        <v>395</v>
      </c>
      <c r="D8" s="32">
        <v>17</v>
      </c>
      <c r="E8" s="9">
        <v>551</v>
      </c>
      <c r="F8" s="32">
        <v>519</v>
      </c>
      <c r="G8" s="9">
        <v>23</v>
      </c>
      <c r="H8" s="32">
        <v>752</v>
      </c>
      <c r="I8" s="26">
        <v>-23.89</v>
      </c>
      <c r="J8" s="33">
        <v>-26.09</v>
      </c>
      <c r="K8" s="26">
        <v>-26.73</v>
      </c>
    </row>
    <row r="9" spans="2:11" x14ac:dyDescent="0.25">
      <c r="B9" s="8" t="s">
        <v>7</v>
      </c>
      <c r="C9" s="9">
        <v>1065</v>
      </c>
      <c r="D9" s="32">
        <v>19</v>
      </c>
      <c r="E9" s="9">
        <v>1455</v>
      </c>
      <c r="F9" s="32">
        <v>1224</v>
      </c>
      <c r="G9" s="9">
        <v>34</v>
      </c>
      <c r="H9" s="32">
        <v>1720</v>
      </c>
      <c r="I9" s="26">
        <v>-12.99</v>
      </c>
      <c r="J9" s="33">
        <v>-44.12</v>
      </c>
      <c r="K9" s="26">
        <v>-15.41</v>
      </c>
    </row>
    <row r="10" spans="2:11" x14ac:dyDescent="0.25">
      <c r="B10" s="8" t="s">
        <v>8</v>
      </c>
      <c r="C10" s="9">
        <v>1258</v>
      </c>
      <c r="D10" s="32">
        <v>40</v>
      </c>
      <c r="E10" s="9">
        <v>1895</v>
      </c>
      <c r="F10" s="32">
        <v>1557</v>
      </c>
      <c r="G10" s="9">
        <v>63</v>
      </c>
      <c r="H10" s="32">
        <v>2386</v>
      </c>
      <c r="I10" s="26">
        <v>-19.2</v>
      </c>
      <c r="J10" s="33">
        <v>-36.51</v>
      </c>
      <c r="K10" s="26">
        <v>-20.58</v>
      </c>
    </row>
    <row r="11" spans="2:11" x14ac:dyDescent="0.25">
      <c r="B11" s="8" t="s">
        <v>9</v>
      </c>
      <c r="C11" s="9">
        <v>506</v>
      </c>
      <c r="D11" s="32">
        <v>16</v>
      </c>
      <c r="E11" s="9">
        <v>697</v>
      </c>
      <c r="F11" s="32">
        <v>599</v>
      </c>
      <c r="G11" s="9">
        <v>15</v>
      </c>
      <c r="H11" s="32">
        <v>843</v>
      </c>
      <c r="I11" s="26">
        <v>-15.53</v>
      </c>
      <c r="J11" s="33">
        <v>6.67</v>
      </c>
      <c r="K11" s="26">
        <v>-17.32</v>
      </c>
    </row>
    <row r="12" spans="2:11" x14ac:dyDescent="0.25">
      <c r="B12" s="8" t="s">
        <v>10</v>
      </c>
      <c r="C12" s="9">
        <v>1211</v>
      </c>
      <c r="D12" s="32">
        <v>27</v>
      </c>
      <c r="E12" s="9">
        <v>1725</v>
      </c>
      <c r="F12" s="32">
        <v>1873</v>
      </c>
      <c r="G12" s="9">
        <v>41</v>
      </c>
      <c r="H12" s="32">
        <v>2650</v>
      </c>
      <c r="I12" s="26">
        <v>-35.340000000000003</v>
      </c>
      <c r="J12" s="33">
        <v>-34.15</v>
      </c>
      <c r="K12" s="26">
        <v>-34.909999999999997</v>
      </c>
    </row>
    <row r="13" spans="2:11" x14ac:dyDescent="0.25">
      <c r="B13" s="8" t="s">
        <v>11</v>
      </c>
      <c r="C13" s="9">
        <v>326</v>
      </c>
      <c r="D13" s="32">
        <v>8</v>
      </c>
      <c r="E13" s="9">
        <v>424</v>
      </c>
      <c r="F13" s="32">
        <v>428</v>
      </c>
      <c r="G13" s="9">
        <v>10</v>
      </c>
      <c r="H13" s="32">
        <v>576</v>
      </c>
      <c r="I13" s="26">
        <v>-23.83</v>
      </c>
      <c r="J13" s="33">
        <v>-20</v>
      </c>
      <c r="K13" s="26">
        <v>-26.39</v>
      </c>
    </row>
    <row r="14" spans="2:11" x14ac:dyDescent="0.25">
      <c r="B14" s="8" t="s">
        <v>12</v>
      </c>
      <c r="C14" s="9">
        <v>376</v>
      </c>
      <c r="D14" s="34">
        <v>8</v>
      </c>
      <c r="E14" s="9">
        <v>483</v>
      </c>
      <c r="F14" s="34">
        <v>429</v>
      </c>
      <c r="G14" s="9">
        <v>14</v>
      </c>
      <c r="H14" s="34">
        <v>589</v>
      </c>
      <c r="I14" s="26">
        <v>-12.35</v>
      </c>
      <c r="J14" s="35">
        <v>-42.86</v>
      </c>
      <c r="K14" s="26">
        <v>-18</v>
      </c>
    </row>
    <row r="15" spans="2:11" x14ac:dyDescent="0.25">
      <c r="B15" s="11" t="s">
        <v>13</v>
      </c>
      <c r="C15" s="12">
        <v>10646</v>
      </c>
      <c r="D15" s="12">
        <v>232</v>
      </c>
      <c r="E15" s="12">
        <v>15327</v>
      </c>
      <c r="F15" s="36">
        <v>13580</v>
      </c>
      <c r="G15" s="36">
        <v>327</v>
      </c>
      <c r="H15" s="36">
        <v>19965</v>
      </c>
      <c r="I15" s="37">
        <v>-21.61</v>
      </c>
      <c r="J15" s="37">
        <v>-29.05</v>
      </c>
      <c r="K15" s="37">
        <v>-23.23</v>
      </c>
    </row>
    <row r="16" spans="2:11" x14ac:dyDescent="0.25">
      <c r="B16" s="15" t="s">
        <v>14</v>
      </c>
      <c r="C16" s="16">
        <v>172183</v>
      </c>
      <c r="D16" s="16">
        <v>3173</v>
      </c>
      <c r="E16" s="16">
        <v>241384</v>
      </c>
      <c r="F16" s="36">
        <v>212997</v>
      </c>
      <c r="G16" s="36">
        <v>4114</v>
      </c>
      <c r="H16" s="36">
        <v>304720</v>
      </c>
      <c r="I16" s="37">
        <v>-19.16</v>
      </c>
      <c r="J16" s="37">
        <v>-22.87</v>
      </c>
      <c r="K16" s="37">
        <v>-20.78</v>
      </c>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6"/>
  <sheetViews>
    <sheetView workbookViewId="0">
      <selection activeCell="H8" sqref="H8"/>
    </sheetView>
  </sheetViews>
  <sheetFormatPr defaultRowHeight="15" x14ac:dyDescent="0.25"/>
  <cols>
    <col min="2" max="4" width="20.85546875" customWidth="1"/>
  </cols>
  <sheetData>
    <row r="2" spans="2:4" x14ac:dyDescent="0.25">
      <c r="B2" s="28" t="s">
        <v>251</v>
      </c>
      <c r="C2" s="90"/>
      <c r="D2" s="90"/>
    </row>
    <row r="3" spans="2:4" x14ac:dyDescent="0.25">
      <c r="B3" s="332" t="s">
        <v>252</v>
      </c>
    </row>
    <row r="4" spans="2:4" x14ac:dyDescent="0.25">
      <c r="B4" s="343" t="s">
        <v>228</v>
      </c>
      <c r="C4" s="41" t="s">
        <v>229</v>
      </c>
      <c r="D4" s="41"/>
    </row>
    <row r="5" spans="2:4" ht="27" x14ac:dyDescent="0.25">
      <c r="B5" s="343"/>
      <c r="C5" s="322" t="s">
        <v>230</v>
      </c>
      <c r="D5" s="322" t="s">
        <v>231</v>
      </c>
    </row>
    <row r="6" spans="2:4" x14ac:dyDescent="0.25">
      <c r="B6" s="66" t="s">
        <v>232</v>
      </c>
      <c r="C6" s="70">
        <v>186.75222128433848</v>
      </c>
      <c r="D6" s="344">
        <v>1082000631</v>
      </c>
    </row>
    <row r="7" spans="2:4" x14ac:dyDescent="0.25">
      <c r="B7" s="66" t="s">
        <v>233</v>
      </c>
      <c r="C7" s="70">
        <v>195.77080565479082</v>
      </c>
      <c r="D7" s="344">
        <v>378995835</v>
      </c>
    </row>
    <row r="8" spans="2:4" x14ac:dyDescent="0.25">
      <c r="B8" s="66" t="s">
        <v>234</v>
      </c>
      <c r="C8" s="70">
        <v>207.5169721817141</v>
      </c>
      <c r="D8" s="344">
        <v>116189064</v>
      </c>
    </row>
    <row r="9" spans="2:4" ht="40.5" x14ac:dyDescent="0.25">
      <c r="B9" s="66" t="s">
        <v>235</v>
      </c>
      <c r="C9" s="70">
        <v>222.53321495260127</v>
      </c>
      <c r="D9" s="344">
        <v>27946500</v>
      </c>
    </row>
    <row r="10" spans="2:4" x14ac:dyDescent="0.25">
      <c r="B10" s="66" t="s">
        <v>236</v>
      </c>
      <c r="C10" s="70">
        <v>223.19114340548103</v>
      </c>
      <c r="D10" s="344">
        <v>1112418249</v>
      </c>
    </row>
    <row r="11" spans="2:4" x14ac:dyDescent="0.25">
      <c r="B11" s="66" t="s">
        <v>237</v>
      </c>
      <c r="C11" s="70">
        <v>228.48495916747831</v>
      </c>
      <c r="D11" s="344">
        <v>373580334</v>
      </c>
    </row>
    <row r="12" spans="2:4" x14ac:dyDescent="0.25">
      <c r="B12" s="66" t="s">
        <v>13</v>
      </c>
      <c r="C12" s="70">
        <v>255.92119392290977</v>
      </c>
      <c r="D12" s="344">
        <v>1112973249</v>
      </c>
    </row>
    <row r="13" spans="2:4" x14ac:dyDescent="0.25">
      <c r="B13" s="66" t="s">
        <v>238</v>
      </c>
      <c r="C13" s="70">
        <v>266.1171734769901</v>
      </c>
      <c r="D13" s="344">
        <v>348260892</v>
      </c>
    </row>
    <row r="14" spans="2:4" x14ac:dyDescent="0.25">
      <c r="B14" s="66" t="s">
        <v>239</v>
      </c>
      <c r="C14" s="70">
        <v>270.17740906769563</v>
      </c>
      <c r="D14" s="344">
        <v>238066824</v>
      </c>
    </row>
    <row r="15" spans="2:4" ht="27" x14ac:dyDescent="0.25">
      <c r="B15" s="66" t="s">
        <v>240</v>
      </c>
      <c r="C15" s="70">
        <v>272.4989349194359</v>
      </c>
      <c r="D15" s="344">
        <v>330619824</v>
      </c>
    </row>
    <row r="16" spans="2:4" x14ac:dyDescent="0.25">
      <c r="B16" s="66" t="s">
        <v>45</v>
      </c>
      <c r="C16" s="70">
        <v>273.74382772229995</v>
      </c>
      <c r="D16" s="344">
        <v>1100087340</v>
      </c>
    </row>
    <row r="17" spans="2:4" x14ac:dyDescent="0.25">
      <c r="B17" s="66" t="s">
        <v>241</v>
      </c>
      <c r="C17" s="70">
        <v>285.43334726147509</v>
      </c>
      <c r="D17" s="344">
        <v>86754897</v>
      </c>
    </row>
    <row r="18" spans="2:4" x14ac:dyDescent="0.25">
      <c r="B18" s="66" t="s">
        <v>242</v>
      </c>
      <c r="C18" s="70">
        <v>286.73849737135129</v>
      </c>
      <c r="D18" s="344">
        <v>2890975380</v>
      </c>
    </row>
    <row r="19" spans="2:4" ht="27" x14ac:dyDescent="0.25">
      <c r="B19" s="66" t="s">
        <v>243</v>
      </c>
      <c r="C19" s="70">
        <v>290.77579949848541</v>
      </c>
      <c r="D19" s="344">
        <v>312161778</v>
      </c>
    </row>
    <row r="20" spans="2:4" x14ac:dyDescent="0.25">
      <c r="B20" s="66" t="s">
        <v>244</v>
      </c>
      <c r="C20" s="70">
        <v>295.96190494823588</v>
      </c>
      <c r="D20" s="344">
        <v>1452219660</v>
      </c>
    </row>
    <row r="21" spans="2:4" x14ac:dyDescent="0.25">
      <c r="B21" s="66" t="s">
        <v>245</v>
      </c>
      <c r="C21" s="70">
        <v>298.1601130593686</v>
      </c>
      <c r="D21" s="344">
        <v>1750889508</v>
      </c>
    </row>
    <row r="22" spans="2:4" x14ac:dyDescent="0.25">
      <c r="B22" s="66" t="s">
        <v>246</v>
      </c>
      <c r="C22" s="70">
        <v>346.54472444623616</v>
      </c>
      <c r="D22" s="344">
        <v>527384064</v>
      </c>
    </row>
    <row r="23" spans="2:4" x14ac:dyDescent="0.25">
      <c r="B23" s="66" t="s">
        <v>247</v>
      </c>
      <c r="C23" s="70">
        <v>361.02081404975866</v>
      </c>
      <c r="D23" s="344">
        <v>1345230342</v>
      </c>
    </row>
    <row r="24" spans="2:4" ht="27" x14ac:dyDescent="0.25">
      <c r="B24" s="66" t="s">
        <v>248</v>
      </c>
      <c r="C24" s="70">
        <v>371.69258603084381</v>
      </c>
      <c r="D24" s="344">
        <v>1658974590</v>
      </c>
    </row>
    <row r="25" spans="2:4" x14ac:dyDescent="0.25">
      <c r="B25" s="66" t="s">
        <v>249</v>
      </c>
      <c r="C25" s="70">
        <v>393.71086639685535</v>
      </c>
      <c r="D25" s="344">
        <v>609024843</v>
      </c>
    </row>
    <row r="26" spans="2:4" x14ac:dyDescent="0.25">
      <c r="B26" s="345" t="s">
        <v>250</v>
      </c>
      <c r="C26" s="346">
        <v>279.5052892070039</v>
      </c>
      <c r="D26" s="347">
        <v>16854753804</v>
      </c>
    </row>
  </sheetData>
  <mergeCells count="2">
    <mergeCell ref="B4:B5"/>
    <mergeCell ref="C4:D4"/>
  </mergeCells>
  <conditionalFormatting sqref="C6:C25">
    <cfRule type="dataBar" priority="2">
      <dataBar>
        <cfvo type="min"/>
        <cfvo type="max"/>
        <color rgb="FF638EC6"/>
      </dataBar>
      <extLst>
        <ext xmlns:x14="http://schemas.microsoft.com/office/spreadsheetml/2009/9/main" uri="{B025F937-C7B1-47D3-B67F-A62EFF666E3E}">
          <x14:id>{FE406FC3-4A4B-4B7F-BD25-BDAFC0E5EF90}</x14:id>
        </ext>
      </extLst>
    </cfRule>
  </conditionalFormatting>
  <conditionalFormatting sqref="D6:D25">
    <cfRule type="dataBar" priority="1">
      <dataBar>
        <cfvo type="min"/>
        <cfvo type="max"/>
        <color rgb="FFFF555A"/>
      </dataBar>
      <extLst>
        <ext xmlns:x14="http://schemas.microsoft.com/office/spreadsheetml/2009/9/main" uri="{B025F937-C7B1-47D3-B67F-A62EFF666E3E}">
          <x14:id>{21748954-E41A-4E6D-8C1C-61A99F51A43B}</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FE406FC3-4A4B-4B7F-BD25-BDAFC0E5EF90}">
            <x14:dataBar minLength="0" maxLength="100" gradient="0">
              <x14:cfvo type="autoMin"/>
              <x14:cfvo type="autoMax"/>
              <x14:negativeFillColor rgb="FFFF0000"/>
              <x14:axisColor rgb="FF000000"/>
            </x14:dataBar>
          </x14:cfRule>
          <xm:sqref>C6:C25</xm:sqref>
        </x14:conditionalFormatting>
        <x14:conditionalFormatting xmlns:xm="http://schemas.microsoft.com/office/excel/2006/main">
          <x14:cfRule type="dataBar" id="{21748954-E41A-4E6D-8C1C-61A99F51A43B}">
            <x14:dataBar minLength="0" maxLength="100" gradient="0">
              <x14:cfvo type="autoMin"/>
              <x14:cfvo type="autoMax"/>
              <x14:negativeFillColor rgb="FFFF0000"/>
              <x14:axisColor rgb="FF000000"/>
            </x14:dataBar>
          </x14:cfRule>
          <xm:sqref>D6:D25</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9"/>
  <sheetViews>
    <sheetView workbookViewId="0">
      <selection activeCell="J22" sqref="J22"/>
    </sheetView>
  </sheetViews>
  <sheetFormatPr defaultRowHeight="15" x14ac:dyDescent="0.25"/>
  <sheetData>
    <row r="2" spans="2:14" x14ac:dyDescent="0.25">
      <c r="B2" s="250" t="s">
        <v>220</v>
      </c>
      <c r="C2" s="316"/>
      <c r="D2" s="316"/>
      <c r="E2" s="316"/>
      <c r="F2" s="316"/>
      <c r="G2" s="316"/>
      <c r="H2" s="316"/>
      <c r="I2" s="316"/>
      <c r="J2" s="316"/>
      <c r="K2" s="316"/>
      <c r="L2" s="316"/>
      <c r="M2" s="316"/>
      <c r="N2" s="316"/>
    </row>
    <row r="3" spans="2:14" ht="15.75" thickBot="1" x14ac:dyDescent="0.3">
      <c r="B3" s="301" t="s">
        <v>213</v>
      </c>
      <c r="C3" s="316"/>
      <c r="D3" s="316"/>
      <c r="E3" s="316"/>
      <c r="F3" s="316"/>
      <c r="G3" s="316"/>
      <c r="H3" s="316"/>
      <c r="I3" s="316"/>
      <c r="J3" s="316"/>
      <c r="K3" s="316"/>
      <c r="L3" s="316"/>
      <c r="M3" s="316"/>
      <c r="N3" s="316"/>
    </row>
    <row r="4" spans="2:14" x14ac:dyDescent="0.25">
      <c r="B4" s="318" t="s">
        <v>165</v>
      </c>
      <c r="C4" s="319" t="s">
        <v>214</v>
      </c>
      <c r="D4" s="319"/>
      <c r="E4" s="319"/>
      <c r="F4" s="319"/>
      <c r="G4" s="319"/>
      <c r="H4" s="319"/>
      <c r="I4" s="319"/>
      <c r="J4" s="319"/>
      <c r="K4" s="319"/>
      <c r="L4" s="319"/>
      <c r="M4" s="319"/>
      <c r="N4" s="319"/>
    </row>
    <row r="5" spans="2:14" x14ac:dyDescent="0.25">
      <c r="B5" s="320"/>
      <c r="C5" s="22" t="s">
        <v>83</v>
      </c>
      <c r="D5" s="22"/>
      <c r="E5" s="22"/>
      <c r="F5" s="22"/>
      <c r="G5" s="321" t="s">
        <v>84</v>
      </c>
      <c r="H5" s="321"/>
      <c r="I5" s="321"/>
      <c r="J5" s="321"/>
      <c r="K5" s="22" t="s">
        <v>215</v>
      </c>
      <c r="L5" s="22"/>
      <c r="M5" s="22"/>
      <c r="N5" s="22"/>
    </row>
    <row r="6" spans="2:14" ht="40.5" x14ac:dyDescent="0.25">
      <c r="B6" s="320"/>
      <c r="C6" s="322" t="s">
        <v>216</v>
      </c>
      <c r="D6" s="322" t="s">
        <v>217</v>
      </c>
      <c r="E6" s="322" t="s">
        <v>218</v>
      </c>
      <c r="F6" s="322" t="s">
        <v>25</v>
      </c>
      <c r="G6" s="322" t="s">
        <v>216</v>
      </c>
      <c r="H6" s="322" t="s">
        <v>217</v>
      </c>
      <c r="I6" s="322" t="s">
        <v>218</v>
      </c>
      <c r="J6" s="322" t="s">
        <v>25</v>
      </c>
      <c r="K6" s="322" t="s">
        <v>216</v>
      </c>
      <c r="L6" s="322" t="s">
        <v>217</v>
      </c>
      <c r="M6" s="322" t="s">
        <v>218</v>
      </c>
      <c r="N6" s="322" t="s">
        <v>25</v>
      </c>
    </row>
    <row r="7" spans="2:14" x14ac:dyDescent="0.25">
      <c r="B7" s="323" t="s">
        <v>5</v>
      </c>
      <c r="C7" s="67">
        <v>47</v>
      </c>
      <c r="D7" s="68">
        <v>580</v>
      </c>
      <c r="E7" s="67">
        <v>3777</v>
      </c>
      <c r="F7" s="324">
        <v>4404</v>
      </c>
      <c r="G7" s="67">
        <v>455</v>
      </c>
      <c r="H7" s="324">
        <v>1</v>
      </c>
      <c r="I7" s="67">
        <v>4</v>
      </c>
      <c r="J7" s="68">
        <v>460</v>
      </c>
      <c r="K7" s="67">
        <v>49</v>
      </c>
      <c r="L7" s="324">
        <v>443</v>
      </c>
      <c r="M7" s="323">
        <v>153</v>
      </c>
      <c r="N7" s="323">
        <v>645</v>
      </c>
    </row>
    <row r="8" spans="2:14" x14ac:dyDescent="0.25">
      <c r="B8" s="323" t="s">
        <v>6</v>
      </c>
      <c r="C8" s="67">
        <v>26</v>
      </c>
      <c r="D8" s="68">
        <v>57</v>
      </c>
      <c r="E8" s="67">
        <v>132</v>
      </c>
      <c r="F8" s="324">
        <v>215</v>
      </c>
      <c r="G8" s="67">
        <v>55</v>
      </c>
      <c r="H8" s="324" t="s">
        <v>173</v>
      </c>
      <c r="I8" s="67" t="s">
        <v>173</v>
      </c>
      <c r="J8" s="68">
        <v>55</v>
      </c>
      <c r="K8" s="67">
        <v>37</v>
      </c>
      <c r="L8" s="324">
        <v>76</v>
      </c>
      <c r="M8" s="323">
        <v>12</v>
      </c>
      <c r="N8" s="323">
        <v>125</v>
      </c>
    </row>
    <row r="9" spans="2:14" x14ac:dyDescent="0.25">
      <c r="B9" s="323" t="s">
        <v>7</v>
      </c>
      <c r="C9" s="67">
        <v>77</v>
      </c>
      <c r="D9" s="68">
        <v>181</v>
      </c>
      <c r="E9" s="67">
        <v>484</v>
      </c>
      <c r="F9" s="324">
        <v>742</v>
      </c>
      <c r="G9" s="67">
        <v>65</v>
      </c>
      <c r="H9" s="324" t="s">
        <v>173</v>
      </c>
      <c r="I9" s="67" t="s">
        <v>173</v>
      </c>
      <c r="J9" s="68">
        <v>65</v>
      </c>
      <c r="K9" s="67">
        <v>79</v>
      </c>
      <c r="L9" s="324">
        <v>101</v>
      </c>
      <c r="M9" s="323">
        <v>78</v>
      </c>
      <c r="N9" s="323">
        <v>258</v>
      </c>
    </row>
    <row r="10" spans="2:14" x14ac:dyDescent="0.25">
      <c r="B10" s="323" t="s">
        <v>8</v>
      </c>
      <c r="C10" s="67">
        <v>48</v>
      </c>
      <c r="D10" s="68">
        <v>371</v>
      </c>
      <c r="E10" s="67">
        <v>298</v>
      </c>
      <c r="F10" s="324">
        <v>717</v>
      </c>
      <c r="G10" s="67">
        <v>44</v>
      </c>
      <c r="H10" s="324" t="s">
        <v>173</v>
      </c>
      <c r="I10" s="67" t="s">
        <v>173</v>
      </c>
      <c r="J10" s="68">
        <v>44</v>
      </c>
      <c r="K10" s="67">
        <v>29</v>
      </c>
      <c r="L10" s="324">
        <v>359</v>
      </c>
      <c r="M10" s="323">
        <v>109</v>
      </c>
      <c r="N10" s="323">
        <v>497</v>
      </c>
    </row>
    <row r="11" spans="2:14" x14ac:dyDescent="0.25">
      <c r="B11" s="323" t="s">
        <v>9</v>
      </c>
      <c r="C11" s="67">
        <v>42</v>
      </c>
      <c r="D11" s="68">
        <v>61</v>
      </c>
      <c r="E11" s="67">
        <v>231</v>
      </c>
      <c r="F11" s="324">
        <v>334</v>
      </c>
      <c r="G11" s="67">
        <v>29</v>
      </c>
      <c r="H11" s="324" t="s">
        <v>173</v>
      </c>
      <c r="I11" s="67" t="s">
        <v>173</v>
      </c>
      <c r="J11" s="68">
        <v>29</v>
      </c>
      <c r="K11" s="67">
        <v>56</v>
      </c>
      <c r="L11" s="324">
        <v>69</v>
      </c>
      <c r="M11" s="323">
        <v>18</v>
      </c>
      <c r="N11" s="323">
        <v>143</v>
      </c>
    </row>
    <row r="12" spans="2:14" x14ac:dyDescent="0.25">
      <c r="B12" s="323" t="s">
        <v>10</v>
      </c>
      <c r="C12" s="67">
        <v>59</v>
      </c>
      <c r="D12" s="68">
        <v>176</v>
      </c>
      <c r="E12" s="67">
        <v>539</v>
      </c>
      <c r="F12" s="324">
        <v>774</v>
      </c>
      <c r="G12" s="67">
        <v>118</v>
      </c>
      <c r="H12" s="324" t="s">
        <v>173</v>
      </c>
      <c r="I12" s="67" t="s">
        <v>173</v>
      </c>
      <c r="J12" s="68">
        <v>118</v>
      </c>
      <c r="K12" s="67">
        <v>89</v>
      </c>
      <c r="L12" s="324">
        <v>149</v>
      </c>
      <c r="M12" s="323">
        <v>81</v>
      </c>
      <c r="N12" s="323">
        <v>319</v>
      </c>
    </row>
    <row r="13" spans="2:14" x14ac:dyDescent="0.25">
      <c r="B13" s="323" t="s">
        <v>11</v>
      </c>
      <c r="C13" s="67">
        <v>53</v>
      </c>
      <c r="D13" s="68">
        <v>67</v>
      </c>
      <c r="E13" s="67">
        <v>139</v>
      </c>
      <c r="F13" s="324">
        <v>259</v>
      </c>
      <c r="G13" s="67" t="s">
        <v>173</v>
      </c>
      <c r="H13" s="324" t="s">
        <v>173</v>
      </c>
      <c r="I13" s="67" t="s">
        <v>173</v>
      </c>
      <c r="J13" s="68" t="s">
        <v>173</v>
      </c>
      <c r="K13" s="67">
        <v>22</v>
      </c>
      <c r="L13" s="324">
        <v>37</v>
      </c>
      <c r="M13" s="323">
        <v>8</v>
      </c>
      <c r="N13" s="323">
        <v>67</v>
      </c>
    </row>
    <row r="14" spans="2:14" x14ac:dyDescent="0.25">
      <c r="B14" s="323" t="s">
        <v>12</v>
      </c>
      <c r="C14" s="67">
        <v>85</v>
      </c>
      <c r="D14" s="68">
        <v>71</v>
      </c>
      <c r="E14" s="67">
        <v>98</v>
      </c>
      <c r="F14" s="324">
        <v>254</v>
      </c>
      <c r="G14" s="67">
        <v>7</v>
      </c>
      <c r="H14" s="324" t="s">
        <v>173</v>
      </c>
      <c r="I14" s="67" t="s">
        <v>173</v>
      </c>
      <c r="J14" s="68">
        <v>7</v>
      </c>
      <c r="K14" s="67">
        <v>51</v>
      </c>
      <c r="L14" s="324">
        <v>56</v>
      </c>
      <c r="M14" s="323">
        <v>8</v>
      </c>
      <c r="N14" s="323">
        <v>115</v>
      </c>
    </row>
    <row r="15" spans="2:14" x14ac:dyDescent="0.25">
      <c r="B15" s="59" t="s">
        <v>25</v>
      </c>
      <c r="C15" s="36">
        <v>437</v>
      </c>
      <c r="D15" s="36">
        <v>1564</v>
      </c>
      <c r="E15" s="36">
        <v>5698</v>
      </c>
      <c r="F15" s="36">
        <v>7699</v>
      </c>
      <c r="G15" s="36">
        <v>773</v>
      </c>
      <c r="H15" s="36">
        <v>1</v>
      </c>
      <c r="I15" s="325">
        <v>4</v>
      </c>
      <c r="J15" s="36">
        <v>778</v>
      </c>
      <c r="K15" s="36">
        <v>412</v>
      </c>
      <c r="L15" s="36">
        <v>1290</v>
      </c>
      <c r="M15" s="59">
        <v>467</v>
      </c>
      <c r="N15" s="59">
        <v>2169</v>
      </c>
    </row>
    <row r="16" spans="2:14" x14ac:dyDescent="0.25">
      <c r="B16" s="326"/>
      <c r="C16" s="52"/>
      <c r="D16" s="52"/>
      <c r="E16" s="52"/>
      <c r="F16" s="52"/>
      <c r="G16" s="52"/>
      <c r="H16" s="52"/>
      <c r="I16" s="52"/>
      <c r="J16" s="52"/>
      <c r="K16" s="52"/>
      <c r="L16" s="52"/>
      <c r="M16" s="52"/>
      <c r="N16" s="52"/>
    </row>
    <row r="17" spans="2:14" x14ac:dyDescent="0.25">
      <c r="B17" s="314" t="s">
        <v>26</v>
      </c>
      <c r="C17" s="52"/>
      <c r="D17" s="52"/>
      <c r="E17" s="52"/>
      <c r="F17" s="52"/>
      <c r="G17" s="52"/>
      <c r="H17" s="52"/>
      <c r="I17" s="52"/>
      <c r="J17" s="52"/>
      <c r="K17" s="52"/>
      <c r="L17" s="52"/>
      <c r="M17" s="52"/>
      <c r="N17" s="52"/>
    </row>
    <row r="18" spans="2:14" x14ac:dyDescent="0.25">
      <c r="B18" s="314" t="s">
        <v>219</v>
      </c>
      <c r="C18" s="52"/>
      <c r="D18" s="52"/>
      <c r="E18" s="52"/>
      <c r="F18" s="52"/>
      <c r="G18" s="52"/>
      <c r="H18" s="52"/>
      <c r="I18" s="52"/>
      <c r="J18" s="52"/>
      <c r="K18" s="52"/>
      <c r="L18" s="52"/>
      <c r="M18" s="52"/>
      <c r="N18" s="52"/>
    </row>
    <row r="19" spans="2:14" x14ac:dyDescent="0.25">
      <c r="B19" s="315"/>
      <c r="C19" s="316"/>
      <c r="D19" s="316"/>
      <c r="E19" s="316"/>
      <c r="F19" s="316"/>
      <c r="G19" s="316"/>
      <c r="H19" s="316"/>
      <c r="I19" s="316"/>
      <c r="J19" s="316"/>
      <c r="K19" s="316"/>
      <c r="L19" s="316"/>
      <c r="M19" s="316"/>
      <c r="N19" s="316"/>
    </row>
  </sheetData>
  <mergeCells count="5">
    <mergeCell ref="B4:B6"/>
    <mergeCell ref="C4:N4"/>
    <mergeCell ref="C5:F5"/>
    <mergeCell ref="G5:J5"/>
    <mergeCell ref="K5:N5"/>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9"/>
  <sheetViews>
    <sheetView workbookViewId="0">
      <selection activeCell="I8" sqref="I8"/>
    </sheetView>
  </sheetViews>
  <sheetFormatPr defaultRowHeight="15" x14ac:dyDescent="0.25"/>
  <sheetData>
    <row r="2" spans="2:9" x14ac:dyDescent="0.25">
      <c r="B2" s="28" t="s">
        <v>221</v>
      </c>
      <c r="C2" s="52"/>
      <c r="D2" s="52"/>
      <c r="E2" s="52"/>
      <c r="F2" s="52"/>
      <c r="G2" s="52"/>
      <c r="H2" s="52"/>
      <c r="I2" s="316"/>
    </row>
    <row r="3" spans="2:9" x14ac:dyDescent="0.25">
      <c r="B3" s="333" t="s">
        <v>106</v>
      </c>
      <c r="C3" s="334"/>
      <c r="D3" s="52"/>
      <c r="E3" s="52"/>
      <c r="F3" s="52"/>
      <c r="G3" s="52"/>
      <c r="H3" s="52"/>
      <c r="I3" s="316"/>
    </row>
    <row r="4" spans="2:9" ht="40.5" x14ac:dyDescent="0.25">
      <c r="B4" s="327" t="s">
        <v>122</v>
      </c>
      <c r="C4" s="139" t="s">
        <v>216</v>
      </c>
      <c r="D4" s="139" t="s">
        <v>217</v>
      </c>
      <c r="E4" s="139" t="s">
        <v>218</v>
      </c>
      <c r="F4" s="139" t="s">
        <v>25</v>
      </c>
      <c r="G4" s="52"/>
      <c r="H4" s="52"/>
      <c r="I4" s="316"/>
    </row>
    <row r="5" spans="2:9" x14ac:dyDescent="0.25">
      <c r="B5" s="328" t="s">
        <v>123</v>
      </c>
      <c r="C5" s="329">
        <v>126</v>
      </c>
      <c r="D5" s="330">
        <v>231</v>
      </c>
      <c r="E5" s="329">
        <v>505</v>
      </c>
      <c r="F5" s="331">
        <v>862</v>
      </c>
      <c r="G5" s="52"/>
      <c r="H5" s="52"/>
      <c r="I5" s="316"/>
    </row>
    <row r="6" spans="2:9" x14ac:dyDescent="0.25">
      <c r="B6" s="328" t="s">
        <v>124</v>
      </c>
      <c r="C6" s="329">
        <v>86</v>
      </c>
      <c r="D6" s="330">
        <v>165</v>
      </c>
      <c r="E6" s="329">
        <v>418</v>
      </c>
      <c r="F6" s="331">
        <v>669</v>
      </c>
      <c r="G6" s="52"/>
      <c r="H6" s="52"/>
      <c r="I6" s="316"/>
    </row>
    <row r="7" spans="2:9" x14ac:dyDescent="0.25">
      <c r="B7" s="328" t="s">
        <v>125</v>
      </c>
      <c r="C7" s="329">
        <v>155</v>
      </c>
      <c r="D7" s="330">
        <v>232</v>
      </c>
      <c r="E7" s="329">
        <v>596</v>
      </c>
      <c r="F7" s="331">
        <v>983</v>
      </c>
      <c r="G7" s="52"/>
      <c r="H7" s="52"/>
      <c r="I7" s="316"/>
    </row>
    <row r="8" spans="2:9" x14ac:dyDescent="0.25">
      <c r="B8" s="328" t="s">
        <v>126</v>
      </c>
      <c r="C8" s="329">
        <v>141</v>
      </c>
      <c r="D8" s="330">
        <v>195</v>
      </c>
      <c r="E8" s="329">
        <v>469</v>
      </c>
      <c r="F8" s="331">
        <v>805</v>
      </c>
      <c r="G8" s="52"/>
      <c r="H8" s="52"/>
      <c r="I8" s="316"/>
    </row>
    <row r="9" spans="2:9" x14ac:dyDescent="0.25">
      <c r="B9" s="328" t="s">
        <v>127</v>
      </c>
      <c r="C9" s="329">
        <v>128</v>
      </c>
      <c r="D9" s="330">
        <v>230</v>
      </c>
      <c r="E9" s="329">
        <v>565</v>
      </c>
      <c r="F9" s="331">
        <v>923</v>
      </c>
      <c r="G9" s="52"/>
      <c r="H9" s="52"/>
      <c r="I9" s="316"/>
    </row>
    <row r="10" spans="2:9" x14ac:dyDescent="0.25">
      <c r="B10" s="328" t="s">
        <v>128</v>
      </c>
      <c r="C10" s="329">
        <v>133</v>
      </c>
      <c r="D10" s="330">
        <v>268</v>
      </c>
      <c r="E10" s="329">
        <v>568</v>
      </c>
      <c r="F10" s="331">
        <v>969</v>
      </c>
      <c r="G10" s="52"/>
      <c r="H10" s="52"/>
      <c r="I10" s="316"/>
    </row>
    <row r="11" spans="2:9" x14ac:dyDescent="0.25">
      <c r="B11" s="328" t="s">
        <v>129</v>
      </c>
      <c r="C11" s="329">
        <v>146</v>
      </c>
      <c r="D11" s="330">
        <v>300</v>
      </c>
      <c r="E11" s="329">
        <v>517</v>
      </c>
      <c r="F11" s="331">
        <v>963</v>
      </c>
      <c r="G11" s="52"/>
      <c r="H11" s="52"/>
      <c r="I11" s="316"/>
    </row>
    <row r="12" spans="2:9" x14ac:dyDescent="0.25">
      <c r="B12" s="328" t="s">
        <v>130</v>
      </c>
      <c r="C12" s="329">
        <v>107</v>
      </c>
      <c r="D12" s="330">
        <v>257</v>
      </c>
      <c r="E12" s="329">
        <v>390</v>
      </c>
      <c r="F12" s="331">
        <v>754</v>
      </c>
      <c r="G12" s="52"/>
      <c r="H12" s="52"/>
      <c r="I12" s="316"/>
    </row>
    <row r="13" spans="2:9" x14ac:dyDescent="0.25">
      <c r="B13" s="328" t="s">
        <v>131</v>
      </c>
      <c r="C13" s="329">
        <v>146</v>
      </c>
      <c r="D13" s="330">
        <v>234</v>
      </c>
      <c r="E13" s="329">
        <v>491</v>
      </c>
      <c r="F13" s="331">
        <v>871</v>
      </c>
      <c r="G13" s="52"/>
      <c r="H13" s="52"/>
      <c r="I13" s="316"/>
    </row>
    <row r="14" spans="2:9" x14ac:dyDescent="0.25">
      <c r="B14" s="328" t="s">
        <v>132</v>
      </c>
      <c r="C14" s="329">
        <v>154</v>
      </c>
      <c r="D14" s="330">
        <v>272</v>
      </c>
      <c r="E14" s="329">
        <v>611</v>
      </c>
      <c r="F14" s="331">
        <v>1037</v>
      </c>
      <c r="G14" s="52"/>
      <c r="H14" s="52"/>
      <c r="I14" s="316"/>
    </row>
    <row r="15" spans="2:9" x14ac:dyDescent="0.25">
      <c r="B15" s="328" t="s">
        <v>133</v>
      </c>
      <c r="C15" s="329">
        <v>165</v>
      </c>
      <c r="D15" s="330">
        <v>209</v>
      </c>
      <c r="E15" s="329">
        <v>544</v>
      </c>
      <c r="F15" s="331">
        <v>918</v>
      </c>
      <c r="G15" s="52"/>
      <c r="H15" s="52"/>
      <c r="I15" s="316"/>
    </row>
    <row r="16" spans="2:9" x14ac:dyDescent="0.25">
      <c r="B16" s="328" t="s">
        <v>134</v>
      </c>
      <c r="C16" s="329">
        <v>135</v>
      </c>
      <c r="D16" s="330">
        <v>262</v>
      </c>
      <c r="E16" s="329">
        <v>495</v>
      </c>
      <c r="F16" s="331">
        <v>892</v>
      </c>
      <c r="G16" s="52"/>
      <c r="H16" s="52"/>
      <c r="I16" s="316"/>
    </row>
    <row r="17" spans="2:9" x14ac:dyDescent="0.25">
      <c r="B17" s="59" t="s">
        <v>35</v>
      </c>
      <c r="C17" s="89">
        <v>1622</v>
      </c>
      <c r="D17" s="89">
        <v>2855</v>
      </c>
      <c r="E17" s="89">
        <v>6169</v>
      </c>
      <c r="F17" s="89">
        <v>10646</v>
      </c>
      <c r="G17" s="52"/>
      <c r="H17" s="52"/>
      <c r="I17" s="316"/>
    </row>
    <row r="18" spans="2:9" x14ac:dyDescent="0.25">
      <c r="B18" s="315"/>
      <c r="C18" s="52"/>
      <c r="D18" s="52"/>
      <c r="E18" s="52"/>
      <c r="F18" s="52"/>
      <c r="G18" s="52"/>
      <c r="H18" s="52"/>
      <c r="I18" s="316"/>
    </row>
    <row r="19" spans="2:9" x14ac:dyDescent="0.25">
      <c r="B19" s="314" t="s">
        <v>26</v>
      </c>
      <c r="C19" s="52"/>
      <c r="D19" s="52"/>
      <c r="E19" s="52"/>
      <c r="F19" s="52"/>
      <c r="G19" s="52"/>
      <c r="H19" s="52"/>
      <c r="I19" s="316"/>
    </row>
  </sheetData>
  <pageMargins left="0.7" right="0.7" top="0.75" bottom="0.75" header="0.3" footer="0.3"/>
  <pageSetup paperSize="9" orientation="portrait" horizontalDpi="300" verticalDpi="300"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6"/>
  <sheetViews>
    <sheetView workbookViewId="0">
      <selection activeCell="C5" sqref="C5:F11"/>
    </sheetView>
  </sheetViews>
  <sheetFormatPr defaultRowHeight="15" x14ac:dyDescent="0.25"/>
  <sheetData>
    <row r="2" spans="2:9" x14ac:dyDescent="0.25">
      <c r="B2" s="193" t="s">
        <v>222</v>
      </c>
      <c r="C2" s="52"/>
      <c r="D2" s="52"/>
      <c r="E2" s="52"/>
      <c r="F2" s="52"/>
      <c r="G2" s="316"/>
      <c r="H2" s="316"/>
      <c r="I2" s="316"/>
    </row>
    <row r="3" spans="2:9" x14ac:dyDescent="0.25">
      <c r="B3" s="96" t="s">
        <v>213</v>
      </c>
      <c r="C3" s="96"/>
      <c r="D3" s="52"/>
      <c r="E3" s="52"/>
      <c r="F3" s="52"/>
      <c r="G3" s="316"/>
      <c r="H3" s="316"/>
      <c r="I3" s="316"/>
    </row>
    <row r="4" spans="2:9" ht="54" x14ac:dyDescent="0.25">
      <c r="B4" s="335" t="s">
        <v>136</v>
      </c>
      <c r="C4" s="322" t="s">
        <v>216</v>
      </c>
      <c r="D4" s="322" t="s">
        <v>217</v>
      </c>
      <c r="E4" s="322" t="s">
        <v>218</v>
      </c>
      <c r="F4" s="322" t="s">
        <v>25</v>
      </c>
      <c r="G4" s="52"/>
      <c r="H4" s="316"/>
      <c r="I4" s="316"/>
    </row>
    <row r="5" spans="2:9" x14ac:dyDescent="0.25">
      <c r="B5" s="212" t="s">
        <v>137</v>
      </c>
      <c r="C5" s="67">
        <v>240</v>
      </c>
      <c r="D5" s="189">
        <v>392</v>
      </c>
      <c r="E5" s="67">
        <v>932</v>
      </c>
      <c r="F5" s="324">
        <v>1564</v>
      </c>
      <c r="G5" s="316"/>
      <c r="H5" s="316"/>
      <c r="I5" s="316"/>
    </row>
    <row r="6" spans="2:9" x14ac:dyDescent="0.25">
      <c r="B6" s="212" t="s">
        <v>138</v>
      </c>
      <c r="C6" s="67">
        <v>213</v>
      </c>
      <c r="D6" s="189">
        <v>405</v>
      </c>
      <c r="E6" s="67">
        <v>1023</v>
      </c>
      <c r="F6" s="324">
        <v>1641</v>
      </c>
      <c r="G6" s="316"/>
      <c r="H6" s="316"/>
      <c r="I6" s="316"/>
    </row>
    <row r="7" spans="2:9" x14ac:dyDescent="0.25">
      <c r="B7" s="212" t="s">
        <v>139</v>
      </c>
      <c r="C7" s="67">
        <v>231</v>
      </c>
      <c r="D7" s="189">
        <v>328</v>
      </c>
      <c r="E7" s="67">
        <v>936</v>
      </c>
      <c r="F7" s="324">
        <v>1495</v>
      </c>
      <c r="G7" s="316"/>
      <c r="H7" s="316"/>
      <c r="I7" s="316"/>
    </row>
    <row r="8" spans="2:9" x14ac:dyDescent="0.25">
      <c r="B8" s="212" t="s">
        <v>140</v>
      </c>
      <c r="C8" s="67">
        <v>202</v>
      </c>
      <c r="D8" s="189">
        <v>393</v>
      </c>
      <c r="E8" s="67">
        <v>970</v>
      </c>
      <c r="F8" s="324">
        <v>1565</v>
      </c>
      <c r="G8" s="316"/>
      <c r="H8" s="316"/>
      <c r="I8" s="316"/>
    </row>
    <row r="9" spans="2:9" x14ac:dyDescent="0.25">
      <c r="B9" s="212" t="s">
        <v>141</v>
      </c>
      <c r="C9" s="67">
        <v>237</v>
      </c>
      <c r="D9" s="189">
        <v>434</v>
      </c>
      <c r="E9" s="67">
        <v>1027</v>
      </c>
      <c r="F9" s="324">
        <v>1698</v>
      </c>
      <c r="G9" s="316"/>
      <c r="H9" s="316"/>
      <c r="I9" s="316"/>
    </row>
    <row r="10" spans="2:9" x14ac:dyDescent="0.25">
      <c r="B10" s="212" t="s">
        <v>142</v>
      </c>
      <c r="C10" s="67">
        <v>240</v>
      </c>
      <c r="D10" s="189">
        <v>449</v>
      </c>
      <c r="E10" s="67">
        <v>777</v>
      </c>
      <c r="F10" s="324">
        <v>1466</v>
      </c>
      <c r="G10" s="316"/>
      <c r="H10" s="316"/>
      <c r="I10" s="316"/>
    </row>
    <row r="11" spans="2:9" x14ac:dyDescent="0.25">
      <c r="B11" s="212" t="s">
        <v>143</v>
      </c>
      <c r="C11" s="67">
        <v>259</v>
      </c>
      <c r="D11" s="189">
        <v>454</v>
      </c>
      <c r="E11" s="67">
        <v>504</v>
      </c>
      <c r="F11" s="324">
        <v>1217</v>
      </c>
      <c r="G11" s="316"/>
      <c r="H11" s="316"/>
      <c r="I11" s="316"/>
    </row>
    <row r="12" spans="2:9" x14ac:dyDescent="0.25">
      <c r="B12" s="59" t="s">
        <v>25</v>
      </c>
      <c r="C12" s="36">
        <v>1622</v>
      </c>
      <c r="D12" s="36">
        <v>2855</v>
      </c>
      <c r="E12" s="36">
        <v>6169</v>
      </c>
      <c r="F12" s="36">
        <v>10646</v>
      </c>
      <c r="G12" s="316"/>
      <c r="H12" s="316"/>
      <c r="I12" s="316"/>
    </row>
    <row r="13" spans="2:9" x14ac:dyDescent="0.25">
      <c r="B13" s="315"/>
      <c r="C13" s="52"/>
      <c r="D13" s="52"/>
      <c r="E13" s="52"/>
      <c r="F13" s="52"/>
      <c r="G13" s="316"/>
      <c r="H13" s="316"/>
      <c r="I13" s="316"/>
    </row>
    <row r="14" spans="2:9" x14ac:dyDescent="0.25">
      <c r="B14" s="336" t="s">
        <v>26</v>
      </c>
      <c r="C14" s="52"/>
      <c r="D14" s="52"/>
      <c r="E14" s="52"/>
      <c r="F14" s="52"/>
      <c r="G14" s="316"/>
      <c r="H14" s="316"/>
      <c r="I14" s="316"/>
    </row>
    <row r="15" spans="2:9" x14ac:dyDescent="0.25">
      <c r="B15" s="315"/>
      <c r="C15" s="316"/>
      <c r="D15" s="316"/>
      <c r="E15" s="316"/>
      <c r="F15" s="316"/>
      <c r="G15" s="316"/>
      <c r="H15" s="316"/>
      <c r="I15" s="316"/>
    </row>
    <row r="16" spans="2:9" x14ac:dyDescent="0.25">
      <c r="B16" s="315"/>
      <c r="C16" s="316"/>
      <c r="D16" s="316"/>
      <c r="E16" s="316"/>
      <c r="F16" s="316"/>
      <c r="G16" s="316"/>
      <c r="H16" s="316"/>
      <c r="I16" s="316"/>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1"/>
  <sheetViews>
    <sheetView workbookViewId="0">
      <selection activeCell="K24" sqref="K24"/>
    </sheetView>
  </sheetViews>
  <sheetFormatPr defaultRowHeight="15" x14ac:dyDescent="0.25"/>
  <sheetData>
    <row r="2" spans="2:6" ht="15" customHeight="1" x14ac:dyDescent="0.25">
      <c r="B2" s="28" t="s">
        <v>227</v>
      </c>
      <c r="C2" s="210"/>
      <c r="D2" s="210"/>
      <c r="E2" s="210"/>
      <c r="F2" s="211"/>
    </row>
    <row r="3" spans="2:6" ht="15" customHeight="1" x14ac:dyDescent="0.25">
      <c r="B3" s="337" t="s">
        <v>223</v>
      </c>
      <c r="C3" s="338"/>
      <c r="D3" s="338"/>
      <c r="E3" s="338"/>
      <c r="F3" s="338"/>
    </row>
    <row r="4" spans="2:6" ht="15" customHeight="1" x14ac:dyDescent="0.25">
      <c r="B4" s="339" t="s">
        <v>162</v>
      </c>
      <c r="C4" s="114" t="s">
        <v>224</v>
      </c>
      <c r="D4" s="114" t="s">
        <v>225</v>
      </c>
      <c r="E4" s="114" t="s">
        <v>226</v>
      </c>
      <c r="F4" s="340" t="s">
        <v>25</v>
      </c>
    </row>
    <row r="5" spans="2:6" x14ac:dyDescent="0.25">
      <c r="B5" s="339"/>
      <c r="C5" s="114"/>
      <c r="D5" s="114"/>
      <c r="E5" s="114"/>
      <c r="F5" s="340"/>
    </row>
    <row r="6" spans="2:6" x14ac:dyDescent="0.25">
      <c r="B6" s="66">
        <v>1</v>
      </c>
      <c r="C6" s="342">
        <v>29</v>
      </c>
      <c r="D6" s="342">
        <v>65</v>
      </c>
      <c r="E6" s="342">
        <v>80</v>
      </c>
      <c r="F6" s="342">
        <v>174</v>
      </c>
    </row>
    <row r="7" spans="2:6" x14ac:dyDescent="0.25">
      <c r="B7" s="66">
        <v>2</v>
      </c>
      <c r="C7" s="342">
        <v>31</v>
      </c>
      <c r="D7" s="342">
        <v>44</v>
      </c>
      <c r="E7" s="342">
        <v>46</v>
      </c>
      <c r="F7" s="342">
        <v>121</v>
      </c>
    </row>
    <row r="8" spans="2:6" x14ac:dyDescent="0.25">
      <c r="B8" s="66">
        <v>3</v>
      </c>
      <c r="C8" s="342">
        <v>22</v>
      </c>
      <c r="D8" s="342">
        <v>41</v>
      </c>
      <c r="E8" s="342">
        <v>36</v>
      </c>
      <c r="F8" s="342">
        <v>99</v>
      </c>
    </row>
    <row r="9" spans="2:6" x14ac:dyDescent="0.25">
      <c r="B9" s="66">
        <v>4</v>
      </c>
      <c r="C9" s="342">
        <v>17</v>
      </c>
      <c r="D9" s="342">
        <v>27</v>
      </c>
      <c r="E9" s="342">
        <v>35</v>
      </c>
      <c r="F9" s="342">
        <v>79</v>
      </c>
    </row>
    <row r="10" spans="2:6" x14ac:dyDescent="0.25">
      <c r="B10" s="66">
        <v>5</v>
      </c>
      <c r="C10" s="342">
        <v>18</v>
      </c>
      <c r="D10" s="342">
        <v>29</v>
      </c>
      <c r="E10" s="342">
        <v>33</v>
      </c>
      <c r="F10" s="342">
        <v>80</v>
      </c>
    </row>
    <row r="11" spans="2:6" x14ac:dyDescent="0.25">
      <c r="B11" s="66">
        <v>6</v>
      </c>
      <c r="C11" s="342">
        <v>34</v>
      </c>
      <c r="D11" s="342">
        <v>46</v>
      </c>
      <c r="E11" s="342">
        <v>40</v>
      </c>
      <c r="F11" s="342">
        <v>120</v>
      </c>
    </row>
    <row r="12" spans="2:6" x14ac:dyDescent="0.25">
      <c r="B12" s="66">
        <v>7</v>
      </c>
      <c r="C12" s="342">
        <v>55</v>
      </c>
      <c r="D12" s="342">
        <v>81</v>
      </c>
      <c r="E12" s="342">
        <v>84</v>
      </c>
      <c r="F12" s="342">
        <v>220</v>
      </c>
    </row>
    <row r="13" spans="2:6" x14ac:dyDescent="0.25">
      <c r="B13" s="66">
        <v>8</v>
      </c>
      <c r="C13" s="342">
        <v>93</v>
      </c>
      <c r="D13" s="342">
        <v>133</v>
      </c>
      <c r="E13" s="342">
        <v>350</v>
      </c>
      <c r="F13" s="342">
        <v>576</v>
      </c>
    </row>
    <row r="14" spans="2:6" x14ac:dyDescent="0.25">
      <c r="B14" s="66">
        <v>9</v>
      </c>
      <c r="C14" s="342">
        <v>87</v>
      </c>
      <c r="D14" s="342">
        <v>118</v>
      </c>
      <c r="E14" s="342">
        <v>427</v>
      </c>
      <c r="F14" s="342">
        <v>632</v>
      </c>
    </row>
    <row r="15" spans="2:6" x14ac:dyDescent="0.25">
      <c r="B15" s="66">
        <v>10</v>
      </c>
      <c r="C15" s="342">
        <v>76</v>
      </c>
      <c r="D15" s="342">
        <v>111</v>
      </c>
      <c r="E15" s="342">
        <v>413</v>
      </c>
      <c r="F15" s="342">
        <v>600</v>
      </c>
    </row>
    <row r="16" spans="2:6" x14ac:dyDescent="0.25">
      <c r="B16" s="66">
        <v>11</v>
      </c>
      <c r="C16" s="342">
        <v>95</v>
      </c>
      <c r="D16" s="342">
        <v>148</v>
      </c>
      <c r="E16" s="342">
        <v>386</v>
      </c>
      <c r="F16" s="342">
        <v>629</v>
      </c>
    </row>
    <row r="17" spans="2:6" x14ac:dyDescent="0.25">
      <c r="B17" s="66">
        <v>12</v>
      </c>
      <c r="C17" s="342">
        <v>69</v>
      </c>
      <c r="D17" s="342">
        <v>155</v>
      </c>
      <c r="E17" s="342">
        <v>448</v>
      </c>
      <c r="F17" s="342">
        <v>672</v>
      </c>
    </row>
    <row r="18" spans="2:6" x14ac:dyDescent="0.25">
      <c r="B18" s="66">
        <v>13</v>
      </c>
      <c r="C18" s="342">
        <v>88</v>
      </c>
      <c r="D18" s="342">
        <v>140</v>
      </c>
      <c r="E18" s="342">
        <v>369</v>
      </c>
      <c r="F18" s="342">
        <v>597</v>
      </c>
    </row>
    <row r="19" spans="2:6" x14ac:dyDescent="0.25">
      <c r="B19" s="66">
        <v>14</v>
      </c>
      <c r="C19" s="342">
        <v>101</v>
      </c>
      <c r="D19" s="342">
        <v>150</v>
      </c>
      <c r="E19" s="342">
        <v>401</v>
      </c>
      <c r="F19" s="342">
        <v>652</v>
      </c>
    </row>
    <row r="20" spans="2:6" x14ac:dyDescent="0.25">
      <c r="B20" s="66">
        <v>15</v>
      </c>
      <c r="C20" s="342">
        <v>97</v>
      </c>
      <c r="D20" s="342">
        <v>171</v>
      </c>
      <c r="E20" s="342">
        <v>417</v>
      </c>
      <c r="F20" s="342">
        <v>685</v>
      </c>
    </row>
    <row r="21" spans="2:6" x14ac:dyDescent="0.25">
      <c r="B21" s="66">
        <v>16</v>
      </c>
      <c r="C21" s="342">
        <v>89</v>
      </c>
      <c r="D21" s="342">
        <v>178</v>
      </c>
      <c r="E21" s="342">
        <v>398</v>
      </c>
      <c r="F21" s="342">
        <v>665</v>
      </c>
    </row>
    <row r="22" spans="2:6" x14ac:dyDescent="0.25">
      <c r="B22" s="66">
        <v>17</v>
      </c>
      <c r="C22" s="342">
        <v>109</v>
      </c>
      <c r="D22" s="342">
        <v>170</v>
      </c>
      <c r="E22" s="342">
        <v>496</v>
      </c>
      <c r="F22" s="342">
        <v>775</v>
      </c>
    </row>
    <row r="23" spans="2:6" x14ac:dyDescent="0.25">
      <c r="B23" s="66">
        <v>18</v>
      </c>
      <c r="C23" s="342">
        <v>109</v>
      </c>
      <c r="D23" s="342">
        <v>231</v>
      </c>
      <c r="E23" s="342">
        <v>533</v>
      </c>
      <c r="F23" s="342">
        <v>873</v>
      </c>
    </row>
    <row r="24" spans="2:6" x14ac:dyDescent="0.25">
      <c r="B24" s="66">
        <v>19</v>
      </c>
      <c r="C24" s="342">
        <v>112</v>
      </c>
      <c r="D24" s="342">
        <v>275</v>
      </c>
      <c r="E24" s="342">
        <v>450</v>
      </c>
      <c r="F24" s="342">
        <v>837</v>
      </c>
    </row>
    <row r="25" spans="2:6" x14ac:dyDescent="0.25">
      <c r="B25" s="66">
        <v>20</v>
      </c>
      <c r="C25" s="342">
        <v>99</v>
      </c>
      <c r="D25" s="342">
        <v>189</v>
      </c>
      <c r="E25" s="342">
        <v>234</v>
      </c>
      <c r="F25" s="342">
        <v>522</v>
      </c>
    </row>
    <row r="26" spans="2:6" x14ac:dyDescent="0.25">
      <c r="B26" s="66">
        <v>21</v>
      </c>
      <c r="C26" s="342">
        <v>70</v>
      </c>
      <c r="D26" s="342">
        <v>121</v>
      </c>
      <c r="E26" s="342">
        <v>161</v>
      </c>
      <c r="F26" s="342">
        <v>352</v>
      </c>
    </row>
    <row r="27" spans="2:6" x14ac:dyDescent="0.25">
      <c r="B27" s="66">
        <v>22</v>
      </c>
      <c r="C27" s="342">
        <v>45</v>
      </c>
      <c r="D27" s="342">
        <v>95</v>
      </c>
      <c r="E27" s="342">
        <v>143</v>
      </c>
      <c r="F27" s="342">
        <v>283</v>
      </c>
    </row>
    <row r="28" spans="2:6" x14ac:dyDescent="0.25">
      <c r="B28" s="66">
        <v>23</v>
      </c>
      <c r="C28" s="342">
        <v>51</v>
      </c>
      <c r="D28" s="342">
        <v>75</v>
      </c>
      <c r="E28" s="342">
        <v>98</v>
      </c>
      <c r="F28" s="342">
        <v>224</v>
      </c>
    </row>
    <row r="29" spans="2:6" x14ac:dyDescent="0.25">
      <c r="B29" s="66">
        <v>24</v>
      </c>
      <c r="C29" s="342">
        <v>26</v>
      </c>
      <c r="D29" s="342">
        <v>62</v>
      </c>
      <c r="E29" s="342">
        <v>83</v>
      </c>
      <c r="F29" s="342">
        <v>171</v>
      </c>
    </row>
    <row r="30" spans="2:6" x14ac:dyDescent="0.25">
      <c r="B30" s="341" t="s">
        <v>163</v>
      </c>
      <c r="C30" s="342" t="s">
        <v>173</v>
      </c>
      <c r="D30" s="342" t="s">
        <v>173</v>
      </c>
      <c r="E30" s="342">
        <v>8</v>
      </c>
      <c r="F30" s="342">
        <v>8</v>
      </c>
    </row>
    <row r="31" spans="2:6" x14ac:dyDescent="0.25">
      <c r="B31" s="59" t="s">
        <v>25</v>
      </c>
      <c r="C31" s="89">
        <v>1622</v>
      </c>
      <c r="D31" s="89">
        <v>2855</v>
      </c>
      <c r="E31" s="89">
        <v>6169</v>
      </c>
      <c r="F31" s="89">
        <v>10646</v>
      </c>
    </row>
  </sheetData>
  <mergeCells count="5">
    <mergeCell ref="D4:D5"/>
    <mergeCell ref="E4:E5"/>
    <mergeCell ref="F4:F5"/>
    <mergeCell ref="B4:B5"/>
    <mergeCell ref="C4:C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21"/>
  <sheetViews>
    <sheetView workbookViewId="0">
      <selection activeCell="B15" sqref="B15"/>
    </sheetView>
  </sheetViews>
  <sheetFormatPr defaultRowHeight="15" x14ac:dyDescent="0.25"/>
  <sheetData>
    <row r="2" spans="2:9" x14ac:dyDescent="0.25">
      <c r="B2" s="38" t="s">
        <v>29</v>
      </c>
      <c r="C2" s="38"/>
      <c r="D2" s="38"/>
      <c r="E2" s="38"/>
      <c r="F2" s="38"/>
      <c r="G2" s="38"/>
      <c r="H2" s="38"/>
      <c r="I2" s="39"/>
    </row>
    <row r="3" spans="2:9" x14ac:dyDescent="0.25">
      <c r="B3" s="40" t="s">
        <v>20</v>
      </c>
      <c r="C3" s="40"/>
      <c r="D3" s="40"/>
      <c r="E3" s="40"/>
      <c r="F3" s="40"/>
      <c r="G3" s="39"/>
      <c r="H3" s="39"/>
      <c r="I3" s="39"/>
    </row>
    <row r="4" spans="2:9" x14ac:dyDescent="0.25">
      <c r="B4" s="18" t="s">
        <v>1</v>
      </c>
      <c r="C4" s="41">
        <v>2019</v>
      </c>
      <c r="D4" s="41">
        <v>2017</v>
      </c>
      <c r="E4" s="42">
        <v>2018</v>
      </c>
      <c r="F4" s="42">
        <v>2016</v>
      </c>
      <c r="G4" s="39"/>
      <c r="H4" s="39"/>
      <c r="I4" s="39"/>
    </row>
    <row r="5" spans="2:9" x14ac:dyDescent="0.25">
      <c r="B5" s="21"/>
      <c r="C5" s="41" t="s">
        <v>21</v>
      </c>
      <c r="D5" s="41" t="s">
        <v>22</v>
      </c>
      <c r="E5" s="42" t="s">
        <v>21</v>
      </c>
      <c r="F5" s="42" t="s">
        <v>22</v>
      </c>
      <c r="G5" s="39"/>
      <c r="H5" s="39"/>
      <c r="I5" s="39"/>
    </row>
    <row r="6" spans="2:9" ht="27" x14ac:dyDescent="0.25">
      <c r="B6" s="24"/>
      <c r="C6" s="30" t="s">
        <v>23</v>
      </c>
      <c r="D6" s="30" t="s">
        <v>24</v>
      </c>
      <c r="E6" s="30" t="s">
        <v>23</v>
      </c>
      <c r="F6" s="30" t="s">
        <v>24</v>
      </c>
      <c r="G6" s="39"/>
      <c r="H6" s="39"/>
      <c r="I6" s="39"/>
    </row>
    <row r="7" spans="2:9" x14ac:dyDescent="0.25">
      <c r="B7" s="8" t="s">
        <v>5</v>
      </c>
      <c r="C7" s="43">
        <v>1.76</v>
      </c>
      <c r="D7" s="44">
        <v>1.18</v>
      </c>
      <c r="E7" s="45">
        <v>1.93</v>
      </c>
      <c r="F7" s="46">
        <v>1.28</v>
      </c>
      <c r="G7" s="39"/>
      <c r="H7" s="39"/>
      <c r="I7" s="39"/>
    </row>
    <row r="8" spans="2:9" x14ac:dyDescent="0.25">
      <c r="B8" s="8" t="s">
        <v>6</v>
      </c>
      <c r="C8" s="43">
        <v>4.3</v>
      </c>
      <c r="D8" s="44">
        <v>2.99</v>
      </c>
      <c r="E8" s="45">
        <v>6.03</v>
      </c>
      <c r="F8" s="46">
        <v>4.2699999999999996</v>
      </c>
      <c r="G8" s="39"/>
      <c r="H8" s="39"/>
      <c r="I8" s="39"/>
    </row>
    <row r="9" spans="2:9" x14ac:dyDescent="0.25">
      <c r="B9" s="8" t="s">
        <v>7</v>
      </c>
      <c r="C9" s="43">
        <v>1.78</v>
      </c>
      <c r="D9" s="44">
        <v>1.29</v>
      </c>
      <c r="E9" s="45">
        <v>2.41</v>
      </c>
      <c r="F9" s="46">
        <v>1.67</v>
      </c>
      <c r="G9" s="39"/>
      <c r="H9" s="39"/>
      <c r="I9" s="39"/>
    </row>
    <row r="10" spans="2:9" x14ac:dyDescent="0.25">
      <c r="B10" s="8" t="s">
        <v>8</v>
      </c>
      <c r="C10" s="43">
        <v>3.18</v>
      </c>
      <c r="D10" s="44">
        <v>2.0699999999999998</v>
      </c>
      <c r="E10" s="45">
        <v>3.3</v>
      </c>
      <c r="F10" s="46">
        <v>2.0699999999999998</v>
      </c>
      <c r="G10" s="39"/>
      <c r="H10" s="39"/>
      <c r="I10" s="39"/>
    </row>
    <row r="11" spans="2:9" x14ac:dyDescent="0.25">
      <c r="B11" s="8" t="s">
        <v>9</v>
      </c>
      <c r="C11" s="43">
        <v>3.16</v>
      </c>
      <c r="D11" s="44">
        <v>2.2400000000000002</v>
      </c>
      <c r="E11" s="45">
        <v>1.94</v>
      </c>
      <c r="F11" s="46">
        <v>1.37</v>
      </c>
      <c r="G11" s="39"/>
      <c r="H11" s="39"/>
      <c r="I11" s="39"/>
    </row>
    <row r="12" spans="2:9" x14ac:dyDescent="0.25">
      <c r="B12" s="8" t="s">
        <v>10</v>
      </c>
      <c r="C12" s="43">
        <v>2.23</v>
      </c>
      <c r="D12" s="44">
        <v>1.54</v>
      </c>
      <c r="E12" s="45">
        <v>1.93</v>
      </c>
      <c r="F12" s="46">
        <v>1.38</v>
      </c>
      <c r="G12" s="39"/>
      <c r="H12" s="39"/>
      <c r="I12" s="39"/>
    </row>
    <row r="13" spans="2:9" x14ac:dyDescent="0.25">
      <c r="B13" s="8" t="s">
        <v>11</v>
      </c>
      <c r="C13" s="43">
        <v>2.4500000000000002</v>
      </c>
      <c r="D13" s="44">
        <v>1.85</v>
      </c>
      <c r="E13" s="45">
        <v>3.01</v>
      </c>
      <c r="F13" s="46">
        <v>2.35</v>
      </c>
      <c r="G13" s="39"/>
      <c r="H13" s="39"/>
      <c r="I13" s="39"/>
    </row>
    <row r="14" spans="2:9" x14ac:dyDescent="0.25">
      <c r="B14" s="8" t="s">
        <v>12</v>
      </c>
      <c r="C14" s="43">
        <v>2.13</v>
      </c>
      <c r="D14" s="44">
        <v>1.63</v>
      </c>
      <c r="E14" s="45">
        <v>2.2200000000000002</v>
      </c>
      <c r="F14" s="46">
        <v>1.65</v>
      </c>
      <c r="G14" s="39"/>
      <c r="H14" s="39"/>
      <c r="I14" s="39"/>
    </row>
    <row r="15" spans="2:9" x14ac:dyDescent="0.25">
      <c r="B15" s="11" t="s">
        <v>13</v>
      </c>
      <c r="C15" s="14">
        <v>2.1800000000000002</v>
      </c>
      <c r="D15" s="14">
        <v>1.49</v>
      </c>
      <c r="E15" s="14">
        <v>2.3199999999999998</v>
      </c>
      <c r="F15" s="14">
        <v>1.57</v>
      </c>
      <c r="G15" s="39"/>
      <c r="H15" s="39"/>
      <c r="I15" s="39"/>
    </row>
    <row r="16" spans="2:9" x14ac:dyDescent="0.25">
      <c r="B16" s="47" t="s">
        <v>14</v>
      </c>
      <c r="C16" s="48">
        <v>1.84</v>
      </c>
      <c r="D16" s="48">
        <v>1.3</v>
      </c>
      <c r="E16" s="48">
        <v>1.93</v>
      </c>
      <c r="F16" s="48">
        <v>1.35</v>
      </c>
      <c r="G16" s="39"/>
      <c r="H16" s="39"/>
      <c r="I16" s="39"/>
    </row>
    <row r="17" spans="2:9" x14ac:dyDescent="0.25">
      <c r="B17" s="49" t="s">
        <v>26</v>
      </c>
      <c r="C17" s="50"/>
      <c r="D17" s="50"/>
      <c r="E17" s="50"/>
      <c r="F17" s="50"/>
      <c r="G17" s="39"/>
      <c r="H17" s="39"/>
      <c r="I17" s="39"/>
    </row>
    <row r="18" spans="2:9" x14ac:dyDescent="0.25">
      <c r="B18" s="49" t="s">
        <v>27</v>
      </c>
      <c r="C18" s="50"/>
      <c r="D18" s="50"/>
      <c r="E18" s="50"/>
      <c r="F18" s="50"/>
      <c r="G18" s="39"/>
      <c r="H18" s="39"/>
      <c r="I18" s="39"/>
    </row>
    <row r="19" spans="2:9" x14ac:dyDescent="0.25">
      <c r="B19" s="49" t="s">
        <v>28</v>
      </c>
      <c r="C19" s="50"/>
      <c r="D19" s="50"/>
      <c r="E19" s="50"/>
      <c r="F19" s="50"/>
      <c r="G19" s="39"/>
      <c r="H19" s="39"/>
      <c r="I19" s="39"/>
    </row>
    <row r="20" spans="2:9" x14ac:dyDescent="0.25">
      <c r="B20" s="51"/>
      <c r="C20" s="50"/>
      <c r="D20" s="50"/>
      <c r="E20" s="50"/>
      <c r="F20" s="50"/>
      <c r="G20" s="39"/>
      <c r="H20" s="39"/>
      <c r="I20" s="39"/>
    </row>
    <row r="21" spans="2:9" x14ac:dyDescent="0.25">
      <c r="B21" s="51"/>
      <c r="C21" s="50"/>
      <c r="D21" s="50"/>
      <c r="E21" s="50"/>
      <c r="F21" s="50"/>
      <c r="G21" s="39"/>
      <c r="H21" s="39"/>
      <c r="I21" s="39"/>
    </row>
  </sheetData>
  <mergeCells count="5">
    <mergeCell ref="B2:H2"/>
    <mergeCell ref="B3:F3"/>
    <mergeCell ref="B4:B6"/>
    <mergeCell ref="C4:D5"/>
    <mergeCell ref="E4:F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9"/>
  <sheetViews>
    <sheetView workbookViewId="0">
      <selection activeCell="B2" sqref="B2"/>
    </sheetView>
  </sheetViews>
  <sheetFormatPr defaultRowHeight="15" x14ac:dyDescent="0.25"/>
  <sheetData>
    <row r="2" spans="2:8" x14ac:dyDescent="0.25">
      <c r="B2" s="28" t="s">
        <v>33</v>
      </c>
      <c r="C2" s="52"/>
      <c r="D2" s="52"/>
      <c r="E2" s="52"/>
      <c r="F2" s="52"/>
      <c r="G2" s="52"/>
      <c r="H2" s="52"/>
    </row>
    <row r="3" spans="2:8" x14ac:dyDescent="0.25">
      <c r="B3" s="3" t="s">
        <v>30</v>
      </c>
      <c r="C3" s="4"/>
      <c r="D3" s="4"/>
      <c r="E3" s="4"/>
      <c r="F3" s="4"/>
      <c r="G3" s="52"/>
      <c r="H3" s="52"/>
    </row>
    <row r="4" spans="2:8" x14ac:dyDescent="0.25">
      <c r="B4" s="53" t="s">
        <v>1</v>
      </c>
      <c r="C4" s="41">
        <v>2019</v>
      </c>
      <c r="D4" s="41">
        <v>2019</v>
      </c>
      <c r="E4" s="42">
        <v>2010</v>
      </c>
      <c r="F4" s="42">
        <v>2010</v>
      </c>
      <c r="G4" s="52"/>
      <c r="H4" s="52"/>
    </row>
    <row r="5" spans="2:8" x14ac:dyDescent="0.25">
      <c r="B5" s="54"/>
      <c r="C5" s="41" t="s">
        <v>31</v>
      </c>
      <c r="D5" s="41" t="s">
        <v>22</v>
      </c>
      <c r="E5" s="42" t="s">
        <v>31</v>
      </c>
      <c r="F5" s="42" t="s">
        <v>22</v>
      </c>
      <c r="G5" s="52"/>
      <c r="H5" s="52"/>
    </row>
    <row r="6" spans="2:8" ht="27" x14ac:dyDescent="0.25">
      <c r="B6" s="55"/>
      <c r="C6" s="30" t="s">
        <v>32</v>
      </c>
      <c r="D6" s="30" t="s">
        <v>24</v>
      </c>
      <c r="E6" s="30" t="s">
        <v>32</v>
      </c>
      <c r="F6" s="30" t="s">
        <v>24</v>
      </c>
      <c r="G6" s="52"/>
      <c r="H6" s="52"/>
    </row>
    <row r="7" spans="2:8" x14ac:dyDescent="0.25">
      <c r="B7" s="56" t="s">
        <v>5</v>
      </c>
      <c r="C7" s="57">
        <v>1.76</v>
      </c>
      <c r="D7" s="58">
        <v>1.18</v>
      </c>
      <c r="E7" s="57">
        <v>1.83</v>
      </c>
      <c r="F7" s="58">
        <v>1.2</v>
      </c>
      <c r="G7" s="52"/>
      <c r="H7" s="52"/>
    </row>
    <row r="8" spans="2:8" x14ac:dyDescent="0.25">
      <c r="B8" s="56" t="s">
        <v>6</v>
      </c>
      <c r="C8" s="57">
        <v>4.3</v>
      </c>
      <c r="D8" s="58">
        <v>2.99</v>
      </c>
      <c r="E8" s="57">
        <v>4.43</v>
      </c>
      <c r="F8" s="58">
        <v>2.97</v>
      </c>
      <c r="G8" s="52"/>
      <c r="H8" s="52"/>
    </row>
    <row r="9" spans="2:8" x14ac:dyDescent="0.25">
      <c r="B9" s="56" t="s">
        <v>7</v>
      </c>
      <c r="C9" s="57">
        <v>1.78</v>
      </c>
      <c r="D9" s="58">
        <v>1.29</v>
      </c>
      <c r="E9" s="57">
        <v>2.78</v>
      </c>
      <c r="F9" s="58">
        <v>1.94</v>
      </c>
      <c r="G9" s="52"/>
      <c r="H9" s="52"/>
    </row>
    <row r="10" spans="2:8" x14ac:dyDescent="0.25">
      <c r="B10" s="56" t="s">
        <v>8</v>
      </c>
      <c r="C10" s="57">
        <v>3.18</v>
      </c>
      <c r="D10" s="58">
        <v>2.0699999999999998</v>
      </c>
      <c r="E10" s="57">
        <v>4.05</v>
      </c>
      <c r="F10" s="58">
        <v>2.57</v>
      </c>
      <c r="G10" s="52"/>
      <c r="H10" s="52"/>
    </row>
    <row r="11" spans="2:8" x14ac:dyDescent="0.25">
      <c r="B11" s="56" t="s">
        <v>9</v>
      </c>
      <c r="C11" s="57">
        <v>3.16</v>
      </c>
      <c r="D11" s="58">
        <v>2.2400000000000002</v>
      </c>
      <c r="E11" s="57">
        <v>2.5</v>
      </c>
      <c r="F11" s="58">
        <v>1.75</v>
      </c>
      <c r="G11" s="52"/>
      <c r="H11" s="52"/>
    </row>
    <row r="12" spans="2:8" x14ac:dyDescent="0.25">
      <c r="B12" s="56" t="s">
        <v>10</v>
      </c>
      <c r="C12" s="57">
        <v>2.23</v>
      </c>
      <c r="D12" s="58">
        <v>1.54</v>
      </c>
      <c r="E12" s="57">
        <v>2.19</v>
      </c>
      <c r="F12" s="58">
        <v>1.52</v>
      </c>
      <c r="G12" s="52"/>
      <c r="H12" s="52"/>
    </row>
    <row r="13" spans="2:8" x14ac:dyDescent="0.25">
      <c r="B13" s="56" t="s">
        <v>11</v>
      </c>
      <c r="C13" s="57">
        <v>2.4500000000000002</v>
      </c>
      <c r="D13" s="58">
        <v>1.85</v>
      </c>
      <c r="E13" s="57">
        <v>2.34</v>
      </c>
      <c r="F13" s="58">
        <v>1.71</v>
      </c>
      <c r="G13" s="52"/>
      <c r="H13" s="52"/>
    </row>
    <row r="14" spans="2:8" x14ac:dyDescent="0.25">
      <c r="B14" s="56" t="s">
        <v>12</v>
      </c>
      <c r="C14" s="57">
        <v>2.13</v>
      </c>
      <c r="D14" s="58">
        <v>1.63</v>
      </c>
      <c r="E14" s="57">
        <v>3.26</v>
      </c>
      <c r="F14" s="58">
        <v>2.3199999999999998</v>
      </c>
      <c r="G14" s="52"/>
      <c r="H14" s="52"/>
    </row>
    <row r="15" spans="2:8" x14ac:dyDescent="0.25">
      <c r="B15" s="59" t="s">
        <v>13</v>
      </c>
      <c r="C15" s="60">
        <v>2.1800000000000002</v>
      </c>
      <c r="D15" s="60">
        <v>1.49</v>
      </c>
      <c r="E15" s="60">
        <v>2.41</v>
      </c>
      <c r="F15" s="60">
        <v>1.61</v>
      </c>
      <c r="G15" s="52"/>
      <c r="H15" s="52"/>
    </row>
    <row r="16" spans="2:8" x14ac:dyDescent="0.25">
      <c r="B16" s="59" t="s">
        <v>14</v>
      </c>
      <c r="C16" s="60">
        <v>1.84</v>
      </c>
      <c r="D16" s="60">
        <v>1.3</v>
      </c>
      <c r="E16" s="60">
        <v>1.93</v>
      </c>
      <c r="F16" s="60">
        <v>1.33</v>
      </c>
      <c r="G16" s="52"/>
      <c r="H16" s="52"/>
    </row>
    <row r="17" spans="2:8" x14ac:dyDescent="0.25">
      <c r="B17" s="49" t="s">
        <v>26</v>
      </c>
      <c r="C17" s="52"/>
      <c r="D17" s="52"/>
      <c r="E17" s="52"/>
      <c r="F17" s="52"/>
      <c r="G17" s="52"/>
      <c r="H17" s="52"/>
    </row>
    <row r="18" spans="2:8" x14ac:dyDescent="0.25">
      <c r="B18" s="49" t="s">
        <v>27</v>
      </c>
      <c r="C18" s="52"/>
      <c r="D18" s="52"/>
      <c r="E18" s="52"/>
      <c r="F18" s="52"/>
      <c r="G18" s="52"/>
      <c r="H18" s="52"/>
    </row>
    <row r="19" spans="2:8" x14ac:dyDescent="0.25">
      <c r="B19" s="49" t="s">
        <v>28</v>
      </c>
      <c r="C19" s="52"/>
      <c r="D19" s="52"/>
      <c r="E19" s="52"/>
      <c r="F19" s="52"/>
      <c r="G19" s="52"/>
      <c r="H19" s="52"/>
    </row>
  </sheetData>
  <mergeCells count="4">
    <mergeCell ref="B3:F3"/>
    <mergeCell ref="B4:B6"/>
    <mergeCell ref="C4:D5"/>
    <mergeCell ref="E4:F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0"/>
  <sheetViews>
    <sheetView topLeftCell="A8" workbookViewId="0">
      <selection activeCell="N7" sqref="N7"/>
    </sheetView>
  </sheetViews>
  <sheetFormatPr defaultRowHeight="15" x14ac:dyDescent="0.25"/>
  <cols>
    <col min="8" max="9" width="10.140625" customWidth="1"/>
  </cols>
  <sheetData>
    <row r="2" spans="2:9" x14ac:dyDescent="0.25">
      <c r="B2" s="38" t="s">
        <v>44</v>
      </c>
      <c r="C2" s="38"/>
      <c r="D2" s="38"/>
      <c r="E2" s="38"/>
      <c r="F2" s="38"/>
      <c r="G2" s="38"/>
      <c r="H2" s="38"/>
      <c r="I2" s="38"/>
    </row>
    <row r="3" spans="2:9" x14ac:dyDescent="0.25">
      <c r="B3" s="3" t="s">
        <v>34</v>
      </c>
      <c r="C3" s="4"/>
      <c r="D3" s="4"/>
      <c r="E3" s="4"/>
      <c r="F3" s="4"/>
      <c r="I3" s="62"/>
    </row>
    <row r="4" spans="2:9" x14ac:dyDescent="0.25">
      <c r="B4" s="63" t="s">
        <v>35</v>
      </c>
      <c r="C4" s="64" t="s">
        <v>2</v>
      </c>
      <c r="D4" s="64" t="s">
        <v>3</v>
      </c>
      <c r="E4" s="64" t="s">
        <v>4</v>
      </c>
      <c r="F4" s="64" t="s">
        <v>36</v>
      </c>
      <c r="G4" s="64" t="s">
        <v>37</v>
      </c>
      <c r="H4" s="64" t="s">
        <v>38</v>
      </c>
      <c r="I4" s="64" t="s">
        <v>39</v>
      </c>
    </row>
    <row r="5" spans="2:9" x14ac:dyDescent="0.25">
      <c r="B5" s="63"/>
      <c r="C5" s="64"/>
      <c r="D5" s="64"/>
      <c r="E5" s="64"/>
      <c r="F5" s="65"/>
      <c r="G5" s="65"/>
      <c r="H5" s="65"/>
      <c r="I5" s="65"/>
    </row>
    <row r="6" spans="2:9" x14ac:dyDescent="0.25">
      <c r="B6" s="63"/>
      <c r="C6" s="64"/>
      <c r="D6" s="64"/>
      <c r="E6" s="64"/>
      <c r="F6" s="65"/>
      <c r="G6" s="65"/>
      <c r="H6" s="65"/>
      <c r="I6" s="65"/>
    </row>
    <row r="7" spans="2:9" x14ac:dyDescent="0.25">
      <c r="B7" s="63"/>
      <c r="C7" s="64"/>
      <c r="D7" s="64"/>
      <c r="E7" s="64"/>
      <c r="F7" s="65"/>
      <c r="G7" s="65"/>
      <c r="H7" s="65"/>
      <c r="I7" s="65"/>
    </row>
    <row r="8" spans="2:9" x14ac:dyDescent="0.25">
      <c r="B8" s="63"/>
      <c r="C8" s="64"/>
      <c r="D8" s="64"/>
      <c r="E8" s="64"/>
      <c r="F8" s="65"/>
      <c r="G8" s="65"/>
      <c r="H8" s="65"/>
      <c r="I8" s="65"/>
    </row>
    <row r="9" spans="2:9" x14ac:dyDescent="0.25">
      <c r="B9" s="66">
        <v>2001</v>
      </c>
      <c r="C9" s="67">
        <v>16953</v>
      </c>
      <c r="D9" s="68">
        <v>563</v>
      </c>
      <c r="E9" s="67">
        <v>25072</v>
      </c>
      <c r="F9" s="69">
        <v>13.354699999999999</v>
      </c>
      <c r="G9" s="70">
        <v>3.3209499999999998</v>
      </c>
      <c r="H9" s="69" t="s">
        <v>40</v>
      </c>
      <c r="I9" s="70" t="s">
        <v>40</v>
      </c>
    </row>
    <row r="10" spans="2:9" x14ac:dyDescent="0.25">
      <c r="B10" s="66">
        <v>2002</v>
      </c>
      <c r="C10" s="67">
        <v>17994</v>
      </c>
      <c r="D10" s="68">
        <v>591</v>
      </c>
      <c r="E10" s="67">
        <v>26420</v>
      </c>
      <c r="F10" s="69">
        <v>14.0189</v>
      </c>
      <c r="G10" s="70">
        <v>3.28443</v>
      </c>
      <c r="H10" s="69">
        <v>4.9733999999999998</v>
      </c>
      <c r="I10" s="70">
        <v>4.9733999999999998</v>
      </c>
    </row>
    <row r="11" spans="2:9" x14ac:dyDescent="0.25">
      <c r="B11" s="66">
        <v>2003</v>
      </c>
      <c r="C11" s="67">
        <v>16111</v>
      </c>
      <c r="D11" s="68">
        <v>569</v>
      </c>
      <c r="E11" s="67">
        <v>23223</v>
      </c>
      <c r="F11" s="69">
        <v>13.429600000000001</v>
      </c>
      <c r="G11" s="70">
        <v>3.5317500000000002</v>
      </c>
      <c r="H11" s="69">
        <v>-3.7225000000000001</v>
      </c>
      <c r="I11" s="70">
        <v>1.0657000000000001</v>
      </c>
    </row>
    <row r="12" spans="2:9" x14ac:dyDescent="0.25">
      <c r="B12" s="66">
        <v>2004</v>
      </c>
      <c r="C12" s="67">
        <v>15553</v>
      </c>
      <c r="D12" s="68">
        <v>495</v>
      </c>
      <c r="E12" s="67">
        <v>22647</v>
      </c>
      <c r="F12" s="69">
        <v>11.610799999999999</v>
      </c>
      <c r="G12" s="70">
        <v>3.1826699999999999</v>
      </c>
      <c r="H12" s="69">
        <v>-13.0053</v>
      </c>
      <c r="I12" s="70">
        <v>-12.078200000000001</v>
      </c>
    </row>
    <row r="13" spans="2:9" x14ac:dyDescent="0.25">
      <c r="B13" s="66">
        <v>2005</v>
      </c>
      <c r="C13" s="67">
        <v>15126</v>
      </c>
      <c r="D13" s="68">
        <v>453</v>
      </c>
      <c r="E13" s="67">
        <v>21942</v>
      </c>
      <c r="F13" s="69">
        <v>10.5945</v>
      </c>
      <c r="G13" s="70">
        <v>2.9948399999999999</v>
      </c>
      <c r="H13" s="69">
        <v>-8.4847999999999999</v>
      </c>
      <c r="I13" s="70">
        <v>-19.5382</v>
      </c>
    </row>
    <row r="14" spans="2:9" x14ac:dyDescent="0.25">
      <c r="B14" s="66">
        <v>2006</v>
      </c>
      <c r="C14" s="67">
        <v>14871</v>
      </c>
      <c r="D14" s="68">
        <v>404</v>
      </c>
      <c r="E14" s="67">
        <v>22047</v>
      </c>
      <c r="F14" s="69">
        <v>9.4337999999999997</v>
      </c>
      <c r="G14" s="70">
        <v>2.7166999999999999</v>
      </c>
      <c r="H14" s="69">
        <v>-10.816800000000001</v>
      </c>
      <c r="I14" s="70">
        <v>-28.241599999999998</v>
      </c>
    </row>
    <row r="15" spans="2:9" x14ac:dyDescent="0.25">
      <c r="B15" s="66">
        <v>2007</v>
      </c>
      <c r="C15" s="67">
        <v>14643</v>
      </c>
      <c r="D15" s="68">
        <v>392</v>
      </c>
      <c r="E15" s="67">
        <v>21363</v>
      </c>
      <c r="F15" s="69">
        <v>9.0976999999999997</v>
      </c>
      <c r="G15" s="70">
        <v>2.6770499999999999</v>
      </c>
      <c r="H15" s="69">
        <v>-2.9702999999999999</v>
      </c>
      <c r="I15" s="70">
        <v>-30.373000000000001</v>
      </c>
    </row>
    <row r="16" spans="2:9" x14ac:dyDescent="0.25">
      <c r="B16" s="66">
        <v>2008</v>
      </c>
      <c r="C16" s="67">
        <v>13152</v>
      </c>
      <c r="D16" s="68">
        <v>332</v>
      </c>
      <c r="E16" s="67">
        <v>19229</v>
      </c>
      <c r="F16" s="69">
        <v>7.6424000000000003</v>
      </c>
      <c r="G16" s="70">
        <v>2.52433</v>
      </c>
      <c r="H16" s="69">
        <v>-15.306100000000001</v>
      </c>
      <c r="I16" s="70">
        <v>-41.030200000000001</v>
      </c>
    </row>
    <row r="17" spans="2:9" x14ac:dyDescent="0.25">
      <c r="B17" s="66">
        <v>2009</v>
      </c>
      <c r="C17" s="67">
        <v>13742</v>
      </c>
      <c r="D17" s="68">
        <v>317</v>
      </c>
      <c r="E17" s="67">
        <v>19985</v>
      </c>
      <c r="F17" s="69">
        <v>7.2720000000000002</v>
      </c>
      <c r="G17" s="70">
        <v>2.3068</v>
      </c>
      <c r="H17" s="69">
        <v>-4.5180999999999996</v>
      </c>
      <c r="I17" s="70">
        <v>-43.694499999999998</v>
      </c>
    </row>
    <row r="18" spans="2:9" x14ac:dyDescent="0.25">
      <c r="B18" s="66">
        <v>2010</v>
      </c>
      <c r="C18" s="67">
        <v>13580</v>
      </c>
      <c r="D18" s="68">
        <v>327</v>
      </c>
      <c r="E18" s="67">
        <v>19965</v>
      </c>
      <c r="F18" s="69">
        <v>7.4945000000000004</v>
      </c>
      <c r="G18" s="70">
        <v>2.40795</v>
      </c>
      <c r="H18" s="69">
        <v>3.1545999999999998</v>
      </c>
      <c r="I18" s="70">
        <v>-41.918300000000002</v>
      </c>
    </row>
    <row r="19" spans="2:9" x14ac:dyDescent="0.25">
      <c r="B19" s="66">
        <v>2011</v>
      </c>
      <c r="C19" s="67">
        <v>13254</v>
      </c>
      <c r="D19" s="68">
        <v>320</v>
      </c>
      <c r="E19" s="67">
        <v>19332</v>
      </c>
      <c r="F19" s="69">
        <v>7.3377999999999997</v>
      </c>
      <c r="G19" s="70">
        <v>2.4143699999999999</v>
      </c>
      <c r="H19" s="69">
        <v>-2.1406999999999998</v>
      </c>
      <c r="I19" s="70">
        <v>-43.1616</v>
      </c>
    </row>
    <row r="20" spans="2:9" x14ac:dyDescent="0.25">
      <c r="B20" s="66">
        <v>2012</v>
      </c>
      <c r="C20" s="67">
        <v>12175</v>
      </c>
      <c r="D20" s="68">
        <v>286</v>
      </c>
      <c r="E20" s="67">
        <v>17587</v>
      </c>
      <c r="F20" s="69">
        <v>6.5507999999999997</v>
      </c>
      <c r="G20" s="70">
        <v>2.3490799999999998</v>
      </c>
      <c r="H20" s="69">
        <v>-10.625</v>
      </c>
      <c r="I20" s="70">
        <v>-49.200699999999998</v>
      </c>
    </row>
    <row r="21" spans="2:9" x14ac:dyDescent="0.25">
      <c r="B21" s="66">
        <v>2013</v>
      </c>
      <c r="C21" s="67">
        <v>11259</v>
      </c>
      <c r="D21" s="68">
        <v>259</v>
      </c>
      <c r="E21" s="67">
        <v>16374</v>
      </c>
      <c r="F21" s="69">
        <v>5.8791000000000002</v>
      </c>
      <c r="G21" s="70">
        <v>2.3003800000000001</v>
      </c>
      <c r="H21" s="69">
        <v>-9.4405999999999999</v>
      </c>
      <c r="I21" s="70">
        <v>-53.996400000000001</v>
      </c>
    </row>
    <row r="22" spans="2:9" x14ac:dyDescent="0.25">
      <c r="B22" s="66">
        <v>2014</v>
      </c>
      <c r="C22" s="67">
        <v>11445</v>
      </c>
      <c r="D22" s="68">
        <v>265</v>
      </c>
      <c r="E22" s="67">
        <v>16463</v>
      </c>
      <c r="F22" s="69">
        <v>5.9810999999999996</v>
      </c>
      <c r="G22" s="70">
        <v>2.31542</v>
      </c>
      <c r="H22" s="69">
        <v>2.3166000000000002</v>
      </c>
      <c r="I22" s="70">
        <v>-52.930700000000002</v>
      </c>
    </row>
    <row r="23" spans="2:9" x14ac:dyDescent="0.25">
      <c r="B23" s="66">
        <v>2015</v>
      </c>
      <c r="C23" s="67">
        <v>11134</v>
      </c>
      <c r="D23" s="68">
        <v>246</v>
      </c>
      <c r="E23" s="67">
        <v>16278</v>
      </c>
      <c r="F23" s="69">
        <v>5.5727000000000002</v>
      </c>
      <c r="G23" s="70">
        <v>2.2094499999999999</v>
      </c>
      <c r="H23" s="69">
        <v>-7.1698000000000004</v>
      </c>
      <c r="I23" s="70">
        <v>-56.305500000000002</v>
      </c>
    </row>
    <row r="24" spans="2:9" x14ac:dyDescent="0.25">
      <c r="B24" s="71">
        <v>2016</v>
      </c>
      <c r="C24" s="67">
        <v>10905</v>
      </c>
      <c r="D24" s="68">
        <v>247</v>
      </c>
      <c r="E24" s="67">
        <v>15792</v>
      </c>
      <c r="F24" s="69">
        <v>5.6157000000000004</v>
      </c>
      <c r="G24" s="70">
        <v>2.2650199999999998</v>
      </c>
      <c r="H24" s="69">
        <v>0.40649999999999997</v>
      </c>
      <c r="I24" s="70">
        <v>-56.127899999999997</v>
      </c>
    </row>
    <row r="25" spans="2:9" x14ac:dyDescent="0.25">
      <c r="B25" s="71">
        <v>2017</v>
      </c>
      <c r="C25" s="67">
        <v>10823</v>
      </c>
      <c r="D25" s="68">
        <v>279</v>
      </c>
      <c r="E25" s="67">
        <v>15783</v>
      </c>
      <c r="F25" s="69">
        <v>6.3638000000000003</v>
      </c>
      <c r="G25" s="70">
        <v>2.5778400000000001</v>
      </c>
      <c r="H25" s="69">
        <v>12.955500000000001</v>
      </c>
      <c r="I25" s="70">
        <v>-50.444000000000003</v>
      </c>
    </row>
    <row r="26" spans="2:9" x14ac:dyDescent="0.25">
      <c r="B26" s="71">
        <v>2018</v>
      </c>
      <c r="C26" s="67">
        <v>10832</v>
      </c>
      <c r="D26" s="68">
        <v>251</v>
      </c>
      <c r="E26" s="67">
        <v>15744</v>
      </c>
      <c r="F26" s="69">
        <v>5.7488000000000001</v>
      </c>
      <c r="G26" s="70">
        <v>2.3172100000000002</v>
      </c>
      <c r="H26" s="69">
        <v>-10.0358</v>
      </c>
      <c r="I26" s="70">
        <v>-55.417400000000001</v>
      </c>
    </row>
    <row r="27" spans="2:9" x14ac:dyDescent="0.25">
      <c r="B27" s="71">
        <v>2019</v>
      </c>
      <c r="C27" s="67">
        <v>10646</v>
      </c>
      <c r="D27" s="68">
        <v>232</v>
      </c>
      <c r="E27" s="67">
        <v>15327</v>
      </c>
      <c r="F27" s="69">
        <v>5.3346999999999998</v>
      </c>
      <c r="G27" s="70">
        <v>2.1792199999999999</v>
      </c>
      <c r="H27" s="69">
        <v>-7.5697000000000001</v>
      </c>
      <c r="I27" s="70">
        <v>-58.792200000000001</v>
      </c>
    </row>
    <row r="28" spans="2:9" x14ac:dyDescent="0.25">
      <c r="B28" s="72" t="s">
        <v>41</v>
      </c>
      <c r="C28" s="73"/>
      <c r="D28" s="73"/>
      <c r="E28" s="73"/>
      <c r="F28" s="73"/>
      <c r="G28" s="73"/>
      <c r="H28" s="73"/>
      <c r="I28" s="73"/>
    </row>
    <row r="29" spans="2:9" x14ac:dyDescent="0.25">
      <c r="B29" s="74" t="s">
        <v>42</v>
      </c>
      <c r="C29" s="75"/>
      <c r="D29" s="73"/>
      <c r="E29" s="73"/>
      <c r="F29" s="73"/>
      <c r="G29" s="73"/>
      <c r="H29" s="73"/>
      <c r="I29" s="73"/>
    </row>
    <row r="30" spans="2:9" x14ac:dyDescent="0.25">
      <c r="B30" s="74" t="s">
        <v>43</v>
      </c>
      <c r="C30" s="75"/>
      <c r="D30" s="73"/>
      <c r="E30" s="73"/>
      <c r="F30" s="73"/>
      <c r="G30" s="73"/>
      <c r="H30" s="73"/>
      <c r="I30" s="73"/>
    </row>
  </sheetData>
  <mergeCells count="10">
    <mergeCell ref="B2:I2"/>
    <mergeCell ref="B3:F3"/>
    <mergeCell ref="B4:B8"/>
    <mergeCell ref="C4:C8"/>
    <mergeCell ref="D4:D8"/>
    <mergeCell ref="E4:E8"/>
    <mergeCell ref="F4:F8"/>
    <mergeCell ref="G4:G8"/>
    <mergeCell ref="H4:H8"/>
    <mergeCell ref="I4:I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workbookViewId="0">
      <selection activeCell="B3" sqref="B3:F3"/>
    </sheetView>
  </sheetViews>
  <sheetFormatPr defaultRowHeight="15" x14ac:dyDescent="0.25"/>
  <sheetData>
    <row r="2" spans="2:10" x14ac:dyDescent="0.25">
      <c r="B2" s="28" t="s">
        <v>53</v>
      </c>
    </row>
    <row r="3" spans="2:10" x14ac:dyDescent="0.25">
      <c r="B3" s="3" t="s">
        <v>54</v>
      </c>
      <c r="C3" s="4"/>
      <c r="D3" s="4"/>
      <c r="E3" s="4"/>
      <c r="F3" s="4"/>
    </row>
    <row r="4" spans="2:10" x14ac:dyDescent="0.25">
      <c r="B4" s="76"/>
      <c r="C4" s="41" t="s">
        <v>13</v>
      </c>
      <c r="D4" s="41" t="s">
        <v>45</v>
      </c>
      <c r="E4" s="42" t="s">
        <v>14</v>
      </c>
      <c r="F4" s="42"/>
      <c r="G4" s="41" t="s">
        <v>13</v>
      </c>
      <c r="H4" s="41" t="s">
        <v>45</v>
      </c>
      <c r="I4" s="42" t="s">
        <v>14</v>
      </c>
      <c r="J4" s="42" t="s">
        <v>14</v>
      </c>
    </row>
    <row r="5" spans="2:10" x14ac:dyDescent="0.25">
      <c r="B5" s="77"/>
      <c r="C5" s="78" t="s">
        <v>46</v>
      </c>
      <c r="D5" s="78"/>
      <c r="E5" s="78"/>
      <c r="F5" s="78"/>
      <c r="G5" s="78" t="s">
        <v>47</v>
      </c>
      <c r="H5" s="78"/>
      <c r="I5" s="78"/>
      <c r="J5" s="78"/>
    </row>
    <row r="6" spans="2:10" x14ac:dyDescent="0.25">
      <c r="B6" s="79"/>
      <c r="C6" s="80">
        <v>2010</v>
      </c>
      <c r="D6" s="80">
        <v>2019</v>
      </c>
      <c r="E6" s="80">
        <v>2010</v>
      </c>
      <c r="F6" s="80">
        <v>2019</v>
      </c>
      <c r="G6" s="81">
        <v>2010</v>
      </c>
      <c r="H6" s="81">
        <v>2019</v>
      </c>
      <c r="I6" s="81">
        <v>2010</v>
      </c>
      <c r="J6" s="81">
        <v>2019</v>
      </c>
    </row>
    <row r="7" spans="2:10" ht="27" x14ac:dyDescent="0.25">
      <c r="B7" s="82" t="s">
        <v>48</v>
      </c>
      <c r="C7" s="83">
        <v>3</v>
      </c>
      <c r="D7" s="84">
        <v>6</v>
      </c>
      <c r="E7" s="85">
        <v>70</v>
      </c>
      <c r="F7" s="84">
        <v>35</v>
      </c>
      <c r="G7" s="86">
        <v>0.9</v>
      </c>
      <c r="H7" s="87">
        <v>2.5862068965517242</v>
      </c>
      <c r="I7" s="88">
        <v>1.7</v>
      </c>
      <c r="J7" s="87">
        <v>1.1030570438071228</v>
      </c>
    </row>
    <row r="8" spans="2:10" ht="27" x14ac:dyDescent="0.25">
      <c r="B8" s="82" t="s">
        <v>49</v>
      </c>
      <c r="C8" s="83">
        <v>45</v>
      </c>
      <c r="D8" s="84">
        <v>26</v>
      </c>
      <c r="E8" s="85">
        <v>668</v>
      </c>
      <c r="F8" s="84">
        <v>406</v>
      </c>
      <c r="G8" s="86">
        <v>13.8</v>
      </c>
      <c r="H8" s="87">
        <v>11.206896551724139</v>
      </c>
      <c r="I8" s="88">
        <v>16.2</v>
      </c>
      <c r="J8" s="87">
        <v>12.795461708162623</v>
      </c>
    </row>
    <row r="9" spans="2:10" x14ac:dyDescent="0.25">
      <c r="B9" s="82" t="s">
        <v>50</v>
      </c>
      <c r="C9" s="83">
        <v>109</v>
      </c>
      <c r="D9" s="84">
        <v>92</v>
      </c>
      <c r="E9" s="85">
        <v>1064</v>
      </c>
      <c r="F9" s="84">
        <v>994</v>
      </c>
      <c r="G9" s="86">
        <v>33.299999999999997</v>
      </c>
      <c r="H9" s="87">
        <v>39.655172413793103</v>
      </c>
      <c r="I9" s="88">
        <v>25.9</v>
      </c>
      <c r="J9" s="87">
        <v>31.326820044122282</v>
      </c>
    </row>
    <row r="10" spans="2:10" x14ac:dyDescent="0.25">
      <c r="B10" s="82" t="s">
        <v>51</v>
      </c>
      <c r="C10" s="83">
        <v>170</v>
      </c>
      <c r="D10" s="84">
        <v>108</v>
      </c>
      <c r="E10" s="85">
        <v>2312</v>
      </c>
      <c r="F10" s="84">
        <v>1738</v>
      </c>
      <c r="G10" s="86">
        <v>52</v>
      </c>
      <c r="H10" s="87">
        <v>46.551724137931032</v>
      </c>
      <c r="I10" s="88">
        <v>56.2</v>
      </c>
      <c r="J10" s="87">
        <v>54.774661203907968</v>
      </c>
    </row>
    <row r="11" spans="2:10" x14ac:dyDescent="0.25">
      <c r="B11" s="59" t="s">
        <v>52</v>
      </c>
      <c r="C11" s="89">
        <v>327</v>
      </c>
      <c r="D11" s="89">
        <v>232</v>
      </c>
      <c r="E11" s="89">
        <v>4114</v>
      </c>
      <c r="F11" s="89">
        <v>3173</v>
      </c>
      <c r="G11" s="37">
        <v>100</v>
      </c>
      <c r="H11" s="37">
        <v>100</v>
      </c>
      <c r="I11" s="37">
        <v>100</v>
      </c>
      <c r="J11" s="37">
        <v>100</v>
      </c>
    </row>
  </sheetData>
  <mergeCells count="8">
    <mergeCell ref="B3:F3"/>
    <mergeCell ref="B4:B6"/>
    <mergeCell ref="C4:D4"/>
    <mergeCell ref="E4:F4"/>
    <mergeCell ref="G4:H4"/>
    <mergeCell ref="I4:J4"/>
    <mergeCell ref="C5:F5"/>
    <mergeCell ref="G5:J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3"/>
  <sheetViews>
    <sheetView workbookViewId="0">
      <selection activeCell="B2" sqref="B2"/>
    </sheetView>
  </sheetViews>
  <sheetFormatPr defaultRowHeight="15" x14ac:dyDescent="0.25"/>
  <sheetData>
    <row r="2" spans="2:10" x14ac:dyDescent="0.25">
      <c r="B2" s="28" t="s">
        <v>55</v>
      </c>
      <c r="C2" s="90"/>
      <c r="D2" s="90"/>
      <c r="E2" s="90"/>
      <c r="F2" s="90"/>
      <c r="G2" s="90"/>
      <c r="H2" s="90"/>
      <c r="I2" s="90"/>
    </row>
    <row r="3" spans="2:10" x14ac:dyDescent="0.25">
      <c r="B3" s="3" t="s">
        <v>54</v>
      </c>
      <c r="C3" s="4"/>
      <c r="D3" s="4"/>
      <c r="E3" s="4"/>
      <c r="F3" s="4"/>
      <c r="G3" s="90"/>
      <c r="H3" s="90"/>
      <c r="I3" s="90"/>
    </row>
    <row r="4" spans="2:10" x14ac:dyDescent="0.25">
      <c r="B4" s="76"/>
      <c r="C4" s="41" t="s">
        <v>13</v>
      </c>
      <c r="D4" s="41" t="s">
        <v>45</v>
      </c>
      <c r="E4" s="42" t="s">
        <v>14</v>
      </c>
      <c r="F4" s="42" t="s">
        <v>14</v>
      </c>
      <c r="G4" s="41" t="s">
        <v>13</v>
      </c>
      <c r="H4" s="41" t="s">
        <v>45</v>
      </c>
      <c r="I4" s="42" t="s">
        <v>14</v>
      </c>
      <c r="J4" s="42" t="s">
        <v>14</v>
      </c>
    </row>
    <row r="5" spans="2:10" x14ac:dyDescent="0.25">
      <c r="B5" s="77"/>
      <c r="C5" s="78" t="s">
        <v>46</v>
      </c>
      <c r="D5" s="78"/>
      <c r="E5" s="78"/>
      <c r="F5" s="78"/>
      <c r="G5" s="78" t="s">
        <v>47</v>
      </c>
      <c r="H5" s="78"/>
      <c r="I5" s="78"/>
      <c r="J5" s="78"/>
    </row>
    <row r="6" spans="2:10" x14ac:dyDescent="0.25">
      <c r="B6" s="79"/>
      <c r="C6" s="91">
        <v>2010</v>
      </c>
      <c r="D6" s="81">
        <v>2019</v>
      </c>
      <c r="E6" s="81">
        <v>2010</v>
      </c>
      <c r="F6" s="81">
        <v>2019</v>
      </c>
      <c r="G6" s="80">
        <v>2010</v>
      </c>
      <c r="H6" s="80">
        <v>2019</v>
      </c>
      <c r="I6" s="80">
        <v>2010</v>
      </c>
      <c r="J6" s="80">
        <v>2019</v>
      </c>
    </row>
    <row r="7" spans="2:10" ht="27" x14ac:dyDescent="0.25">
      <c r="B7" s="82" t="s">
        <v>56</v>
      </c>
      <c r="C7" s="67">
        <v>10</v>
      </c>
      <c r="D7" s="92">
        <v>3</v>
      </c>
      <c r="E7" s="93">
        <v>206</v>
      </c>
      <c r="F7" s="92">
        <v>88</v>
      </c>
      <c r="G7" s="86">
        <v>3</v>
      </c>
      <c r="H7" s="87">
        <v>1.2931034482758621</v>
      </c>
      <c r="I7" s="88">
        <v>5</v>
      </c>
      <c r="J7" s="87">
        <v>2.7734005672864797</v>
      </c>
    </row>
    <row r="8" spans="2:10" x14ac:dyDescent="0.25">
      <c r="B8" s="82" t="s">
        <v>57</v>
      </c>
      <c r="C8" s="67">
        <v>54</v>
      </c>
      <c r="D8" s="92">
        <v>41</v>
      </c>
      <c r="E8" s="93">
        <v>950</v>
      </c>
      <c r="F8" s="92">
        <v>698</v>
      </c>
      <c r="G8" s="86">
        <v>16.5</v>
      </c>
      <c r="H8" s="87">
        <v>17.672413793103448</v>
      </c>
      <c r="I8" s="88">
        <v>23.1</v>
      </c>
      <c r="J8" s="87">
        <v>21.998109045067761</v>
      </c>
    </row>
    <row r="9" spans="2:10" x14ac:dyDescent="0.25">
      <c r="B9" s="82" t="s">
        <v>58</v>
      </c>
      <c r="C9" s="67">
        <v>27</v>
      </c>
      <c r="D9" s="92">
        <v>16</v>
      </c>
      <c r="E9" s="93">
        <v>265</v>
      </c>
      <c r="F9" s="92">
        <v>253</v>
      </c>
      <c r="G9" s="86">
        <v>8.3000000000000007</v>
      </c>
      <c r="H9" s="87">
        <v>6.8965517241379306</v>
      </c>
      <c r="I9" s="88">
        <v>6.4</v>
      </c>
      <c r="J9" s="87">
        <v>7.9735266309486299</v>
      </c>
    </row>
    <row r="10" spans="2:10" x14ac:dyDescent="0.25">
      <c r="B10" s="82" t="s">
        <v>59</v>
      </c>
      <c r="C10" s="67">
        <v>54</v>
      </c>
      <c r="D10" s="92">
        <v>38</v>
      </c>
      <c r="E10" s="93">
        <v>621</v>
      </c>
      <c r="F10" s="92">
        <v>534</v>
      </c>
      <c r="G10" s="86">
        <v>16.5</v>
      </c>
      <c r="H10" s="87">
        <v>16.379310344827587</v>
      </c>
      <c r="I10" s="88">
        <v>15.1</v>
      </c>
      <c r="J10" s="87">
        <v>16.829498896942958</v>
      </c>
    </row>
    <row r="11" spans="2:10" x14ac:dyDescent="0.25">
      <c r="B11" s="82" t="s">
        <v>60</v>
      </c>
      <c r="C11" s="67">
        <v>182</v>
      </c>
      <c r="D11" s="92">
        <v>134</v>
      </c>
      <c r="E11" s="93">
        <v>2072</v>
      </c>
      <c r="F11" s="92">
        <v>1600</v>
      </c>
      <c r="G11" s="86">
        <v>55.7</v>
      </c>
      <c r="H11" s="87">
        <v>57.758620689655174</v>
      </c>
      <c r="I11" s="88">
        <v>50.4</v>
      </c>
      <c r="J11" s="87">
        <v>50.425464859754179</v>
      </c>
    </row>
    <row r="12" spans="2:10" x14ac:dyDescent="0.25">
      <c r="B12" s="59" t="s">
        <v>52</v>
      </c>
      <c r="C12" s="89">
        <v>327</v>
      </c>
      <c r="D12" s="89">
        <v>232</v>
      </c>
      <c r="E12" s="89">
        <v>4114</v>
      </c>
      <c r="F12" s="89">
        <v>3173</v>
      </c>
      <c r="G12" s="37">
        <v>100</v>
      </c>
      <c r="H12" s="37">
        <v>100</v>
      </c>
      <c r="I12" s="37">
        <v>100</v>
      </c>
      <c r="J12" s="37">
        <v>100</v>
      </c>
    </row>
    <row r="13" spans="2:10" x14ac:dyDescent="0.25">
      <c r="B13" s="94" t="s">
        <v>61</v>
      </c>
      <c r="C13" s="95"/>
      <c r="D13" s="95"/>
      <c r="E13" s="95"/>
      <c r="F13" s="95"/>
      <c r="G13" s="95"/>
      <c r="H13" s="95"/>
      <c r="I13" s="95"/>
      <c r="J13" s="95"/>
    </row>
  </sheetData>
  <mergeCells count="8">
    <mergeCell ref="B3:F3"/>
    <mergeCell ref="B4:B6"/>
    <mergeCell ref="C4:D4"/>
    <mergeCell ref="E4:F4"/>
    <mergeCell ref="G4:H4"/>
    <mergeCell ref="I4:J4"/>
    <mergeCell ref="C5:F5"/>
    <mergeCell ref="G5:J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0"/>
  <sheetViews>
    <sheetView workbookViewId="0">
      <selection activeCell="G14" sqref="G14"/>
    </sheetView>
  </sheetViews>
  <sheetFormatPr defaultRowHeight="15" x14ac:dyDescent="0.25"/>
  <sheetData>
    <row r="2" spans="2:10" x14ac:dyDescent="0.25">
      <c r="B2" s="28" t="s">
        <v>78</v>
      </c>
    </row>
    <row r="3" spans="2:10" x14ac:dyDescent="0.25">
      <c r="B3" s="96" t="s">
        <v>62</v>
      </c>
    </row>
    <row r="4" spans="2:10" x14ac:dyDescent="0.25">
      <c r="B4" s="97" t="s">
        <v>63</v>
      </c>
      <c r="C4" s="98" t="s">
        <v>13</v>
      </c>
      <c r="D4" s="98"/>
      <c r="E4" s="98"/>
      <c r="F4" s="98"/>
      <c r="G4" s="99" t="s">
        <v>14</v>
      </c>
      <c r="H4" s="99"/>
      <c r="I4" s="99"/>
      <c r="J4" s="99"/>
    </row>
    <row r="5" spans="2:10" x14ac:dyDescent="0.25">
      <c r="B5" s="100"/>
      <c r="C5" s="101">
        <v>2010</v>
      </c>
      <c r="D5" s="101"/>
      <c r="E5" s="102">
        <v>2019</v>
      </c>
      <c r="F5" s="102"/>
      <c r="G5" s="101">
        <v>2010</v>
      </c>
      <c r="H5" s="101"/>
      <c r="I5" s="102">
        <v>2019</v>
      </c>
      <c r="J5" s="102"/>
    </row>
    <row r="6" spans="2:10" x14ac:dyDescent="0.25">
      <c r="B6" s="100"/>
      <c r="C6" s="103" t="s">
        <v>64</v>
      </c>
      <c r="D6" s="103" t="s">
        <v>4</v>
      </c>
      <c r="E6" s="103" t="s">
        <v>64</v>
      </c>
      <c r="F6" s="103" t="s">
        <v>4</v>
      </c>
      <c r="G6" s="103" t="s">
        <v>64</v>
      </c>
      <c r="H6" s="103" t="s">
        <v>4</v>
      </c>
      <c r="I6" s="103" t="s">
        <v>64</v>
      </c>
      <c r="J6" s="103" t="s">
        <v>4</v>
      </c>
    </row>
    <row r="7" spans="2:10" x14ac:dyDescent="0.25">
      <c r="B7" s="104" t="s">
        <v>65</v>
      </c>
      <c r="C7" s="105">
        <v>1</v>
      </c>
      <c r="D7" s="106">
        <v>252</v>
      </c>
      <c r="E7" s="107">
        <v>3</v>
      </c>
      <c r="F7" s="108">
        <v>238</v>
      </c>
      <c r="G7" s="109">
        <v>27</v>
      </c>
      <c r="H7" s="106">
        <v>3381</v>
      </c>
      <c r="I7" s="110">
        <v>17</v>
      </c>
      <c r="J7" s="108">
        <v>3167</v>
      </c>
    </row>
    <row r="8" spans="2:10" x14ac:dyDescent="0.25">
      <c r="B8" s="104" t="s">
        <v>66</v>
      </c>
      <c r="C8" s="111">
        <v>1</v>
      </c>
      <c r="D8" s="106">
        <v>198</v>
      </c>
      <c r="E8" s="105">
        <v>1</v>
      </c>
      <c r="F8" s="108">
        <v>188</v>
      </c>
      <c r="G8" s="109">
        <v>14</v>
      </c>
      <c r="H8" s="106">
        <v>3137</v>
      </c>
      <c r="I8" s="110">
        <v>4</v>
      </c>
      <c r="J8" s="108">
        <v>2821</v>
      </c>
    </row>
    <row r="9" spans="2:10" x14ac:dyDescent="0.25">
      <c r="B9" s="104" t="s">
        <v>67</v>
      </c>
      <c r="C9" s="107">
        <v>1</v>
      </c>
      <c r="D9" s="106">
        <v>435</v>
      </c>
      <c r="E9" s="111">
        <v>2</v>
      </c>
      <c r="F9" s="108">
        <v>331</v>
      </c>
      <c r="G9" s="109">
        <v>29</v>
      </c>
      <c r="H9" s="106">
        <v>6314</v>
      </c>
      <c r="I9" s="110">
        <v>14</v>
      </c>
      <c r="J9" s="108">
        <v>5101</v>
      </c>
    </row>
    <row r="10" spans="2:10" x14ac:dyDescent="0.25">
      <c r="B10" s="104" t="s">
        <v>68</v>
      </c>
      <c r="C10" s="109">
        <v>9</v>
      </c>
      <c r="D10" s="106">
        <v>758</v>
      </c>
      <c r="E10" s="111">
        <v>2</v>
      </c>
      <c r="F10" s="108">
        <v>434</v>
      </c>
      <c r="G10" s="109">
        <v>121</v>
      </c>
      <c r="H10" s="106">
        <v>14678</v>
      </c>
      <c r="I10" s="110">
        <v>67</v>
      </c>
      <c r="J10" s="108">
        <v>8711</v>
      </c>
    </row>
    <row r="11" spans="2:10" x14ac:dyDescent="0.25">
      <c r="B11" s="104" t="s">
        <v>69</v>
      </c>
      <c r="C11" s="109">
        <v>18</v>
      </c>
      <c r="D11" s="106">
        <v>1568</v>
      </c>
      <c r="E11" s="110">
        <v>5</v>
      </c>
      <c r="F11" s="108">
        <v>831</v>
      </c>
      <c r="G11" s="109">
        <v>253</v>
      </c>
      <c r="H11" s="106">
        <v>23858</v>
      </c>
      <c r="I11" s="110">
        <v>145</v>
      </c>
      <c r="J11" s="108">
        <v>15657</v>
      </c>
    </row>
    <row r="12" spans="2:10" x14ac:dyDescent="0.25">
      <c r="B12" s="104" t="s">
        <v>70</v>
      </c>
      <c r="C12" s="105">
        <v>18</v>
      </c>
      <c r="D12" s="106">
        <v>1915</v>
      </c>
      <c r="E12" s="107">
        <v>19</v>
      </c>
      <c r="F12" s="108">
        <v>1332</v>
      </c>
      <c r="G12" s="109">
        <v>294</v>
      </c>
      <c r="H12" s="106">
        <v>28690</v>
      </c>
      <c r="I12" s="110">
        <v>194</v>
      </c>
      <c r="J12" s="108">
        <v>20213</v>
      </c>
    </row>
    <row r="13" spans="2:10" x14ac:dyDescent="0.25">
      <c r="B13" s="104" t="s">
        <v>71</v>
      </c>
      <c r="C13" s="109">
        <v>22</v>
      </c>
      <c r="D13" s="106">
        <v>2173</v>
      </c>
      <c r="E13" s="110">
        <v>18</v>
      </c>
      <c r="F13" s="108">
        <v>1490</v>
      </c>
      <c r="G13" s="109">
        <v>351</v>
      </c>
      <c r="H13" s="106">
        <v>32620</v>
      </c>
      <c r="I13" s="110">
        <v>218</v>
      </c>
      <c r="J13" s="108">
        <v>23093</v>
      </c>
    </row>
    <row r="14" spans="2:10" x14ac:dyDescent="0.25">
      <c r="B14" s="104" t="s">
        <v>72</v>
      </c>
      <c r="C14" s="109">
        <v>70</v>
      </c>
      <c r="D14" s="106">
        <v>5680</v>
      </c>
      <c r="E14" s="110">
        <v>33</v>
      </c>
      <c r="F14" s="108">
        <v>3698</v>
      </c>
      <c r="G14" s="109">
        <v>948</v>
      </c>
      <c r="H14" s="106">
        <v>86891</v>
      </c>
      <c r="I14" s="110">
        <v>556</v>
      </c>
      <c r="J14" s="108">
        <v>57333</v>
      </c>
    </row>
    <row r="15" spans="2:10" x14ac:dyDescent="0.25">
      <c r="B15" s="104" t="s">
        <v>73</v>
      </c>
      <c r="C15" s="109">
        <v>36</v>
      </c>
      <c r="D15" s="106">
        <v>2838</v>
      </c>
      <c r="E15" s="110">
        <v>23</v>
      </c>
      <c r="F15" s="108">
        <v>2526</v>
      </c>
      <c r="G15" s="109">
        <v>522</v>
      </c>
      <c r="H15" s="106">
        <v>40907</v>
      </c>
      <c r="I15" s="110">
        <v>501</v>
      </c>
      <c r="J15" s="108">
        <v>40046</v>
      </c>
    </row>
    <row r="16" spans="2:10" x14ac:dyDescent="0.25">
      <c r="B16" s="104" t="s">
        <v>74</v>
      </c>
      <c r="C16" s="109">
        <v>20</v>
      </c>
      <c r="D16" s="106">
        <v>997</v>
      </c>
      <c r="E16" s="110">
        <v>16</v>
      </c>
      <c r="F16" s="108">
        <v>1053</v>
      </c>
      <c r="G16" s="109">
        <v>195</v>
      </c>
      <c r="H16" s="106">
        <v>13488</v>
      </c>
      <c r="I16" s="110">
        <v>221</v>
      </c>
      <c r="J16" s="108">
        <v>16712</v>
      </c>
    </row>
    <row r="17" spans="2:10" x14ac:dyDescent="0.25">
      <c r="B17" s="104" t="s">
        <v>75</v>
      </c>
      <c r="C17" s="109">
        <v>20</v>
      </c>
      <c r="D17" s="106">
        <v>765</v>
      </c>
      <c r="E17" s="110">
        <v>14</v>
      </c>
      <c r="F17" s="108">
        <v>791</v>
      </c>
      <c r="G17" s="109">
        <v>202</v>
      </c>
      <c r="H17" s="106">
        <v>11264</v>
      </c>
      <c r="I17" s="110">
        <v>194</v>
      </c>
      <c r="J17" s="108">
        <v>12060</v>
      </c>
    </row>
    <row r="18" spans="2:10" x14ac:dyDescent="0.25">
      <c r="B18" s="104" t="s">
        <v>76</v>
      </c>
      <c r="C18" s="109">
        <v>109</v>
      </c>
      <c r="D18" s="106">
        <v>2103</v>
      </c>
      <c r="E18" s="110">
        <v>92</v>
      </c>
      <c r="F18" s="108">
        <v>2150</v>
      </c>
      <c r="G18" s="109">
        <v>1064</v>
      </c>
      <c r="H18" s="106">
        <v>28223</v>
      </c>
      <c r="I18" s="110">
        <v>994</v>
      </c>
      <c r="J18" s="108">
        <v>31176</v>
      </c>
    </row>
    <row r="19" spans="2:10" x14ac:dyDescent="0.25">
      <c r="B19" s="104" t="s">
        <v>77</v>
      </c>
      <c r="C19" s="105">
        <v>2</v>
      </c>
      <c r="D19" s="106">
        <v>283</v>
      </c>
      <c r="E19" s="109">
        <v>4</v>
      </c>
      <c r="F19" s="108">
        <v>265</v>
      </c>
      <c r="G19" s="109">
        <v>94</v>
      </c>
      <c r="H19" s="106">
        <v>11269</v>
      </c>
      <c r="I19" s="110">
        <v>48</v>
      </c>
      <c r="J19" s="108">
        <v>5294</v>
      </c>
    </row>
    <row r="20" spans="2:10" x14ac:dyDescent="0.25">
      <c r="B20" s="59" t="s">
        <v>25</v>
      </c>
      <c r="C20" s="36">
        <v>327</v>
      </c>
      <c r="D20" s="89">
        <v>19965</v>
      </c>
      <c r="E20" s="36">
        <f>SUM(E7:E19)</f>
        <v>232</v>
      </c>
      <c r="F20" s="36">
        <f>SUM(F7:F19)</f>
        <v>15327</v>
      </c>
      <c r="G20" s="36">
        <v>4114</v>
      </c>
      <c r="H20" s="89">
        <v>304720</v>
      </c>
      <c r="I20" s="36">
        <f>SUM(I7:I19)</f>
        <v>3173</v>
      </c>
      <c r="J20" s="36">
        <f>SUM(J7:J19)</f>
        <v>241384</v>
      </c>
    </row>
  </sheetData>
  <mergeCells count="7">
    <mergeCell ref="B4:B6"/>
    <mergeCell ref="C4:F4"/>
    <mergeCell ref="G4:J4"/>
    <mergeCell ref="C5:D5"/>
    <mergeCell ref="E5:F5"/>
    <mergeCell ref="G5:H5"/>
    <mergeCell ref="I5: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34</vt:i4>
      </vt:variant>
    </vt:vector>
  </HeadingPairs>
  <TitlesOfParts>
    <vt:vector size="34" baseType="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 19</vt:lpstr>
      <vt:lpstr>Tavola 20</vt:lpstr>
      <vt:lpstr>Tavola 21</vt:lpstr>
      <vt:lpstr>Tavola 22</vt:lpstr>
      <vt:lpstr>Tavola 23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2020-03-04T11:50:53Z</dcterms:modified>
</cp:coreProperties>
</file>