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C:\Users\UTENTE\Desktop\KIT\"/>
    </mc:Choice>
  </mc:AlternateContent>
  <bookViews>
    <workbookView xWindow="0" yWindow="0" windowWidth="19200" windowHeight="7080" firstSheet="24" activeTab="25"/>
  </bookViews>
  <sheets>
    <sheet name="Tav 1" sheetId="1" r:id="rId1"/>
    <sheet name="Tav 1.1" sheetId="2" r:id="rId2"/>
    <sheet name="Tav 1.2" sheetId="3" r:id="rId3"/>
    <sheet name="Tav 2" sheetId="4" r:id="rId4"/>
    <sheet name="Tav 2.1" sheetId="5" r:id="rId5"/>
    <sheet name="Tav 3" sheetId="6" r:id="rId6"/>
    <sheet name="Tav 4.1" sheetId="7" r:id="rId7"/>
    <sheet name="Tav 4.2" sheetId="8" r:id="rId8"/>
    <sheet name="Tav 4.3" sheetId="9" r:id="rId9"/>
    <sheet name="Tav 5" sheetId="10" r:id="rId10"/>
    <sheet name="Tav 5.1" sheetId="11" r:id="rId11"/>
    <sheet name="Tav 5.2" sheetId="12" r:id="rId12"/>
    <sheet name="Tav 6" sheetId="13" r:id="rId13"/>
    <sheet name="Tav 6.1" sheetId="14" r:id="rId14"/>
    <sheet name="Tav 6.2" sheetId="15" r:id="rId15"/>
    <sheet name="Tav 7" sheetId="16" r:id="rId16"/>
    <sheet name="Tav 8" sheetId="17" r:id="rId17"/>
    <sheet name="Tav 9" sheetId="18" r:id="rId18"/>
    <sheet name="Tav 10" sheetId="19" r:id="rId19"/>
    <sheet name="Tav 10.1" sheetId="20" r:id="rId20"/>
    <sheet name="Tav 10.2" sheetId="21" r:id="rId21"/>
    <sheet name="Tav 11" sheetId="22" r:id="rId22"/>
    <sheet name="Tav 12" sheetId="24" r:id="rId23"/>
    <sheet name="Tavola 13" sheetId="25" r:id="rId24"/>
    <sheet name="Tavola 14" sheetId="26" r:id="rId25"/>
    <sheet name="Tavola 15" sheetId="27" r:id="rId26"/>
    <sheet name="Tavola 16" sheetId="28" r:id="rId27"/>
    <sheet name="Tavola 17" sheetId="29" r:id="rId28"/>
    <sheet name="Tavola 18" sheetId="30" r:id="rId29"/>
    <sheet name="Tavola 19" sheetId="31" r:id="rId30"/>
    <sheet name="Tavola 20" sheetId="32" r:id="rId31"/>
    <sheet name="Tavola 21" sheetId="33" r:id="rId32"/>
    <sheet name="Tavola 22" sheetId="34" r:id="rId33"/>
    <sheet name="Tavola 23" sheetId="35" r:id="rId3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27" l="1"/>
  <c r="C17" i="27"/>
  <c r="C18" i="27"/>
  <c r="C19" i="27"/>
  <c r="C20" i="27"/>
  <c r="C15" i="27"/>
  <c r="I19" i="25" l="1"/>
  <c r="I18" i="25"/>
  <c r="I17" i="25"/>
  <c r="I16" i="25"/>
  <c r="I15" i="25"/>
  <c r="I14" i="25"/>
  <c r="I13" i="25"/>
  <c r="I12" i="25"/>
  <c r="I11" i="25"/>
  <c r="I10" i="25"/>
  <c r="I9" i="25"/>
  <c r="I8" i="25"/>
  <c r="I7" i="25"/>
  <c r="I6" i="25"/>
  <c r="F20" i="9" l="1"/>
  <c r="E20" i="9"/>
</calcChain>
</file>

<file path=xl/sharedStrings.xml><?xml version="1.0" encoding="utf-8"?>
<sst xmlns="http://schemas.openxmlformats.org/spreadsheetml/2006/main" count="854" uniqueCount="333">
  <si>
    <t>TAVOLA 1. INCIDENTI STRADALI, MORTI E FERITI PER PROVINCIA. CAMPANIA.</t>
  </si>
  <si>
    <t>Anni 2019 e 2018, valori assoluti e variazioni percentuali</t>
  </si>
  <si>
    <t>PROVINCE</t>
  </si>
  <si>
    <t>Morti Differenza 2019/2018  (valori assoluti)</t>
  </si>
  <si>
    <t>Morti - Variazioni % 2019/2010</t>
  </si>
  <si>
    <t>Tasso di mortalità 2019</t>
  </si>
  <si>
    <t>Incidenti</t>
  </si>
  <si>
    <t>Morti</t>
  </si>
  <si>
    <t>Feriti</t>
  </si>
  <si>
    <t>Caserta</t>
  </si>
  <si>
    <t>Benevento</t>
  </si>
  <si>
    <t>Napoli</t>
  </si>
  <si>
    <t>Avellino</t>
  </si>
  <si>
    <t>Salerno</t>
  </si>
  <si>
    <t>Campania</t>
  </si>
  <si>
    <t>Italia</t>
  </si>
  <si>
    <t>TAVOLA 1.2. INCIDENTI STRADALI CON LESIONI A PERSONE, MORTI E FERITI  PER PROVINCIA. CAMPANIA</t>
  </si>
  <si>
    <t>Anni 2019 e 2010, valori assoluti e variazioni percentuali</t>
  </si>
  <si>
    <t>Variazioni %                                           2019/2010</t>
  </si>
  <si>
    <t>Anni 2019 e 2010</t>
  </si>
  <si>
    <t>Indice mortalità</t>
  </si>
  <si>
    <t>Indice di gravità</t>
  </si>
  <si>
    <t xml:space="preserve"> Indice  di      mortalità (a)</t>
  </si>
  <si>
    <t xml:space="preserve"> Indice   di gravità (b)</t>
  </si>
  <si>
    <t>Fonte Istat, Rilevazione degli incidenti stradali con lesioni a persone.</t>
  </si>
  <si>
    <t>(a) Rapporto tra il numero dei morti e il numero degli incidenti con lesioni a persone, moltiplicato 100.</t>
  </si>
  <si>
    <t>(b) Rapporto tra il numero dei morti e il numero dei morti e dei feriti in incidenti stradali con lesioni a persone, moltiplicato 100.</t>
  </si>
  <si>
    <t>Tavola 2.1: INDICE DI MORTALITA' E DI GRAVITA' PER PROVINCIA - Campania , anni 2019-2010</t>
  </si>
  <si>
    <t>TAVOLA 1.1. INCIDENTI STRADALI CON LESIONI A PERSONE, MORTI E FERITI PER PROVINCIA. CAMPANIA.</t>
  </si>
  <si>
    <t>Variazioni %                                           2019/2018</t>
  </si>
  <si>
    <t>TAVOLA 2. INDICE DI MORTALITA' E DI GRAVITA' PER PROVINCIA. CAMPANIA.</t>
  </si>
  <si>
    <t>Anni 2019-2018</t>
  </si>
  <si>
    <t>Indice mortalità(a)</t>
  </si>
  <si>
    <t xml:space="preserve"> Indice  di      mortalità(a)</t>
  </si>
  <si>
    <t>Totale</t>
  </si>
  <si>
    <t>TAVOLA 3. INCIDENTI STRADALI CON LESIONI A PERSONE MORTI E FERITI. CAMPANIA</t>
  </si>
  <si>
    <t>Anni 2001 - 2019, valori assoluti, indicatori e variazioni percentuali</t>
  </si>
  <si>
    <t>Anno</t>
  </si>
  <si>
    <t>Morti per 100.000 abitanti (a)</t>
  </si>
  <si>
    <t>Indice di mortalità (b)</t>
  </si>
  <si>
    <t>Variazione percentuale numero di morti rispetto all'anno precedente (c)</t>
  </si>
  <si>
    <t>Variazione percentuale numero di morti rispetto al 2001</t>
  </si>
  <si>
    <t>.</t>
  </si>
  <si>
    <t>(a) Morti su popolazione media residente (per 100.000).</t>
  </si>
  <si>
    <t>(b) Rapporto tra il numero dei morti e il numero degli incidenti con lesioni a persone, moltiplicato 100.</t>
  </si>
  <si>
    <t>(c) La variazione percentuale annua è calcolata per l'anno t rispetto all'anno t-1 su base variabile.</t>
  </si>
  <si>
    <t xml:space="preserve">TAVOLA 4.1. UTENTI VULNERABILI  MORTI IN INCIDENTI STRADALI PER ETA' IN CAMPANIA IN ITALIA. </t>
  </si>
  <si>
    <t>Puglia</t>
  </si>
  <si>
    <t>Valori assoluti</t>
  </si>
  <si>
    <t>Composizioni percentuali</t>
  </si>
  <si>
    <t>Bambini (0 - 14)</t>
  </si>
  <si>
    <t>Giovani (15 - 24)</t>
  </si>
  <si>
    <t>Anziani (65+)</t>
  </si>
  <si>
    <t>Altri utenti</t>
  </si>
  <si>
    <t>TOTALE</t>
  </si>
  <si>
    <t xml:space="preserve">TAVOLA 4.2.  UTENTI VULNERABILI MORTI IN INCIDENTI STRADALI PER CATEGORIA DI UTENTE DELLA STRADA IN CAMPANIA E IN ITALIA. </t>
  </si>
  <si>
    <t>Ciclomotori  (a)</t>
  </si>
  <si>
    <t>Motocicli (a)</t>
  </si>
  <si>
    <t>Velocipedi (a)</t>
  </si>
  <si>
    <t>Pedoni</t>
  </si>
  <si>
    <t>Altri Utenti</t>
  </si>
  <si>
    <t xml:space="preserve">TAVOLA 4.3. UTENTI  MORTI E FERITI IN INCIDENTI STRADALI PER CLASSI DI ETA' IN CAMPANIA E IN ITALIA. </t>
  </si>
  <si>
    <t>Anni 2010 e 2019, valori assoluti</t>
  </si>
  <si>
    <t>Classe di età</t>
  </si>
  <si>
    <t xml:space="preserve">Morti </t>
  </si>
  <si>
    <t>fino a 5 anni</t>
  </si>
  <si>
    <t>-</t>
  </si>
  <si>
    <t>6-9 anni</t>
  </si>
  <si>
    <t>10-14 anni</t>
  </si>
  <si>
    <t>15-17 anni</t>
  </si>
  <si>
    <t>18-20 anni</t>
  </si>
  <si>
    <t>21-24 anni</t>
  </si>
  <si>
    <t>25-29 anni</t>
  </si>
  <si>
    <t>30-44 anni</t>
  </si>
  <si>
    <t>45-54 anni</t>
  </si>
  <si>
    <t>55-59 anni</t>
  </si>
  <si>
    <t>60-64 anni</t>
  </si>
  <si>
    <t>65 anni e più</t>
  </si>
  <si>
    <t>imprecisata</t>
  </si>
  <si>
    <t>TAVOLA 5. INCIDENTI STRADALI CON LESIONI A PERSONE SECONDO LA CATEGORIA DELLA STRADA. CAMPANIA.</t>
  </si>
  <si>
    <t xml:space="preserve">Anno 2019, valori assoluti e indicatori </t>
  </si>
  <si>
    <t>AMBITO STRADALE</t>
  </si>
  <si>
    <t>Indice di  mortalità (a)</t>
  </si>
  <si>
    <t>Indice di lesività  (b)</t>
  </si>
  <si>
    <t>Strade urbane</t>
  </si>
  <si>
    <t>Autostrade e raccordi</t>
  </si>
  <si>
    <t>Altre strade (c)</t>
  </si>
  <si>
    <t>(a) Rapporto percentuale tra il numero dei morti e il numero degli incidenti con lesioni a persone,  moltiplicato 100.</t>
  </si>
  <si>
    <t>(b) Rapporto percentuale tra il numero dei feriti e il numero degli incidenti con lesioni a persone,  moltiplicato 100.</t>
  </si>
  <si>
    <t>(c) Sono incluse nella categoria 'Altre strade' le strade Statali, Regionali, Provinciali fuori dell'abitato e Comunali extraurbane.</t>
  </si>
  <si>
    <t>TAVOLA 5.1. INCIDENTI STRADALI CON LESIONI A PERSONE SECONDO LA CATEGORIA DELLA STRADA. CAMPANIA.</t>
  </si>
  <si>
    <t>Anno 2018, valori assoluti e indicatori</t>
  </si>
  <si>
    <t>Indice di mortalità (a)</t>
  </si>
  <si>
    <t>Indice di lesività (b)</t>
  </si>
  <si>
    <t>(a)</t>
  </si>
  <si>
    <t>(b)</t>
  </si>
  <si>
    <t>(a) Rapporto tra il numero dei morti e il numero degli incidenti stradali con lesioni a persone, moltiplicato 100.</t>
  </si>
  <si>
    <t>(b) Rapporto tra il numero dei feriti e il numero degli incidenti stradali con lesioni a persone, moltiplicato 100.</t>
  </si>
  <si>
    <t>(c) Sono incluse nella categoria 'Altre strade' le srade Statali, Regionali, Provinciali fuori dell'abitato e Comunali extraurbane</t>
  </si>
  <si>
    <t>TAVOLA 5bis. INCIDENTI STRADALI CON LESIONI A PERSONE SECONDO IL TIPO DI STRADA. CAMPANIA.</t>
  </si>
  <si>
    <t>Anno 2019, valori assoluti e indicatore</t>
  </si>
  <si>
    <t>TIPO DI STRADA</t>
  </si>
  <si>
    <t>Una carreggiata a senso unico</t>
  </si>
  <si>
    <t>Una carreggiata a doppio senso</t>
  </si>
  <si>
    <t>Doppia carreggiata, più di due carreggiate</t>
  </si>
  <si>
    <t>TAVOLA 6. INCIDENTI STRADALI CON LESIONI A PERSONE PER PROVINCIA, CARATTERISTICA DELLA STRADA E AMBITO STRADALE. CAMPANIA.</t>
  </si>
  <si>
    <t>Anno 2019, valori assoluti</t>
  </si>
  <si>
    <t>STRADE URBANE</t>
  </si>
  <si>
    <t>STRADE EXTRAURBANE</t>
  </si>
  <si>
    <t>Incrocio</t>
  </si>
  <si>
    <t>Rotatoria</t>
  </si>
  <si>
    <t>Intersezione</t>
  </si>
  <si>
    <t>Rettilineo</t>
  </si>
  <si>
    <t>Curva</t>
  </si>
  <si>
    <t>Altro (passaggio a livello, dosso, pendenza, galleria)</t>
  </si>
  <si>
    <t xml:space="preserve">TAVOLA 6.1. INCIDENTI STRADALI CON LESIONI A PERSONE PER PROVINCIA, CARATTERISTICA DELLA STRADA E AMBITO STRADALE. CAMPANIA. </t>
  </si>
  <si>
    <t>Anno 2019, composizioni percentuali</t>
  </si>
  <si>
    <t>Strade Urbane</t>
  </si>
  <si>
    <t>Altro (passaggo a livello, dosso,  pendenze, galleria)</t>
  </si>
  <si>
    <t>TAVOLA  6.2. INCIDENTI STRADALI CON LESIONI A PERSONE PER PROVINCIA, CARATTERISTICA DELLA STRADA E AMBITO STRADALE. CAMPANIA.</t>
  </si>
  <si>
    <t>Strade ExtraUrbane</t>
  </si>
  <si>
    <t>TAVOLA 7. INCIDENTI STRADALI CON LESIONI A PERSONE, MORTI E FERITI PER MESE. ITALIA.</t>
  </si>
  <si>
    <t>Anno 2019, valori assoluti e composizioni percentuali</t>
  </si>
  <si>
    <t>MESE</t>
  </si>
  <si>
    <t>Gennaio</t>
  </si>
  <si>
    <t>Febbraio</t>
  </si>
  <si>
    <t>Marzo</t>
  </si>
  <si>
    <t>Aprile</t>
  </si>
  <si>
    <t>Maggio</t>
  </si>
  <si>
    <t>Giugno</t>
  </si>
  <si>
    <t>Luglio</t>
  </si>
  <si>
    <t>Agosto</t>
  </si>
  <si>
    <t>Settembre</t>
  </si>
  <si>
    <t>Ottobre</t>
  </si>
  <si>
    <t>Novembre</t>
  </si>
  <si>
    <t>Dicembre</t>
  </si>
  <si>
    <t>TAVOLA 8. INCIDENTI STRADALI CON LESIONI A PERSONE, MORTI E FERITI PER GIORNO DELLA SETTIMANA. VENETO.</t>
  </si>
  <si>
    <t>GIORNI DELLA SETTIMANA</t>
  </si>
  <si>
    <t>Lunedì</t>
  </si>
  <si>
    <t>Martedì</t>
  </si>
  <si>
    <t>Mercoledì</t>
  </si>
  <si>
    <t>Giovedì</t>
  </si>
  <si>
    <t>Venerdì</t>
  </si>
  <si>
    <t>Sabato</t>
  </si>
  <si>
    <t>Domenica</t>
  </si>
  <si>
    <t>TAVOLA 16. MORTI E FERITI PER CATEGORIA DI UTENTI E GENERE. CAMPANIA.</t>
  </si>
  <si>
    <t>Anno 2019, valori assoluti, composizioni percentuali e indice di gravità</t>
  </si>
  <si>
    <t>CATEGORIA DI UTENTE</t>
  </si>
  <si>
    <t>Indice di gravità (a)</t>
  </si>
  <si>
    <t>Composizione    percentuale</t>
  </si>
  <si>
    <t>Valori   assoluti</t>
  </si>
  <si>
    <t>Composizione  percentuale</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</si>
  <si>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</si>
  <si>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</si>
  <si>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</si>
  <si>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</si>
  <si>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</si>
  <si>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</si>
  <si>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</si>
  <si>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</si>
  <si>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</si>
  <si>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TAVOLA 9. INCIDENTI STRADALI CON LESIONI A PERSONE MORTI E FERITI PER ORA DEL GIORNO. CAMPANIA.</t>
  </si>
  <si>
    <t>Anno 2019, valori assoluti e indicatori</t>
  </si>
  <si>
    <t>ORA DEL GIORNO</t>
  </si>
  <si>
    <t>Non rilevata</t>
  </si>
  <si>
    <t xml:space="preserve">TAVOLA 10. INCIDENTI STRADALI CON LESIONI A PERSONE, MORTI E FERITI E INDICE DI MORTALITA', PER PROVINCIA, GIORNO DELLA SETTIMANA E FASCIA ORARIA NOTTURNA (a). CAMPANIA.  </t>
  </si>
  <si>
    <t>Anno 2019, valori assoluti e indice di mortalità.</t>
  </si>
  <si>
    <t>PROVINCIA</t>
  </si>
  <si>
    <t>Venerdì notte</t>
  </si>
  <si>
    <t>Sabato notte</t>
  </si>
  <si>
    <t>Altre notti</t>
  </si>
  <si>
    <t>(a) Dalle ore 22 alle ore 6.</t>
  </si>
  <si>
    <t>(b) Rapporto tra il numero dei morti e il numero degli incidenti stradali con lesioni a persone, moltiplicato 100.</t>
  </si>
  <si>
    <t xml:space="preserve">TAVOLA 10.1. INCIDENTI STRADALI CON LESIONI A PERSONE, MORTI E FERITI E INDICE DI MORTALITA', PER PROVINCIA, GIORNO DELLA SETTIMANA E FASCIA ORARIA NOTTURNA (a). STRADE URBANE. CAMPANIA. </t>
  </si>
  <si>
    <t>(a) Dalle ore 22 alle ore 6</t>
  </si>
  <si>
    <t xml:space="preserve">TAVOLA 10.2. INCIDENTI STRADALI CON LESIONI A PERSONE, MORTI E FERITI E INDICE DI MORTALITA', PER PROVINCIA, GIORNO DELLA SETTIMANA E FASCIA ORARIA NOTTURNA (a). STRADE EXTRAURBANE. CAMPANIA. </t>
  </si>
  <si>
    <t>Tavola 11. INCIDENTI STRADALI, MORTI E FERITI PER TIPOLOGIA DI COMUNE. CAMPANIA.</t>
  </si>
  <si>
    <t xml:space="preserve"> Anno 2019, valori assoluti e variazioni </t>
  </si>
  <si>
    <t>TIPOLOGIA DI COMUNE</t>
  </si>
  <si>
    <t xml:space="preserve">Variazioni </t>
  </si>
  <si>
    <t>2019/2018</t>
  </si>
  <si>
    <t>Numero comuni</t>
  </si>
  <si>
    <t>%</t>
  </si>
  <si>
    <t>Polo</t>
  </si>
  <si>
    <t>Polo intercomunale</t>
  </si>
  <si>
    <t>Cintura</t>
  </si>
  <si>
    <t>Totale Centri</t>
  </si>
  <si>
    <t>Intermedio</t>
  </si>
  <si>
    <t>Periferico</t>
  </si>
  <si>
    <t>Ultra periferico</t>
  </si>
  <si>
    <t>Totale Aree interne</t>
  </si>
  <si>
    <t xml:space="preserve">TAVOLA 12. INCIDENTI STRADALI, MORTI E FERITI PER TIPOLOGIA DI COMUNE. CAMPANIA. </t>
  </si>
  <si>
    <t>Anno 2019 e 2018, Indicatori</t>
  </si>
  <si>
    <t>(a) Rapporto percentuale  tra il numero dei morti e il numero degli incidenti con lesioni a persone.</t>
  </si>
  <si>
    <t>(b) Rapporto percentuale tra il numero dei morti e il complesso degli infortunati (morti e feriti) in incidenti con lesioni a persone.</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</si>
  <si>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</si>
  <si>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</si>
  <si>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</si>
  <si>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</si>
  <si>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</si>
  <si>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</si>
  <si>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</si>
  <si>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</si>
  <si>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</si>
  <si>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</si>
  <si>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</si>
  <si>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</si>
  <si>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</si>
  <si>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</si>
  <si>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</si>
  <si>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</si>
  <si>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CATEGORIA DELLA STRADA</t>
  </si>
  <si>
    <t>Altre strade (a)</t>
  </si>
  <si>
    <t>Agente di Polizia stradale</t>
  </si>
  <si>
    <t>Carabiniere</t>
  </si>
  <si>
    <t>Agente di Polizia municipale</t>
  </si>
  <si>
    <t>(a) Sono incluse nella categoria 'Altre strade': le strade Statali, Regionali, Provinciali fuori dall'abitato e Comunali extraurbane.</t>
  </si>
  <si>
    <t>PROSPETTO 15. INCIDENTI STRADALI CON LESIONI A PERSONE PER ORGANO DI RILEVAZIONE, CATEGORIA DELLA STRADA E PROVINCIA. CAMPANIA. ANNO 2019, valori assoluti.</t>
  </si>
  <si>
    <t xml:space="preserve"> Anno 2019, valori assoluti</t>
  </si>
  <si>
    <t>PROSPETTO 16. INCIDENTI STRADALI CON LESIONI A PERSONE PER ORGANO DI RILEVAZIONE E MESE. CAMPANIA.</t>
  </si>
  <si>
    <t>PROSPETTO 17. INCIDENTI STRADALI CON LESIONI A PERSONE PER ORGANO DI RILEVAZIONE E GIORNO DELLA SETTIMANA. CAMPANIA.</t>
  </si>
  <si>
    <t>Tavola 13. INCIDENTI STRADALI CON LESIONI A PERSONE INFORTUNATE SECONDO LA NATURA. CAMPANIA.  Anno 2019, valori assoluti e composizioni percentuali e indice di mortalità.</t>
  </si>
  <si>
    <t>TAVOLA 17. INCIDENTI STRADALI, MORTI E FERITI NEI COMUNI CAPOLUOGO E NEI COMUNI CON ALMENO 35.000 ABITANTI. CAMPANIA.</t>
  </si>
  <si>
    <t>CAPOLUOGHI</t>
  </si>
  <si>
    <t>Incidenti per 1.000 ab.</t>
  </si>
  <si>
    <t>Morti per 100.000 ab.</t>
  </si>
  <si>
    <t>Feriti per 100.000 ab.</t>
  </si>
  <si>
    <t>Altri Comuni</t>
  </si>
  <si>
    <t>Aversa</t>
  </si>
  <si>
    <t>Maddaloni</t>
  </si>
  <si>
    <t>Marcianise</t>
  </si>
  <si>
    <t>Acerra</t>
  </si>
  <si>
    <t>Afragola</t>
  </si>
  <si>
    <t>Caivano</t>
  </si>
  <si>
    <t>Casalnuovo di Napoli</t>
  </si>
  <si>
    <t>Casoria</t>
  </si>
  <si>
    <t>Castellammare di Stabia</t>
  </si>
  <si>
    <t>Giugliano in Campania</t>
  </si>
  <si>
    <t>Marano di Napoli</t>
  </si>
  <si>
    <t>Melito di Napoli</t>
  </si>
  <si>
    <t>Pomigliano d'Arco</t>
  </si>
  <si>
    <t>Portici</t>
  </si>
  <si>
    <t>Pozzuoli</t>
  </si>
  <si>
    <t>Quarto</t>
  </si>
  <si>
    <t>Ercolano</t>
  </si>
  <si>
    <t>San Giorgio a Cremano</t>
  </si>
  <si>
    <t>Mugnano di Napoli</t>
  </si>
  <si>
    <t>Torre Annunziata</t>
  </si>
  <si>
    <t>Torre del Greco</t>
  </si>
  <si>
    <t>Battipaglia</t>
  </si>
  <si>
    <t>Cava de' Tirreni</t>
  </si>
  <si>
    <t>Eboli</t>
  </si>
  <si>
    <t>Nocera Inferiore</t>
  </si>
  <si>
    <t>Pagani</t>
  </si>
  <si>
    <t>Scafati</t>
  </si>
  <si>
    <t>Totale comuni &gt;35.000 abitanti</t>
  </si>
  <si>
    <t>Altri comuni</t>
  </si>
  <si>
    <t xml:space="preserve">TAVOLA 18. INCIDENTI STRADALI, MORTI E FERITI PER CATEGORIA DELLA STRADA NEI COMUNI CAPOLUOGO E NEI COMUNI CON ALMENO 35.000 ABITANTI PER TIPO DI STRADA. CAMPANIA. </t>
  </si>
  <si>
    <t xml:space="preserve">Anno 2019, valori assoluti </t>
  </si>
  <si>
    <r>
      <t xml:space="preserve">CAPOLUOGHI
</t>
    </r>
    <r>
      <rPr>
        <sz val="9"/>
        <color rgb="FF000000"/>
        <rFont val="Arial Narrow"/>
        <family val="2"/>
      </rPr>
      <t>Altri Comuni</t>
    </r>
  </si>
  <si>
    <t xml:space="preserve">Strade extra-urbane </t>
  </si>
  <si>
    <t>Totale comuni &gt; 35-000 abitanti</t>
  </si>
  <si>
    <t>TAVOLA 19. COSTI SOCIALI TOTALI E PRO-CAPITE PER REGIONE. ITALIA 2019</t>
  </si>
  <si>
    <t>REGIONI</t>
  </si>
  <si>
    <t>COSTO SOCIALE (a)</t>
  </si>
  <si>
    <t>PROCAPITE (in euro)</t>
  </si>
  <si>
    <t>TOTALE (in euro)</t>
  </si>
  <si>
    <t>Calabria</t>
  </si>
  <si>
    <t>Basilicata</t>
  </si>
  <si>
    <t xml:space="preserve">Valle d'Aosta/Vallée d'Aoste </t>
  </si>
  <si>
    <t>Sicilia</t>
  </si>
  <si>
    <t>Sardegna</t>
  </si>
  <si>
    <t>Piemonte</t>
  </si>
  <si>
    <t>Abruzzo</t>
  </si>
  <si>
    <t>Umbria</t>
  </si>
  <si>
    <t>Friuli-Venezia-Giulia</t>
  </si>
  <si>
    <t>Molise</t>
  </si>
  <si>
    <t>Lombardia</t>
  </si>
  <si>
    <t>Trentino-A.Adige</t>
  </si>
  <si>
    <t>Veneto</t>
  </si>
  <si>
    <t>Lazio</t>
  </si>
  <si>
    <t>Marche</t>
  </si>
  <si>
    <t>Toscana</t>
  </si>
  <si>
    <t>Emilia-Romagna</t>
  </si>
  <si>
    <t>Liguria</t>
  </si>
  <si>
    <t>ITALIA</t>
  </si>
  <si>
    <t>TAVOLA 23. INCIDENTI STRADALI CON LESIONI A PERSONE PER ORGANO DI RILEVAZIONE E ORA DEL GIORNO. CAMPANIA</t>
  </si>
  <si>
    <t>Polizia Stradale</t>
  </si>
  <si>
    <t>Carabinieri</t>
  </si>
  <si>
    <t>Polizia Municipale</t>
  </si>
  <si>
    <t xml:space="preserve">TAVOLA 14. CAUSE ACCERTATE O PRESUNTE DI INCIDENTE SECONDO L’AMBITO STRADALE. CAMPANIA. </t>
  </si>
  <si>
    <t>Anno 2019, valori assoluti e valori percentuali (a) (b)</t>
  </si>
  <si>
    <t>CAUSE</t>
  </si>
  <si>
    <t>Strade extraurbane</t>
  </si>
  <si>
    <t>Procedeva con guida distratta o andamento indeciso</t>
  </si>
  <si>
    <t>Procedeva senza rispettare le regole della precedenza o il semaforo</t>
  </si>
  <si>
    <t xml:space="preserve"> -procedeva senza rispettare lo stop</t>
  </si>
  <si>
    <t xml:space="preserve"> -procedeva senza dare la precedenza al veicolo proveniente da destra</t>
  </si>
  <si>
    <t xml:space="preserve"> -procedeva senza rispettare il segnale di dare precedenza</t>
  </si>
  <si>
    <t xml:space="preserve"> -procedeva senza rispettare le segnalazioni semaforiche o dell'agente</t>
  </si>
  <si>
    <t>Procedeva con velocità troppo elevata</t>
  </si>
  <si>
    <t xml:space="preserve"> -procedeva con eccesso di velocità</t>
  </si>
  <si>
    <t xml:space="preserve">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</si>
  <si>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</si>
  <si>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</si>
  <si>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</si>
  <si>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</si>
  <si>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</si>
  <si>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</si>
  <si>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</si>
  <si>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</si>
  <si>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</si>
  <si>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</si>
  <si>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</si>
  <si>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</si>
  <si>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</si>
  <si>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Cause imputabili al comportamento scorretto del conducente e del pedone nella circolazione</t>
  </si>
  <si>
    <t xml:space="preserve">Altre cause </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</si>
  <si>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</si>
  <si>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</si>
  <si>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</si>
  <si>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 xml:space="preserve">TAVOLA 15. MORTI E FERITI PER CATEGORIA DI UTENTI E CLASSE DI ETÀ. CAMPANIA. </t>
  </si>
  <si>
    <t>Anno 2019, valori assoluti e valori percentuali</t>
  </si>
  <si>
    <t>CLASSE DI ETA'</t>
  </si>
  <si>
    <t>VALORI ASSOLUTI</t>
  </si>
  <si>
    <t>&lt; 14</t>
  </si>
  <si>
    <t>15-29</t>
  </si>
  <si>
    <t>30-44</t>
  </si>
  <si>
    <t>45-64</t>
  </si>
  <si>
    <t>65 +</t>
  </si>
  <si>
    <t>Età imprecisata</t>
  </si>
  <si>
    <t xml:space="preserve">Totale </t>
  </si>
  <si>
    <t>VALORI PERCENTUALI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</si>
</sst>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0\ _€_-;\-* #,##0\ _€_-;_-* &quot;-&quot;\ _€_-;_-@_-"/>
    <numFmt numFmtId="43" formatCode="_-* #,##0.00\ _€_-;\-* #,##0.00\ _€_-;_-* &quot;-&quot;??\ _€_-;_-@_-"/>
    <numFmt numFmtId="164" formatCode="#,##0.0"/>
    <numFmt numFmtId="165" formatCode="0.0"/>
    <numFmt numFmtId="166" formatCode="_-* #,##0\ _€_-;\-* #,##0\ _€_-;_-* &quot;-&quot;??\ _€_-;_-@_-"/>
    <numFmt numFmtId="171" formatCode="0.0000"/>
    <numFmt numFmtId="172" formatCode="_-* #,##0.00_-;\-* #,##0.00_-;_-* &quot;-&quot;??_-;_-@_-"/>
    <numFmt numFmtId="173" formatCode="_-* #,##0_-;\-* #,##0_-;_-* &quot;-&quot;??_-;_-@_-"/>
    <numFmt numFmtId="174" formatCode="_-* #,##0_-;\-* #,##0_-;_-* &quot;-&quot;_-;_-@_-"/>
    <numFmt numFmtId="175" formatCode="_-&quot;€&quot;\ * #,##0.00_-;\-&quot;€&quot;\ * #,##0.00_-;_-&quot;€&quot;\ * &quot;-&quot;??_-;_-@_-"/>
    <numFmt numFmtId="176" formatCode="_(&quot;$&quot;* #,##0_);_(&quot;$&quot;* \(#,##0\);_(&quot;$&quot;* &quot;-&quot;_);_(@_)"/>
  </numFmts>
  <fonts count="52"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theme="1"/>
      <name val="Arial"/>
      <family val="2"/>
    </font>
    <font>
      <sz val="7.5"/>
      <color rgb="FF000000"/>
      <name val="Arial Narrow"/>
      <family val="2"/>
    </font>
    <font>
      <sz val="8"/>
      <color theme="1"/>
      <name val="Calibri"/>
      <family val="2"/>
      <scheme val="minor"/>
    </font>
    <font>
      <sz val="8"/>
      <color rgb="FF000000"/>
      <name val="Arial"/>
      <family val="2"/>
    </font>
    <font>
      <sz val="9"/>
      <color rgb="FFFFFFFF"/>
      <name val="Arial Narrow"/>
      <family val="2"/>
    </font>
    <font>
      <sz val="7.5"/>
      <color theme="1"/>
      <name val="Arial Narrow"/>
      <family val="2"/>
    </font>
    <font>
      <sz val="9"/>
      <color theme="1"/>
      <name val="Calibri"/>
      <family val="2"/>
      <scheme val="minor"/>
    </font>
    <font>
      <sz val="9.5"/>
      <color theme="1"/>
      <name val="Arial Narrow"/>
      <family val="2"/>
    </font>
    <font>
      <b/>
      <sz val="9"/>
      <name val="Arial Narrow"/>
      <family val="2"/>
    </font>
    <font>
      <b/>
      <sz val="9"/>
      <color theme="1"/>
      <name val="Arial Narrow"/>
      <family val="2"/>
    </font>
    <font>
      <sz val="9"/>
      <color theme="1"/>
      <name val="Arial Narrow"/>
      <family val="2"/>
    </font>
    <font>
      <sz val="9"/>
      <name val="Arial Narrow"/>
      <family val="2"/>
    </font>
    <font>
      <sz val="9.5"/>
      <name val="Arial Narrow"/>
      <family val="2"/>
    </font>
    <font>
      <b/>
      <sz val="9"/>
      <color theme="0"/>
      <name val="Arial Narrow"/>
      <family val="2"/>
    </font>
    <font>
      <sz val="9.5"/>
      <name val="Calibri"/>
      <family val="2"/>
      <scheme val="minor"/>
    </font>
    <font>
      <b/>
      <sz val="10"/>
      <color theme="0" tint="-0.499984740745262"/>
      <name val="Arial Narrow"/>
      <family val="2"/>
    </font>
    <font>
      <b/>
      <sz val="8"/>
      <color theme="0" tint="-0.499984740745262"/>
      <name val="Arial"/>
      <family val="2"/>
    </font>
    <font>
      <b/>
      <sz val="8"/>
      <color theme="1"/>
      <name val="Arial"/>
      <family val="2"/>
    </font>
    <font>
      <sz val="7"/>
      <color theme="1"/>
      <name val="Arial"/>
      <family val="2"/>
    </font>
    <font>
      <sz val="7.5"/>
      <color rgb="FF000000"/>
      <name val="Arial"/>
      <family val="2"/>
    </font>
    <font>
      <sz val="11"/>
      <color theme="1"/>
      <name val="Arial Narrow"/>
      <family val="2"/>
    </font>
    <font>
      <sz val="8"/>
      <name val="Arial"/>
      <family val="2"/>
    </font>
    <font>
      <sz val="10"/>
      <color rgb="FF000000"/>
      <name val="Arial Narrow"/>
      <family val="2"/>
    </font>
    <font>
      <b/>
      <sz val="8"/>
      <color rgb="FF000000"/>
      <name val="Arial"/>
      <family val="2"/>
    </font>
    <font>
      <sz val="10"/>
      <name val="MS Sans Serif"/>
      <family val="2"/>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11"/>
      <color indexed="10"/>
      <name val="Calibri"/>
      <family val="2"/>
    </font>
    <font>
      <b/>
      <sz val="18"/>
      <color indexed="56"/>
      <name val="Cambria"/>
      <family val="2"/>
    </font>
    <font>
      <b/>
      <sz val="11"/>
      <color indexed="8"/>
      <name val="Calibri"/>
      <family val="2"/>
    </font>
    <font>
      <b/>
      <sz val="10"/>
      <color theme="0"/>
      <name val="Arial"/>
      <family val="2"/>
    </font>
  </fonts>
  <fills count="34">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rgb="FFFDFBF3"/>
        <bgColor indexed="64"/>
      </patternFill>
    </fill>
    <fill>
      <patternFill patternType="solid">
        <fgColor theme="0"/>
        <bgColor theme="0"/>
      </patternFill>
    </fill>
    <fill>
      <patternFill patternType="solid">
        <fgColor theme="0" tint="-4.9989318521683403E-2"/>
        <bgColor theme="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00000"/>
        <bgColor indexed="64"/>
      </patternFill>
    </fill>
  </fills>
  <borders count="22">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theme="0" tint="-0.14999847407452621"/>
      </left>
      <right style="thin">
        <color theme="0"/>
      </right>
      <top style="thin">
        <color indexed="64"/>
      </top>
      <bottom style="thin">
        <color indexed="64"/>
      </bottom>
      <diagonal/>
    </border>
    <border>
      <left style="thin">
        <color theme="0" tint="-0.14999847407452621"/>
      </left>
      <right style="thin">
        <color theme="0" tint="-0.14999847407452621"/>
      </right>
      <top/>
      <bottom style="thin">
        <color theme="0" tint="-0.14999847407452621"/>
      </bottom>
      <diagonal/>
    </border>
    <border>
      <left/>
      <right/>
      <top/>
      <bottom style="thin">
        <color theme="0" tint="-0.14999847407452621"/>
      </bottom>
      <diagonal/>
    </border>
    <border>
      <left/>
      <right/>
      <top style="medium">
        <color indexed="64"/>
      </top>
      <bottom/>
      <diagonal/>
    </border>
    <border>
      <left/>
      <right/>
      <top/>
      <bottom style="medium">
        <color indexed="64"/>
      </bottom>
      <diagonal/>
    </border>
    <border>
      <left style="medium">
        <color rgb="FFC1C1C1"/>
      </left>
      <right/>
      <top style="medium">
        <color rgb="FFC1C1C1"/>
      </top>
      <bottom/>
      <diagonal/>
    </border>
    <border>
      <left/>
      <right/>
      <top style="medium">
        <color rgb="FFC1C1C1"/>
      </top>
      <bottom/>
      <diagonal/>
    </border>
    <border>
      <left style="medium">
        <color rgb="FFC1C1C1"/>
      </left>
      <right/>
      <top/>
      <bottom/>
      <diagonal/>
    </border>
    <border>
      <left style="medium">
        <color rgb="FFC1C1C1"/>
      </left>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03">
    <xf numFmtId="0" fontId="0" fillId="0" borderId="0"/>
    <xf numFmtId="43" fontId="1" fillId="0" borderId="0" applyFont="0" applyFill="0" applyBorder="0" applyAlignment="0" applyProtection="0"/>
    <xf numFmtId="9" fontId="1" fillId="0" borderId="0" applyFont="0" applyFill="0" applyBorder="0" applyAlignment="0" applyProtection="0"/>
    <xf numFmtId="172" fontId="1" fillId="0" borderId="0" applyFont="0" applyFill="0" applyBorder="0" applyAlignment="0" applyProtection="0"/>
    <xf numFmtId="0" fontId="31" fillId="0" borderId="0"/>
    <xf numFmtId="0" fontId="32" fillId="11" borderId="0" applyNumberFormat="0" applyBorder="0" applyAlignment="0" applyProtection="0"/>
    <xf numFmtId="0" fontId="32" fillId="12"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2" fillId="16" borderId="0" applyNumberFormat="0" applyBorder="0" applyAlignment="0" applyProtection="0"/>
    <xf numFmtId="0" fontId="32" fillId="11" borderId="0" applyNumberFormat="0" applyBorder="0" applyAlignment="0" applyProtection="0"/>
    <xf numFmtId="0" fontId="32" fillId="12"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2" fillId="16" borderId="0" applyNumberFormat="0" applyBorder="0" applyAlignment="0" applyProtection="0"/>
    <xf numFmtId="0" fontId="32" fillId="17" borderId="0" applyNumberFormat="0" applyBorder="0" applyAlignment="0" applyProtection="0"/>
    <xf numFmtId="0" fontId="32" fillId="18" borderId="0" applyNumberFormat="0" applyBorder="0" applyAlignment="0" applyProtection="0"/>
    <xf numFmtId="0" fontId="32" fillId="19" borderId="0" applyNumberFormat="0" applyBorder="0" applyAlignment="0" applyProtection="0"/>
    <xf numFmtId="0" fontId="32" fillId="14" borderId="0" applyNumberFormat="0" applyBorder="0" applyAlignment="0" applyProtection="0"/>
    <xf numFmtId="0" fontId="32" fillId="17" borderId="0" applyNumberFormat="0" applyBorder="0" applyAlignment="0" applyProtection="0"/>
    <xf numFmtId="0" fontId="32" fillId="20" borderId="0" applyNumberFormat="0" applyBorder="0" applyAlignment="0" applyProtection="0"/>
    <xf numFmtId="0" fontId="32" fillId="17" borderId="0" applyNumberFormat="0" applyBorder="0" applyAlignment="0" applyProtection="0"/>
    <xf numFmtId="0" fontId="32" fillId="18" borderId="0" applyNumberFormat="0" applyBorder="0" applyAlignment="0" applyProtection="0"/>
    <xf numFmtId="0" fontId="32" fillId="19" borderId="0" applyNumberFormat="0" applyBorder="0" applyAlignment="0" applyProtection="0"/>
    <xf numFmtId="0" fontId="32" fillId="14" borderId="0" applyNumberFormat="0" applyBorder="0" applyAlignment="0" applyProtection="0"/>
    <xf numFmtId="0" fontId="32" fillId="17" borderId="0" applyNumberFormat="0" applyBorder="0" applyAlignment="0" applyProtection="0"/>
    <xf numFmtId="0" fontId="32" fillId="20" borderId="0" applyNumberFormat="0" applyBorder="0" applyAlignment="0" applyProtection="0"/>
    <xf numFmtId="0" fontId="33" fillId="21"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33" fillId="22" borderId="0" applyNumberFormat="0" applyBorder="0" applyAlignment="0" applyProtection="0"/>
    <xf numFmtId="0" fontId="33" fillId="23" borderId="0" applyNumberFormat="0" applyBorder="0" applyAlignment="0" applyProtection="0"/>
    <xf numFmtId="0" fontId="33" fillId="24" borderId="0" applyNumberFormat="0" applyBorder="0" applyAlignment="0" applyProtection="0"/>
    <xf numFmtId="0" fontId="33" fillId="21"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33" fillId="22" borderId="0" applyNumberFormat="0" applyBorder="0" applyAlignment="0" applyProtection="0"/>
    <xf numFmtId="0" fontId="33" fillId="23" borderId="0" applyNumberFormat="0" applyBorder="0" applyAlignment="0" applyProtection="0"/>
    <xf numFmtId="0" fontId="33"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33" fillId="22" borderId="0" applyNumberFormat="0" applyBorder="0" applyAlignment="0" applyProtection="0"/>
    <xf numFmtId="0" fontId="33" fillId="23" borderId="0" applyNumberFormat="0" applyBorder="0" applyAlignment="0" applyProtection="0"/>
    <xf numFmtId="0" fontId="33" fillId="28" borderId="0" applyNumberFormat="0" applyBorder="0" applyAlignment="0" applyProtection="0"/>
    <xf numFmtId="0" fontId="34" fillId="12" borderId="0" applyNumberFormat="0" applyBorder="0" applyAlignment="0" applyProtection="0"/>
    <xf numFmtId="0" fontId="35" fillId="29" borderId="13" applyNumberFormat="0" applyAlignment="0" applyProtection="0"/>
    <xf numFmtId="0" fontId="35" fillId="29" borderId="13" applyNumberFormat="0" applyAlignment="0" applyProtection="0"/>
    <xf numFmtId="0" fontId="36" fillId="0" borderId="14" applyNumberFormat="0" applyFill="0" applyAlignment="0" applyProtection="0"/>
    <xf numFmtId="0" fontId="37" fillId="30" borderId="15" applyNumberFormat="0" applyAlignment="0" applyProtection="0"/>
    <xf numFmtId="0" fontId="37" fillId="30" borderId="15" applyNumberFormat="0" applyAlignment="0" applyProtection="0"/>
    <xf numFmtId="0" fontId="33"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33" fillId="22" borderId="0" applyNumberFormat="0" applyBorder="0" applyAlignment="0" applyProtection="0"/>
    <xf numFmtId="0" fontId="33" fillId="23" borderId="0" applyNumberFormat="0" applyBorder="0" applyAlignment="0" applyProtection="0"/>
    <xf numFmtId="0" fontId="33" fillId="28" borderId="0" applyNumberFormat="0" applyBorder="0" applyAlignment="0" applyProtection="0"/>
    <xf numFmtId="172" fontId="38" fillId="0" borderId="0" applyFont="0" applyFill="0" applyBorder="0" applyAlignment="0" applyProtection="0"/>
    <xf numFmtId="175" fontId="38" fillId="0" borderId="0" applyFont="0" applyFill="0" applyBorder="0" applyAlignment="0" applyProtection="0"/>
    <xf numFmtId="0" fontId="39" fillId="0" borderId="0" applyNumberFormat="0" applyFill="0" applyBorder="0" applyAlignment="0" applyProtection="0"/>
    <xf numFmtId="0" fontId="40" fillId="13" borderId="0" applyNumberFormat="0" applyBorder="0" applyAlignment="0" applyProtection="0"/>
    <xf numFmtId="0" fontId="41" fillId="0" borderId="16" applyNumberFormat="0" applyFill="0" applyAlignment="0" applyProtection="0"/>
    <xf numFmtId="0" fontId="42" fillId="0" borderId="17" applyNumberFormat="0" applyFill="0" applyAlignment="0" applyProtection="0"/>
    <xf numFmtId="0" fontId="43" fillId="0" borderId="18" applyNumberFormat="0" applyFill="0" applyAlignment="0" applyProtection="0"/>
    <xf numFmtId="0" fontId="43" fillId="0" borderId="0" applyNumberFormat="0" applyFill="0" applyBorder="0" applyAlignment="0" applyProtection="0"/>
    <xf numFmtId="0" fontId="44" fillId="16" borderId="13" applyNumberFormat="0" applyAlignment="0" applyProtection="0"/>
    <xf numFmtId="0" fontId="36" fillId="0" borderId="14" applyNumberFormat="0" applyFill="0" applyAlignment="0" applyProtection="0"/>
    <xf numFmtId="41" fontId="45" fillId="0" borderId="0" applyFont="0" applyFill="0" applyBorder="0" applyAlignment="0" applyProtection="0"/>
    <xf numFmtId="174" fontId="38" fillId="0" borderId="0" applyFont="0" applyFill="0" applyBorder="0" applyAlignment="0" applyProtection="0"/>
    <xf numFmtId="0" fontId="46" fillId="31" borderId="0" applyNumberFormat="0" applyBorder="0" applyAlignment="0" applyProtection="0"/>
    <xf numFmtId="0" fontId="46" fillId="31" borderId="0" applyNumberFormat="0" applyBorder="0" applyAlignment="0" applyProtection="0"/>
    <xf numFmtId="0" fontId="38" fillId="0" borderId="0" applyNumberFormat="0" applyFill="0" applyBorder="0" applyAlignment="0" applyProtection="0"/>
    <xf numFmtId="0" fontId="38" fillId="0" borderId="0"/>
    <xf numFmtId="0" fontId="38" fillId="0" borderId="0"/>
    <xf numFmtId="0" fontId="38" fillId="0" borderId="0"/>
    <xf numFmtId="0" fontId="38" fillId="0" borderId="0"/>
    <xf numFmtId="0" fontId="38" fillId="0" borderId="0"/>
    <xf numFmtId="0" fontId="31" fillId="0" borderId="0"/>
    <xf numFmtId="0" fontId="38" fillId="0" borderId="0"/>
    <xf numFmtId="0" fontId="38" fillId="0" borderId="0"/>
    <xf numFmtId="0" fontId="1" fillId="0" borderId="0"/>
    <xf numFmtId="0" fontId="1" fillId="0" borderId="0"/>
    <xf numFmtId="0" fontId="38" fillId="0" borderId="0"/>
    <xf numFmtId="0" fontId="38" fillId="32" borderId="19" applyNumberFormat="0" applyFont="0" applyAlignment="0" applyProtection="0"/>
    <xf numFmtId="0" fontId="38" fillId="32" borderId="19" applyNumberFormat="0" applyFont="0" applyAlignment="0" applyProtection="0"/>
    <xf numFmtId="0" fontId="47" fillId="29" borderId="20" applyNumberFormat="0" applyAlignment="0" applyProtection="0"/>
    <xf numFmtId="0" fontId="28" fillId="0" borderId="0" applyNumberFormat="0" applyFill="0" applyBorder="0" applyProtection="0"/>
    <xf numFmtId="0" fontId="48" fillId="0" borderId="0" applyNumberFormat="0" applyFill="0" applyBorder="0" applyAlignment="0" applyProtection="0"/>
    <xf numFmtId="0" fontId="39" fillId="0" borderId="0" applyNumberFormat="0" applyFill="0" applyBorder="0" applyAlignment="0" applyProtection="0"/>
    <xf numFmtId="0" fontId="49" fillId="0" borderId="0" applyNumberFormat="0" applyFill="0" applyBorder="0" applyAlignment="0" applyProtection="0"/>
    <xf numFmtId="0" fontId="41" fillId="0" borderId="16" applyNumberFormat="0" applyFill="0" applyAlignment="0" applyProtection="0"/>
    <xf numFmtId="0" fontId="42" fillId="0" borderId="17" applyNumberFormat="0" applyFill="0" applyAlignment="0" applyProtection="0"/>
    <xf numFmtId="0" fontId="43" fillId="0" borderId="18" applyNumberFormat="0" applyFill="0" applyAlignment="0" applyProtection="0"/>
    <xf numFmtId="0" fontId="43" fillId="0" borderId="0" applyNumberFormat="0" applyFill="0" applyBorder="0" applyAlignment="0" applyProtection="0"/>
    <xf numFmtId="0" fontId="49" fillId="0" borderId="0" applyNumberFormat="0" applyFill="0" applyBorder="0" applyAlignment="0" applyProtection="0"/>
    <xf numFmtId="0" fontId="50" fillId="0" borderId="21" applyNumberFormat="0" applyFill="0" applyAlignment="0" applyProtection="0"/>
    <xf numFmtId="0" fontId="50" fillId="0" borderId="21" applyNumberFormat="0" applyFill="0" applyAlignment="0" applyProtection="0"/>
    <xf numFmtId="0" fontId="34" fillId="12" borderId="0" applyNumberFormat="0" applyBorder="0" applyAlignment="0" applyProtection="0"/>
    <xf numFmtId="0" fontId="40" fillId="13" borderId="0" applyNumberFormat="0" applyBorder="0" applyAlignment="0" applyProtection="0"/>
    <xf numFmtId="176" fontId="45" fillId="0" borderId="0" applyFont="0" applyFill="0" applyBorder="0" applyAlignment="0" applyProtection="0"/>
    <xf numFmtId="0" fontId="48" fillId="0" borderId="0" applyNumberFormat="0" applyFill="0" applyBorder="0" applyAlignment="0" applyProtection="0"/>
  </cellStyleXfs>
  <cellXfs count="434">
    <xf numFmtId="0" fontId="0" fillId="0" borderId="0" xfId="0"/>
    <xf numFmtId="0" fontId="2" fillId="0" borderId="0" xfId="0" applyFont="1" applyAlignment="1">
      <alignment horizontal="justify"/>
    </xf>
    <xf numFmtId="0" fontId="5" fillId="3" borderId="2" xfId="0" applyFont="1" applyFill="1" applyBorder="1" applyAlignment="1">
      <alignment horizontal="right" vertical="center" wrapText="1"/>
    </xf>
    <xf numFmtId="0" fontId="5" fillId="0" borderId="3" xfId="0" applyFont="1" applyBorder="1" applyAlignment="1">
      <alignment vertical="center" wrapText="1"/>
    </xf>
    <xf numFmtId="3" fontId="5" fillId="2" borderId="3" xfId="0" applyNumberFormat="1" applyFont="1" applyFill="1" applyBorder="1" applyAlignment="1">
      <alignment horizontal="right" vertical="center" wrapText="1"/>
    </xf>
    <xf numFmtId="3" fontId="5" fillId="3" borderId="3" xfId="0" applyNumberFormat="1" applyFont="1" applyFill="1" applyBorder="1" applyAlignment="1">
      <alignment horizontal="right" vertical="center" wrapText="1"/>
    </xf>
    <xf numFmtId="0" fontId="5" fillId="2" borderId="3" xfId="0" applyFont="1" applyFill="1" applyBorder="1" applyAlignment="1">
      <alignment horizontal="right" vertical="center" wrapText="1"/>
    </xf>
    <xf numFmtId="164" fontId="5" fillId="3" borderId="3" xfId="0" applyNumberFormat="1" applyFont="1" applyFill="1" applyBorder="1" applyAlignment="1">
      <alignment horizontal="right" vertical="center" wrapText="1"/>
    </xf>
    <xf numFmtId="165" fontId="5" fillId="2" borderId="3" xfId="0" applyNumberFormat="1" applyFont="1" applyFill="1" applyBorder="1" applyAlignment="1">
      <alignment horizontal="right" vertical="center" wrapText="1"/>
    </xf>
    <xf numFmtId="0" fontId="6" fillId="4" borderId="3" xfId="0" applyFont="1" applyFill="1" applyBorder="1" applyAlignment="1">
      <alignment vertical="center" wrapText="1"/>
    </xf>
    <xf numFmtId="3" fontId="6" fillId="4" borderId="3" xfId="0" applyNumberFormat="1" applyFont="1" applyFill="1" applyBorder="1" applyAlignment="1">
      <alignment horizontal="right" vertical="center" wrapText="1"/>
    </xf>
    <xf numFmtId="0" fontId="6" fillId="4" borderId="3" xfId="0" applyFont="1" applyFill="1" applyBorder="1" applyAlignment="1">
      <alignment horizontal="right" vertical="center" wrapText="1"/>
    </xf>
    <xf numFmtId="165" fontId="6" fillId="4" borderId="3" xfId="0" applyNumberFormat="1" applyFont="1" applyFill="1" applyBorder="1" applyAlignment="1">
      <alignment horizontal="right" vertical="center" wrapText="1"/>
    </xf>
    <xf numFmtId="0" fontId="6" fillId="4" borderId="2" xfId="0" applyFont="1" applyFill="1" applyBorder="1" applyAlignment="1">
      <alignment vertical="center" wrapText="1"/>
    </xf>
    <xf numFmtId="3" fontId="6" fillId="4" borderId="2" xfId="0" applyNumberFormat="1" applyFont="1" applyFill="1" applyBorder="1" applyAlignment="1">
      <alignment horizontal="right" vertical="center" wrapText="1"/>
    </xf>
    <xf numFmtId="0" fontId="6" fillId="4" borderId="2" xfId="0" applyFont="1" applyFill="1" applyBorder="1" applyAlignment="1">
      <alignment horizontal="right" vertical="center" wrapText="1"/>
    </xf>
    <xf numFmtId="165" fontId="6" fillId="4" borderId="2" xfId="0" applyNumberFormat="1" applyFont="1" applyFill="1" applyBorder="1" applyAlignment="1">
      <alignment horizontal="right" vertical="center" wrapText="1"/>
    </xf>
    <xf numFmtId="0" fontId="0" fillId="0" borderId="0" xfId="0" applyAlignment="1"/>
    <xf numFmtId="0" fontId="2" fillId="0" borderId="0" xfId="0" applyFont="1" applyAlignment="1"/>
    <xf numFmtId="0" fontId="3" fillId="0" borderId="2" xfId="0" applyFont="1" applyBorder="1" applyAlignment="1"/>
    <xf numFmtId="0" fontId="5" fillId="6" borderId="1" xfId="0" applyFont="1" applyFill="1" applyBorder="1" applyAlignment="1">
      <alignment horizontal="right" wrapText="1"/>
    </xf>
    <xf numFmtId="0" fontId="5" fillId="6" borderId="3" xfId="0" applyFont="1" applyFill="1" applyBorder="1" applyAlignment="1">
      <alignment horizontal="right" wrapText="1"/>
    </xf>
    <xf numFmtId="166" fontId="5" fillId="0" borderId="3" xfId="1" applyNumberFormat="1" applyFont="1" applyBorder="1" applyAlignment="1">
      <alignment horizontal="right" vertical="top" wrapText="1"/>
    </xf>
    <xf numFmtId="3" fontId="5" fillId="0" borderId="3" xfId="0" applyNumberFormat="1" applyFont="1" applyBorder="1" applyAlignment="1">
      <alignment vertical="top" wrapText="1"/>
    </xf>
    <xf numFmtId="164" fontId="5" fillId="2" borderId="3" xfId="0" applyNumberFormat="1" applyFont="1" applyFill="1" applyBorder="1" applyAlignment="1">
      <alignment horizontal="right" vertical="center" wrapText="1"/>
    </xf>
    <xf numFmtId="164" fontId="5" fillId="0" borderId="3" xfId="0" applyNumberFormat="1" applyFont="1" applyBorder="1" applyAlignment="1">
      <alignment vertical="top" wrapText="1"/>
    </xf>
    <xf numFmtId="0" fontId="5" fillId="0" borderId="3" xfId="0" applyFont="1" applyBorder="1" applyAlignment="1">
      <alignment vertical="top" wrapText="1"/>
    </xf>
    <xf numFmtId="164" fontId="5" fillId="0" borderId="3" xfId="0" applyNumberFormat="1" applyFont="1" applyBorder="1" applyAlignment="1">
      <alignment vertical="top"/>
    </xf>
    <xf numFmtId="3" fontId="6" fillId="4" borderId="3" xfId="0" applyNumberFormat="1" applyFont="1" applyFill="1" applyBorder="1" applyAlignment="1">
      <alignment horizontal="right" wrapText="1"/>
    </xf>
    <xf numFmtId="164" fontId="6" fillId="4" borderId="3" xfId="0" applyNumberFormat="1" applyFont="1" applyFill="1" applyBorder="1" applyAlignment="1">
      <alignment horizontal="right" wrapText="1"/>
    </xf>
    <xf numFmtId="0" fontId="7" fillId="0" borderId="0" xfId="0" applyFont="1"/>
    <xf numFmtId="165" fontId="7" fillId="0" borderId="0" xfId="0" applyNumberFormat="1" applyFont="1"/>
    <xf numFmtId="0" fontId="6" fillId="4" borderId="3" xfId="0" applyFont="1" applyFill="1" applyBorder="1" applyAlignment="1">
      <alignment wrapText="1"/>
    </xf>
    <xf numFmtId="0" fontId="8" fillId="0" borderId="0" xfId="0" applyFont="1" applyAlignment="1"/>
    <xf numFmtId="0" fontId="5" fillId="0" borderId="3" xfId="0" applyFont="1" applyBorder="1" applyAlignment="1">
      <alignment wrapText="1"/>
    </xf>
    <xf numFmtId="165" fontId="5" fillId="5" borderId="3" xfId="0" applyNumberFormat="1" applyFont="1" applyFill="1" applyBorder="1" applyAlignment="1">
      <alignment horizontal="right" wrapText="1"/>
    </xf>
    <xf numFmtId="165" fontId="5" fillId="0" borderId="3" xfId="0" applyNumberFormat="1" applyFont="1" applyFill="1" applyBorder="1" applyAlignment="1">
      <alignment horizontal="right" wrapText="1"/>
    </xf>
    <xf numFmtId="165" fontId="5" fillId="6" borderId="3" xfId="0" applyNumberFormat="1" applyFont="1" applyFill="1" applyBorder="1" applyAlignment="1">
      <alignment horizontal="right" wrapText="1"/>
    </xf>
    <xf numFmtId="165" fontId="6" fillId="4" borderId="3" xfId="0" applyNumberFormat="1" applyFont="1" applyFill="1" applyBorder="1" applyAlignment="1">
      <alignment horizontal="right" wrapText="1"/>
    </xf>
    <xf numFmtId="0" fontId="2" fillId="0" borderId="0" xfId="0" applyFont="1" applyAlignment="1">
      <alignment horizontal="justify"/>
    </xf>
    <xf numFmtId="0" fontId="0" fillId="0" borderId="0" xfId="0" applyAlignment="1"/>
    <xf numFmtId="0" fontId="3" fillId="0" borderId="0" xfId="0" applyFont="1" applyBorder="1" applyAlignment="1">
      <alignment horizontal="justify"/>
    </xf>
    <xf numFmtId="0" fontId="0" fillId="0" borderId="0" xfId="0" applyBorder="1" applyAlignment="1"/>
    <xf numFmtId="0" fontId="4" fillId="0" borderId="1"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 xfId="0" applyFont="1" applyBorder="1" applyAlignment="1">
      <alignment horizontal="justify"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2" borderId="1" xfId="0" applyFont="1" applyFill="1" applyBorder="1" applyAlignment="1">
      <alignment horizontal="center" vertical="top" wrapText="1"/>
    </xf>
    <xf numFmtId="0" fontId="4" fillId="2" borderId="0" xfId="0" applyFont="1" applyFill="1" applyBorder="1" applyAlignment="1">
      <alignment horizontal="center" vertical="top" wrapText="1"/>
    </xf>
    <xf numFmtId="0" fontId="4" fillId="2" borderId="2" xfId="0" applyFont="1" applyFill="1" applyBorder="1" applyAlignment="1">
      <alignment horizontal="center" vertical="top" wrapText="1"/>
    </xf>
    <xf numFmtId="0" fontId="4" fillId="0" borderId="0" xfId="0" applyFont="1" applyBorder="1" applyAlignment="1">
      <alignment horizontal="center" vertical="center" wrapText="1"/>
    </xf>
    <xf numFmtId="0" fontId="4" fillId="5" borderId="1" xfId="0" applyFont="1" applyFill="1" applyBorder="1" applyAlignment="1">
      <alignment horizontal="center" wrapText="1"/>
    </xf>
    <xf numFmtId="0" fontId="4" fillId="5" borderId="2" xfId="0" applyFont="1" applyFill="1" applyBorder="1" applyAlignment="1">
      <alignment horizont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justify" wrapText="1"/>
    </xf>
    <xf numFmtId="0" fontId="4" fillId="5" borderId="3" xfId="0" applyFont="1" applyFill="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left" vertical="center" wrapText="1"/>
    </xf>
    <xf numFmtId="0" fontId="4" fillId="0" borderId="0" xfId="0" applyFont="1" applyBorder="1" applyAlignment="1">
      <alignment horizontal="left" vertical="center" wrapText="1"/>
    </xf>
    <xf numFmtId="0" fontId="4" fillId="0" borderId="2" xfId="0" applyFont="1" applyBorder="1" applyAlignment="1">
      <alignment horizontal="left" vertical="center" wrapText="1"/>
    </xf>
    <xf numFmtId="0" fontId="9" fillId="0" borderId="0" xfId="0" applyFont="1"/>
    <xf numFmtId="0" fontId="3" fillId="0" borderId="2" xfId="0" applyFont="1" applyBorder="1" applyAlignment="1">
      <alignment horizontal="justify"/>
    </xf>
    <xf numFmtId="165" fontId="5" fillId="5" borderId="3" xfId="0" applyNumberFormat="1" applyFont="1" applyFill="1" applyBorder="1" applyAlignment="1">
      <alignment horizontal="right" vertical="center" wrapText="1"/>
    </xf>
    <xf numFmtId="165" fontId="5" fillId="0" borderId="3" xfId="0" applyNumberFormat="1" applyFont="1" applyBorder="1" applyAlignment="1">
      <alignment horizontal="right" vertical="center" wrapText="1"/>
    </xf>
    <xf numFmtId="165" fontId="5" fillId="7" borderId="3" xfId="0" applyNumberFormat="1" applyFont="1" applyFill="1" applyBorder="1" applyAlignment="1">
      <alignment horizontal="right" vertical="center" wrapText="1"/>
    </xf>
    <xf numFmtId="165" fontId="5" fillId="6" borderId="3" xfId="0" applyNumberFormat="1" applyFont="1" applyFill="1" applyBorder="1" applyAlignment="1">
      <alignment horizontal="right" vertical="center" wrapText="1"/>
    </xf>
    <xf numFmtId="165" fontId="10" fillId="0" borderId="0" xfId="0" applyNumberFormat="1" applyFont="1" applyAlignment="1">
      <alignment vertical="top"/>
    </xf>
    <xf numFmtId="0" fontId="9" fillId="0" borderId="0" xfId="0" applyFont="1" applyAlignment="1">
      <alignment horizontal="left"/>
    </xf>
    <xf numFmtId="0" fontId="9" fillId="0" borderId="0" xfId="0" applyFont="1" applyAlignment="1">
      <alignment wrapText="1"/>
    </xf>
    <xf numFmtId="0" fontId="6" fillId="4" borderId="0" xfId="0" applyFont="1" applyFill="1" applyBorder="1" applyAlignment="1">
      <alignment vertical="center" wrapText="1"/>
    </xf>
    <xf numFmtId="165" fontId="6" fillId="4" borderId="0" xfId="0" applyNumberFormat="1" applyFont="1" applyFill="1" applyBorder="1" applyAlignment="1">
      <alignment wrapText="1"/>
    </xf>
    <xf numFmtId="0" fontId="2" fillId="0" borderId="0" xfId="0" applyFont="1" applyAlignment="1">
      <alignment horizontal="left"/>
    </xf>
    <xf numFmtId="0" fontId="5" fillId="6" borderId="3" xfId="0" applyFont="1" applyFill="1" applyBorder="1" applyAlignment="1">
      <alignment horizontal="left"/>
    </xf>
    <xf numFmtId="0" fontId="5" fillId="6" borderId="3" xfId="0" applyFont="1" applyFill="1" applyBorder="1" applyAlignment="1">
      <alignment horizontal="center" wrapText="1"/>
    </xf>
    <xf numFmtId="0" fontId="0" fillId="6" borderId="3" xfId="0" applyFill="1" applyBorder="1" applyAlignment="1">
      <alignment horizontal="center" wrapText="1"/>
    </xf>
    <xf numFmtId="0" fontId="5" fillId="0" borderId="3" xfId="0" applyFont="1" applyBorder="1" applyAlignment="1">
      <alignment horizontal="left" wrapText="1"/>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165" fontId="5" fillId="0" borderId="3" xfId="0" applyNumberFormat="1" applyFont="1" applyBorder="1" applyAlignment="1">
      <alignment horizontal="right" wrapText="1"/>
    </xf>
    <xf numFmtId="0" fontId="5" fillId="0" borderId="4" xfId="0" applyFont="1" applyBorder="1" applyAlignment="1">
      <alignment horizontal="left" wrapText="1"/>
    </xf>
    <xf numFmtId="0" fontId="8" fillId="8" borderId="5" xfId="0" applyFont="1" applyFill="1" applyBorder="1" applyAlignment="1">
      <alignment vertical="top"/>
    </xf>
    <xf numFmtId="0" fontId="12" fillId="0" borderId="0" xfId="0" applyFont="1"/>
    <xf numFmtId="0" fontId="8" fillId="8" borderId="6" xfId="0" applyFont="1" applyFill="1" applyBorder="1" applyAlignment="1">
      <alignment vertical="top"/>
    </xf>
    <xf numFmtId="0" fontId="12" fillId="0" borderId="6" xfId="0" applyFont="1" applyBorder="1"/>
    <xf numFmtId="0" fontId="13" fillId="0" borderId="1" xfId="0" applyFont="1" applyBorder="1" applyAlignment="1">
      <alignment horizontal="center"/>
    </xf>
    <xf numFmtId="0" fontId="13" fillId="0" borderId="0" xfId="0" applyFont="1" applyBorder="1" applyAlignment="1">
      <alignment horizontal="center"/>
    </xf>
    <xf numFmtId="0" fontId="4" fillId="0" borderId="3" xfId="0" applyFont="1" applyFill="1" applyBorder="1" applyAlignment="1">
      <alignment horizontal="center" wrapText="1"/>
    </xf>
    <xf numFmtId="0" fontId="13" fillId="0" borderId="2" xfId="0" applyFont="1" applyBorder="1" applyAlignment="1">
      <alignment horizontal="center"/>
    </xf>
    <xf numFmtId="1" fontId="5" fillId="6" borderId="3" xfId="0" applyNumberFormat="1" applyFont="1" applyFill="1" applyBorder="1" applyAlignment="1">
      <alignment horizontal="right" wrapText="1"/>
    </xf>
    <xf numFmtId="0" fontId="5" fillId="6" borderId="3" xfId="0" applyNumberFormat="1" applyFont="1" applyFill="1" applyBorder="1" applyAlignment="1">
      <alignment horizontal="right" wrapText="1"/>
    </xf>
    <xf numFmtId="3" fontId="5" fillId="5" borderId="3" xfId="0" applyNumberFormat="1" applyFont="1" applyFill="1" applyBorder="1" applyAlignment="1">
      <alignment wrapText="1"/>
    </xf>
    <xf numFmtId="3" fontId="5" fillId="0" borderId="3" xfId="0" quotePrefix="1" applyNumberFormat="1" applyFont="1" applyFill="1" applyBorder="1" applyAlignment="1">
      <alignment horizontal="right" wrapText="1"/>
    </xf>
    <xf numFmtId="3" fontId="5" fillId="7" borderId="3" xfId="0" applyNumberFormat="1" applyFont="1" applyFill="1" applyBorder="1" applyAlignment="1">
      <alignment wrapText="1"/>
    </xf>
    <xf numFmtId="3" fontId="5" fillId="0" borderId="3" xfId="0" applyNumberFormat="1" applyFont="1" applyFill="1" applyBorder="1" applyAlignment="1">
      <alignment wrapText="1"/>
    </xf>
    <xf numFmtId="165" fontId="5" fillId="7" borderId="3" xfId="2" applyNumberFormat="1" applyFont="1" applyFill="1" applyBorder="1" applyAlignment="1">
      <alignment horizontal="right" wrapText="1"/>
    </xf>
    <xf numFmtId="164" fontId="5" fillId="0" borderId="3" xfId="0" quotePrefix="1" applyNumberFormat="1" applyFont="1" applyFill="1" applyBorder="1" applyAlignment="1">
      <alignment horizontal="right" wrapText="1"/>
    </xf>
    <xf numFmtId="165" fontId="5" fillId="0" borderId="3" xfId="2" applyNumberFormat="1" applyFont="1" applyFill="1" applyBorder="1" applyAlignment="1">
      <alignment horizontal="right" wrapText="1"/>
    </xf>
    <xf numFmtId="164" fontId="5" fillId="0" borderId="3" xfId="2" applyNumberFormat="1" applyFont="1" applyFill="1" applyBorder="1" applyAlignment="1">
      <alignment horizontal="right" wrapText="1"/>
    </xf>
    <xf numFmtId="165" fontId="5" fillId="7" borderId="0" xfId="2" applyNumberFormat="1" applyFont="1" applyFill="1" applyBorder="1" applyAlignment="1">
      <alignment horizontal="right" wrapText="1"/>
    </xf>
    <xf numFmtId="3" fontId="6" fillId="4" borderId="3" xfId="0" applyNumberFormat="1" applyFont="1" applyFill="1" applyBorder="1" applyAlignment="1">
      <alignment wrapText="1"/>
    </xf>
    <xf numFmtId="1" fontId="5" fillId="0" borderId="3" xfId="0" applyNumberFormat="1" applyFont="1" applyFill="1" applyBorder="1" applyAlignment="1">
      <alignment horizontal="right" wrapText="1"/>
    </xf>
    <xf numFmtId="3" fontId="5" fillId="0" borderId="3" xfId="0" applyNumberFormat="1" applyFont="1" applyFill="1" applyBorder="1" applyAlignment="1">
      <alignment horizontal="right" wrapText="1"/>
    </xf>
    <xf numFmtId="3" fontId="5" fillId="7" borderId="3" xfId="0" applyNumberFormat="1" applyFont="1" applyFill="1" applyBorder="1" applyAlignment="1">
      <alignment horizontal="right" wrapText="1"/>
    </xf>
    <xf numFmtId="165" fontId="5" fillId="5" borderId="3" xfId="2" applyNumberFormat="1" applyFont="1" applyFill="1" applyBorder="1" applyAlignment="1">
      <alignment horizontal="right" wrapText="1"/>
    </xf>
    <xf numFmtId="0" fontId="14" fillId="0" borderId="0" xfId="0" applyFont="1"/>
    <xf numFmtId="0" fontId="15" fillId="6" borderId="3" xfId="0" applyFont="1" applyFill="1" applyBorder="1" applyAlignment="1">
      <alignment wrapText="1"/>
    </xf>
    <xf numFmtId="0" fontId="16" fillId="7" borderId="3" xfId="0" applyFont="1" applyFill="1" applyBorder="1" applyAlignment="1">
      <alignment horizontal="center"/>
    </xf>
    <xf numFmtId="0" fontId="16" fillId="0" borderId="3" xfId="0" applyFont="1" applyBorder="1" applyAlignment="1">
      <alignment horizontal="center"/>
    </xf>
    <xf numFmtId="0" fontId="17" fillId="6" borderId="3" xfId="0" applyFont="1" applyFill="1" applyBorder="1" applyAlignment="1"/>
    <xf numFmtId="0" fontId="17" fillId="0" borderId="3" xfId="0" applyFont="1" applyBorder="1" applyAlignment="1">
      <alignment horizontal="center"/>
    </xf>
    <xf numFmtId="0" fontId="17" fillId="7" borderId="3" xfId="0" applyFont="1" applyFill="1" applyBorder="1" applyAlignment="1">
      <alignment horizontal="center"/>
    </xf>
    <xf numFmtId="0" fontId="17" fillId="6" borderId="3" xfId="0" applyFont="1" applyFill="1" applyBorder="1" applyAlignment="1">
      <alignment horizontal="right"/>
    </xf>
    <xf numFmtId="0" fontId="18" fillId="6" borderId="3" xfId="0" applyFont="1" applyFill="1" applyBorder="1" applyAlignment="1">
      <alignment vertical="top" wrapText="1"/>
    </xf>
    <xf numFmtId="3" fontId="18" fillId="7" borderId="3" xfId="0" quotePrefix="1" applyNumberFormat="1" applyFont="1" applyFill="1" applyBorder="1" applyAlignment="1">
      <alignment horizontal="right"/>
    </xf>
    <xf numFmtId="3" fontId="18" fillId="6" borderId="3" xfId="0" applyNumberFormat="1" applyFont="1" applyFill="1" applyBorder="1" applyAlignment="1">
      <alignment horizontal="right"/>
    </xf>
    <xf numFmtId="3" fontId="17" fillId="7" borderId="3" xfId="0" applyNumberFormat="1" applyFont="1" applyFill="1" applyBorder="1" applyAlignment="1">
      <alignment horizontal="right"/>
    </xf>
    <xf numFmtId="3" fontId="17" fillId="6" borderId="3" xfId="0" applyNumberFormat="1" applyFont="1" applyFill="1" applyBorder="1"/>
    <xf numFmtId="3" fontId="18" fillId="7" borderId="3" xfId="0" applyNumberFormat="1" applyFont="1" applyFill="1" applyBorder="1" applyAlignment="1">
      <alignment horizontal="right"/>
    </xf>
    <xf numFmtId="3" fontId="17" fillId="7" borderId="3" xfId="0" applyNumberFormat="1" applyFont="1" applyFill="1" applyBorder="1"/>
    <xf numFmtId="3" fontId="17" fillId="7" borderId="3" xfId="0" quotePrefix="1" applyNumberFormat="1" applyFont="1" applyFill="1" applyBorder="1" applyAlignment="1">
      <alignment horizontal="right"/>
    </xf>
    <xf numFmtId="0" fontId="19" fillId="0" borderId="0" xfId="0" applyFont="1" applyAlignment="1"/>
    <xf numFmtId="0" fontId="4" fillId="6" borderId="1" xfId="0" applyFont="1" applyFill="1" applyBorder="1" applyAlignment="1">
      <alignment horizontal="left" wrapText="1"/>
    </xf>
    <xf numFmtId="0" fontId="5" fillId="6" borderId="3" xfId="0" applyFont="1" applyFill="1" applyBorder="1" applyAlignment="1">
      <alignment horizontal="right" wrapText="1"/>
    </xf>
    <xf numFmtId="0" fontId="4" fillId="6" borderId="2" xfId="0" applyFont="1" applyFill="1" applyBorder="1" applyAlignment="1">
      <alignment horizontal="left" wrapText="1"/>
    </xf>
    <xf numFmtId="0" fontId="17" fillId="6" borderId="3" xfId="0" applyFont="1" applyFill="1" applyBorder="1" applyAlignment="1">
      <alignment horizontal="left" wrapText="1"/>
    </xf>
    <xf numFmtId="3" fontId="17" fillId="7" borderId="3" xfId="0" applyNumberFormat="1" applyFont="1" applyFill="1" applyBorder="1" applyAlignment="1">
      <alignment horizontal="right" vertical="center"/>
    </xf>
    <xf numFmtId="3" fontId="17" fillId="6" borderId="3" xfId="0" applyNumberFormat="1" applyFont="1" applyFill="1" applyBorder="1" applyAlignment="1">
      <alignment horizontal="right" vertical="center"/>
    </xf>
    <xf numFmtId="165" fontId="17" fillId="6" borderId="3" xfId="0" applyNumberFormat="1" applyFont="1" applyFill="1" applyBorder="1" applyAlignment="1">
      <alignment horizontal="right" vertical="center"/>
    </xf>
    <xf numFmtId="165" fontId="17" fillId="7" borderId="3" xfId="0" applyNumberFormat="1" applyFont="1" applyFill="1" applyBorder="1" applyAlignment="1">
      <alignment horizontal="right" vertical="center"/>
    </xf>
    <xf numFmtId="0" fontId="20" fillId="4" borderId="3" xfId="0" applyFont="1" applyFill="1" applyBorder="1" applyAlignment="1">
      <alignment horizontal="left" wrapText="1"/>
    </xf>
    <xf numFmtId="3" fontId="20" fillId="4" borderId="3" xfId="0" applyNumberFormat="1" applyFont="1" applyFill="1" applyBorder="1" applyAlignment="1">
      <alignment horizontal="right" vertical="center" wrapText="1"/>
    </xf>
    <xf numFmtId="165" fontId="20" fillId="4" borderId="3" xfId="0" applyNumberFormat="1" applyFont="1" applyFill="1" applyBorder="1" applyAlignment="1">
      <alignment horizontal="right" vertical="center" wrapText="1"/>
    </xf>
    <xf numFmtId="0" fontId="8" fillId="0" borderId="0" xfId="0" applyFont="1" applyFill="1" applyAlignment="1">
      <alignment horizontal="left" vertical="top"/>
    </xf>
    <xf numFmtId="2" fontId="7" fillId="0" borderId="0" xfId="0" applyNumberFormat="1" applyFont="1"/>
    <xf numFmtId="0" fontId="8" fillId="6" borderId="0" xfId="0" applyFont="1" applyFill="1" applyAlignment="1">
      <alignment horizontal="left" vertical="top"/>
    </xf>
    <xf numFmtId="0" fontId="12" fillId="6" borderId="0" xfId="0" applyFont="1" applyFill="1"/>
    <xf numFmtId="2" fontId="12" fillId="6" borderId="0" xfId="0" applyNumberFormat="1" applyFont="1" applyFill="1"/>
    <xf numFmtId="2" fontId="12" fillId="0" borderId="0" xfId="0" applyNumberFormat="1" applyFont="1"/>
    <xf numFmtId="0" fontId="19" fillId="0" borderId="0" xfId="0" applyFont="1" applyAlignment="1">
      <alignment horizontal="left" vertical="center"/>
    </xf>
    <xf numFmtId="0" fontId="8" fillId="8" borderId="0" xfId="0" applyFont="1" applyFill="1" applyAlignment="1">
      <alignment horizontal="left" vertical="top"/>
    </xf>
    <xf numFmtId="0" fontId="2" fillId="0" borderId="0" xfId="0" applyFont="1" applyBorder="1" applyAlignment="1"/>
    <xf numFmtId="0" fontId="0" fillId="0" borderId="0" xfId="0"/>
    <xf numFmtId="0" fontId="7" fillId="0" borderId="0" xfId="0" applyFont="1"/>
    <xf numFmtId="0" fontId="2" fillId="0" borderId="0" xfId="0" applyFont="1" applyAlignment="1"/>
    <xf numFmtId="0" fontId="19" fillId="0" borderId="0" xfId="0" applyFont="1" applyAlignment="1"/>
    <xf numFmtId="0" fontId="5" fillId="0" borderId="3" xfId="0" applyFont="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3" fontId="5" fillId="7" borderId="3" xfId="0" applyNumberFormat="1" applyFont="1" applyFill="1" applyBorder="1" applyAlignment="1">
      <alignment horizontal="right" wrapText="1"/>
    </xf>
    <xf numFmtId="165" fontId="5" fillId="6" borderId="3" xfId="0" applyNumberFormat="1" applyFont="1" applyFill="1" applyBorder="1" applyAlignment="1">
      <alignment horizontal="right" wrapText="1"/>
    </xf>
    <xf numFmtId="0" fontId="6" fillId="4" borderId="3" xfId="0" applyFont="1" applyFill="1" applyBorder="1" applyAlignment="1">
      <alignment wrapText="1"/>
    </xf>
    <xf numFmtId="3" fontId="6" fillId="4" borderId="3" xfId="0" applyNumberFormat="1" applyFont="1" applyFill="1" applyBorder="1" applyAlignment="1">
      <alignment horizontal="right" wrapText="1"/>
    </xf>
    <xf numFmtId="165" fontId="6" fillId="4" borderId="3" xfId="0" applyNumberFormat="1" applyFont="1" applyFill="1" applyBorder="1" applyAlignment="1">
      <alignment horizontal="right" wrapText="1"/>
    </xf>
    <xf numFmtId="0" fontId="8" fillId="0" borderId="0" xfId="0" applyFont="1" applyFill="1" applyAlignment="1">
      <alignment horizontal="left" vertical="top"/>
    </xf>
    <xf numFmtId="0" fontId="5" fillId="6" borderId="3" xfId="0" applyFont="1" applyFill="1" applyBorder="1" applyAlignment="1">
      <alignment horizontal="right" wrapText="1"/>
    </xf>
    <xf numFmtId="0" fontId="4" fillId="6" borderId="1" xfId="0" applyFont="1" applyFill="1" applyBorder="1" applyAlignment="1">
      <alignment horizontal="left" vertical="center"/>
    </xf>
    <xf numFmtId="0" fontId="15" fillId="7" borderId="3" xfId="0" applyFont="1" applyFill="1" applyBorder="1" applyAlignment="1">
      <alignment horizontal="center" vertical="center"/>
    </xf>
    <xf numFmtId="0" fontId="15" fillId="0" borderId="3" xfId="0" applyFont="1" applyFill="1" applyBorder="1" applyAlignment="1">
      <alignment horizontal="center" vertical="center"/>
    </xf>
    <xf numFmtId="0" fontId="4" fillId="6" borderId="2" xfId="0" applyFont="1" applyFill="1" applyBorder="1" applyAlignment="1">
      <alignment horizontal="left" vertical="center"/>
    </xf>
    <xf numFmtId="0" fontId="5" fillId="6" borderId="3" xfId="0" applyFont="1" applyFill="1" applyBorder="1" applyAlignment="1">
      <alignment horizontal="right"/>
    </xf>
    <xf numFmtId="0" fontId="4" fillId="6" borderId="3" xfId="0" applyFont="1" applyFill="1" applyBorder="1" applyAlignment="1">
      <alignment horizontal="right"/>
    </xf>
    <xf numFmtId="0" fontId="17" fillId="6" borderId="3" xfId="0" applyFont="1" applyFill="1" applyBorder="1" applyAlignment="1">
      <alignment horizontal="left" vertical="center" wrapText="1"/>
    </xf>
    <xf numFmtId="0" fontId="17" fillId="7" borderId="3" xfId="0" applyFont="1" applyFill="1" applyBorder="1" applyAlignment="1">
      <alignment horizontal="right" vertical="center"/>
    </xf>
    <xf numFmtId="0" fontId="17" fillId="0" borderId="3" xfId="0" applyFont="1" applyFill="1" applyBorder="1" applyAlignment="1">
      <alignment horizontal="right" vertical="center"/>
    </xf>
    <xf numFmtId="0" fontId="16" fillId="7" borderId="3" xfId="0" applyFont="1" applyFill="1" applyBorder="1" applyAlignment="1">
      <alignment horizontal="right" vertical="center"/>
    </xf>
    <xf numFmtId="0" fontId="17" fillId="0" borderId="3" xfId="0" applyFont="1" applyFill="1" applyBorder="1" applyAlignment="1">
      <alignment horizontal="right"/>
    </xf>
    <xf numFmtId="0" fontId="17" fillId="7" borderId="3" xfId="0" applyFont="1" applyFill="1" applyBorder="1" applyAlignment="1">
      <alignment horizontal="right"/>
    </xf>
    <xf numFmtId="0" fontId="16" fillId="0" borderId="3" xfId="0" applyFont="1" applyFill="1" applyBorder="1" applyAlignment="1">
      <alignment horizontal="right"/>
    </xf>
    <xf numFmtId="0" fontId="20" fillId="4" borderId="3" xfId="0" applyFont="1" applyFill="1" applyBorder="1" applyAlignment="1">
      <alignment horizontal="left" vertical="center" wrapText="1"/>
    </xf>
    <xf numFmtId="3" fontId="20" fillId="4" borderId="3" xfId="0" applyNumberFormat="1" applyFont="1" applyFill="1" applyBorder="1" applyAlignment="1">
      <alignment horizontal="right" wrapText="1"/>
    </xf>
    <xf numFmtId="0" fontId="2" fillId="6" borderId="0" xfId="0" applyFont="1" applyFill="1" applyAlignment="1">
      <alignment vertical="top"/>
    </xf>
    <xf numFmtId="0" fontId="19" fillId="0" borderId="0" xfId="0" applyFont="1" applyAlignment="1">
      <alignment vertical="top"/>
    </xf>
    <xf numFmtId="0" fontId="19" fillId="0" borderId="0" xfId="0" applyFont="1" applyAlignment="1">
      <alignment horizontal="justify" vertical="top"/>
    </xf>
    <xf numFmtId="165" fontId="20" fillId="4" borderId="3" xfId="0" applyNumberFormat="1" applyFont="1" applyFill="1" applyBorder="1" applyAlignment="1">
      <alignment horizontal="right" vertical="center"/>
    </xf>
    <xf numFmtId="0" fontId="2" fillId="0" borderId="0" xfId="0" applyFont="1"/>
    <xf numFmtId="0" fontId="19" fillId="0" borderId="0" xfId="0" applyFont="1" applyAlignment="1">
      <alignment horizontal="justify"/>
    </xf>
    <xf numFmtId="0" fontId="21" fillId="0" borderId="0" xfId="0" applyFont="1"/>
    <xf numFmtId="0" fontId="15" fillId="0" borderId="3" xfId="0" applyFont="1" applyBorder="1" applyAlignment="1">
      <alignment horizontal="center" vertical="center"/>
    </xf>
    <xf numFmtId="165" fontId="17" fillId="7" borderId="3" xfId="0" applyNumberFormat="1" applyFont="1" applyFill="1" applyBorder="1" applyAlignment="1">
      <alignment horizontal="right"/>
    </xf>
    <xf numFmtId="165" fontId="17" fillId="6" borderId="3" xfId="0" applyNumberFormat="1" applyFont="1" applyFill="1" applyBorder="1" applyAlignment="1">
      <alignment horizontal="right"/>
    </xf>
    <xf numFmtId="165" fontId="20" fillId="4" borderId="3" xfId="0" applyNumberFormat="1" applyFont="1" applyFill="1" applyBorder="1" applyAlignment="1">
      <alignment horizontal="right"/>
    </xf>
    <xf numFmtId="0" fontId="22" fillId="0" borderId="0" xfId="0" applyFont="1"/>
    <xf numFmtId="0" fontId="23" fillId="0" borderId="0" xfId="0" applyFont="1"/>
    <xf numFmtId="171" fontId="23" fillId="0" borderId="0" xfId="0" applyNumberFormat="1" applyFont="1"/>
    <xf numFmtId="0" fontId="4" fillId="9" borderId="1" xfId="0" applyFont="1" applyFill="1" applyBorder="1" applyAlignment="1">
      <alignment horizontal="left" vertical="center" wrapText="1"/>
    </xf>
    <xf numFmtId="0" fontId="24" fillId="7" borderId="3" xfId="0" applyFont="1" applyFill="1" applyBorder="1" applyAlignment="1">
      <alignment horizontal="center"/>
    </xf>
    <xf numFmtId="0" fontId="4" fillId="9" borderId="3" xfId="0" applyFont="1" applyFill="1" applyBorder="1" applyAlignment="1">
      <alignment horizontal="center"/>
    </xf>
    <xf numFmtId="0" fontId="16" fillId="9" borderId="2" xfId="0" applyFont="1" applyFill="1" applyBorder="1" applyAlignment="1">
      <alignment horizontal="left" vertical="center" wrapText="1"/>
    </xf>
    <xf numFmtId="0" fontId="5" fillId="9" borderId="3" xfId="0" applyFont="1" applyFill="1" applyBorder="1" applyAlignment="1">
      <alignment horizontal="right"/>
    </xf>
    <xf numFmtId="0" fontId="17" fillId="9" borderId="3" xfId="0" applyFont="1" applyFill="1" applyBorder="1" applyAlignment="1">
      <alignment horizontal="left" vertical="center" wrapText="1"/>
    </xf>
    <xf numFmtId="3" fontId="17" fillId="10" borderId="3" xfId="0" applyNumberFormat="1" applyFont="1" applyFill="1" applyBorder="1" applyAlignment="1">
      <alignment horizontal="right" vertical="center"/>
    </xf>
    <xf numFmtId="3" fontId="17" fillId="9" borderId="3" xfId="0" applyNumberFormat="1" applyFont="1" applyFill="1" applyBorder="1" applyAlignment="1">
      <alignment horizontal="right" vertical="center"/>
    </xf>
    <xf numFmtId="165" fontId="17" fillId="9" borderId="3" xfId="0" applyNumberFormat="1" applyFont="1" applyFill="1" applyBorder="1" applyAlignment="1">
      <alignment horizontal="right" vertical="center"/>
    </xf>
    <xf numFmtId="165" fontId="17" fillId="10" borderId="3" xfId="0" applyNumberFormat="1" applyFont="1" applyFill="1" applyBorder="1" applyAlignment="1">
      <alignment horizontal="right" vertical="center"/>
    </xf>
    <xf numFmtId="3" fontId="17" fillId="9" borderId="3" xfId="0" applyNumberFormat="1" applyFont="1" applyFill="1" applyBorder="1" applyAlignment="1">
      <alignment horizontal="right" vertical="center" wrapText="1"/>
    </xf>
    <xf numFmtId="3" fontId="17" fillId="10" borderId="3" xfId="0" applyNumberFormat="1" applyFont="1" applyFill="1" applyBorder="1" applyAlignment="1">
      <alignment horizontal="right" vertical="center" wrapText="1"/>
    </xf>
    <xf numFmtId="165" fontId="17" fillId="9" borderId="3" xfId="0" applyNumberFormat="1" applyFont="1" applyFill="1" applyBorder="1" applyAlignment="1">
      <alignment horizontal="right" vertical="center" wrapText="1"/>
    </xf>
    <xf numFmtId="165" fontId="17" fillId="10" borderId="3" xfId="0" applyNumberFormat="1" applyFont="1" applyFill="1" applyBorder="1" applyAlignment="1">
      <alignment horizontal="right" vertical="center" wrapText="1"/>
    </xf>
    <xf numFmtId="165" fontId="6" fillId="4" borderId="3" xfId="0" applyNumberFormat="1" applyFont="1" applyFill="1" applyBorder="1" applyAlignment="1">
      <alignment wrapText="1"/>
    </xf>
    <xf numFmtId="0" fontId="4" fillId="6" borderId="1" xfId="0" applyFont="1" applyFill="1" applyBorder="1" applyAlignment="1">
      <alignment horizontal="left" vertical="center" wrapText="1"/>
    </xf>
    <xf numFmtId="0" fontId="4" fillId="7" borderId="3" xfId="0" applyFont="1" applyFill="1" applyBorder="1" applyAlignment="1">
      <alignment horizontal="center"/>
    </xf>
    <xf numFmtId="0" fontId="4" fillId="6" borderId="3" xfId="0" applyFont="1" applyFill="1" applyBorder="1" applyAlignment="1">
      <alignment horizontal="center"/>
    </xf>
    <xf numFmtId="0" fontId="4" fillId="6" borderId="2" xfId="0" applyFont="1" applyFill="1" applyBorder="1" applyAlignment="1">
      <alignment horizontal="left" vertical="center" wrapText="1"/>
    </xf>
    <xf numFmtId="0" fontId="5" fillId="6" borderId="3" xfId="0" applyFont="1" applyFill="1" applyBorder="1" applyAlignment="1">
      <alignment wrapText="1"/>
    </xf>
    <xf numFmtId="3" fontId="5" fillId="0" borderId="3" xfId="0" applyNumberFormat="1" applyFont="1" applyBorder="1" applyAlignment="1">
      <alignment wrapText="1"/>
    </xf>
    <xf numFmtId="165" fontId="5" fillId="5" borderId="3" xfId="0" applyNumberFormat="1" applyFont="1" applyFill="1" applyBorder="1" applyAlignment="1">
      <alignment wrapText="1"/>
    </xf>
    <xf numFmtId="165" fontId="5" fillId="0" borderId="3" xfId="0" applyNumberFormat="1" applyFont="1" applyBorder="1" applyAlignment="1">
      <alignment wrapText="1"/>
    </xf>
    <xf numFmtId="164" fontId="6" fillId="4" borderId="3" xfId="0" applyNumberFormat="1" applyFont="1" applyFill="1" applyBorder="1" applyAlignment="1">
      <alignment wrapText="1"/>
    </xf>
    <xf numFmtId="0" fontId="2" fillId="0" borderId="0" xfId="0" applyFont="1" applyAlignment="1">
      <alignment vertical="center"/>
    </xf>
    <xf numFmtId="0" fontId="19" fillId="0" borderId="0" xfId="0" applyFont="1"/>
    <xf numFmtId="0" fontId="4" fillId="9" borderId="2" xfId="0" applyFont="1" applyFill="1" applyBorder="1" applyAlignment="1">
      <alignment horizontal="left" vertical="center" wrapText="1"/>
    </xf>
    <xf numFmtId="0" fontId="25" fillId="6" borderId="3" xfId="0" applyFont="1" applyFill="1" applyBorder="1" applyAlignment="1">
      <alignment horizontal="left" wrapText="1"/>
    </xf>
    <xf numFmtId="0" fontId="17" fillId="6" borderId="3" xfId="0" applyFont="1" applyFill="1" applyBorder="1" applyAlignment="1">
      <alignment horizontal="center" wrapText="1"/>
    </xf>
    <xf numFmtId="1" fontId="5" fillId="5" borderId="3" xfId="0" applyNumberFormat="1" applyFont="1" applyFill="1" applyBorder="1" applyAlignment="1">
      <alignment horizontal="right" wrapText="1"/>
    </xf>
    <xf numFmtId="0" fontId="4" fillId="0" borderId="3" xfId="0" applyFont="1" applyBorder="1" applyAlignment="1">
      <alignment horizontal="left" wrapText="1"/>
    </xf>
    <xf numFmtId="1" fontId="4" fillId="5" borderId="3" xfId="0" applyNumberFormat="1" applyFont="1" applyFill="1" applyBorder="1" applyAlignment="1">
      <alignment horizontal="right" wrapText="1"/>
    </xf>
    <xf numFmtId="165" fontId="4" fillId="0" borderId="3" xfId="0" applyNumberFormat="1" applyFont="1" applyBorder="1" applyAlignment="1">
      <alignment horizontal="right" wrapText="1"/>
    </xf>
    <xf numFmtId="3" fontId="4" fillId="5" borderId="3" xfId="0" applyNumberFormat="1" applyFont="1" applyFill="1" applyBorder="1" applyAlignment="1">
      <alignment horizontal="right" wrapText="1"/>
    </xf>
    <xf numFmtId="165" fontId="4" fillId="5" borderId="3" xfId="0" applyNumberFormat="1" applyFont="1" applyFill="1" applyBorder="1" applyAlignment="1">
      <alignment horizontal="right" wrapText="1"/>
    </xf>
    <xf numFmtId="165" fontId="25" fillId="6" borderId="3" xfId="0" applyNumberFormat="1" applyFont="1" applyFill="1" applyBorder="1" applyAlignment="1">
      <alignment horizontal="left" wrapText="1"/>
    </xf>
    <xf numFmtId="1" fontId="6" fillId="4" borderId="3" xfId="0" applyNumberFormat="1" applyFont="1" applyFill="1" applyBorder="1" applyAlignment="1">
      <alignment horizontal="right" wrapText="1"/>
    </xf>
    <xf numFmtId="0" fontId="8" fillId="0" borderId="0" xfId="0" applyFont="1" applyAlignment="1">
      <alignment horizontal="justify"/>
    </xf>
    <xf numFmtId="0" fontId="0" fillId="0" borderId="0" xfId="0"/>
    <xf numFmtId="0" fontId="23" fillId="0" borderId="0" xfId="0" applyFont="1" applyAlignment="1"/>
    <xf numFmtId="171" fontId="23" fillId="0" borderId="0" xfId="0" applyNumberFormat="1" applyFont="1" applyAlignment="1"/>
    <xf numFmtId="0" fontId="4" fillId="6" borderId="3" xfId="0" applyFont="1" applyFill="1" applyBorder="1" applyAlignment="1">
      <alignment wrapText="1"/>
    </xf>
    <xf numFmtId="0" fontId="5" fillId="0" borderId="3" xfId="0" applyFont="1" applyFill="1" applyBorder="1" applyAlignment="1">
      <alignment horizontal="right"/>
    </xf>
    <xf numFmtId="0" fontId="5" fillId="0" borderId="3" xfId="0" applyFont="1" applyFill="1" applyBorder="1" applyAlignment="1">
      <alignment horizontal="right" wrapText="1"/>
    </xf>
    <xf numFmtId="0" fontId="5" fillId="0" borderId="3" xfId="0" applyFont="1" applyBorder="1" applyAlignment="1">
      <alignment horizontal="left" vertical="center"/>
    </xf>
    <xf numFmtId="3" fontId="5" fillId="7" borderId="3" xfId="0" applyNumberFormat="1" applyFont="1" applyFill="1" applyBorder="1" applyAlignment="1">
      <alignment vertical="center" wrapText="1"/>
    </xf>
    <xf numFmtId="3" fontId="5" fillId="0" borderId="3" xfId="0" applyNumberFormat="1" applyFont="1" applyBorder="1" applyAlignment="1">
      <alignment vertical="center" wrapText="1"/>
    </xf>
    <xf numFmtId="165" fontId="17" fillId="0" borderId="3" xfId="0" applyNumberFormat="1" applyFont="1" applyBorder="1" applyAlignment="1">
      <alignment vertical="center"/>
    </xf>
    <xf numFmtId="165" fontId="17" fillId="7"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165" fontId="17" fillId="0" borderId="3" xfId="0" applyNumberFormat="1" applyFont="1" applyBorder="1" applyAlignment="1">
      <alignment horizontal="right" vertical="center"/>
    </xf>
    <xf numFmtId="1" fontId="5" fillId="0" borderId="3" xfId="0" applyNumberFormat="1" applyFont="1" applyBorder="1" applyAlignment="1">
      <alignment horizontal="right" wrapText="1"/>
    </xf>
    <xf numFmtId="1" fontId="5" fillId="7" borderId="3" xfId="0" applyNumberFormat="1" applyFont="1" applyFill="1" applyBorder="1" applyAlignment="1">
      <alignment horizontal="right" wrapText="1"/>
    </xf>
    <xf numFmtId="165" fontId="5" fillId="7" borderId="3" xfId="0" applyNumberFormat="1" applyFont="1" applyFill="1" applyBorder="1" applyAlignment="1">
      <alignment horizontal="right" wrapText="1"/>
    </xf>
    <xf numFmtId="0" fontId="20" fillId="4" borderId="3" xfId="0" applyFont="1" applyFill="1" applyBorder="1" applyAlignment="1">
      <alignment horizontal="left" vertical="center"/>
    </xf>
    <xf numFmtId="3" fontId="20" fillId="4" borderId="3" xfId="0" applyNumberFormat="1" applyFont="1" applyFill="1" applyBorder="1" applyAlignment="1">
      <alignment vertical="center" wrapText="1"/>
    </xf>
    <xf numFmtId="165" fontId="20" fillId="4" borderId="3" xfId="0" applyNumberFormat="1" applyFont="1" applyFill="1" applyBorder="1" applyAlignment="1">
      <alignment vertical="center"/>
    </xf>
    <xf numFmtId="0" fontId="8" fillId="0" borderId="0" xfId="0" applyFont="1" applyBorder="1" applyAlignment="1">
      <alignment horizontal="justify" vertical="center"/>
    </xf>
    <xf numFmtId="0" fontId="27" fillId="0" borderId="0" xfId="0" applyFont="1" applyBorder="1" applyAlignment="1">
      <alignment vertical="center"/>
    </xf>
    <xf numFmtId="0" fontId="8" fillId="0" borderId="0" xfId="0" applyFont="1" applyBorder="1" applyAlignment="1">
      <alignment horizontal="justify" vertical="center"/>
    </xf>
    <xf numFmtId="0" fontId="8" fillId="0" borderId="0" xfId="0" applyFont="1" applyBorder="1" applyAlignment="1">
      <alignment horizontal="left" wrapText="1"/>
    </xf>
    <xf numFmtId="0" fontId="8" fillId="0" borderId="0" xfId="0" applyFont="1" applyBorder="1" applyAlignment="1">
      <alignment horizontal="left" wrapText="1"/>
    </xf>
    <xf numFmtId="0" fontId="4" fillId="6" borderId="0" xfId="0" applyFont="1" applyFill="1" applyBorder="1" applyAlignment="1">
      <alignment horizontal="left" vertical="center"/>
    </xf>
    <xf numFmtId="0" fontId="0" fillId="0" borderId="0" xfId="0"/>
    <xf numFmtId="0" fontId="2" fillId="0" borderId="0" xfId="0" applyFont="1" applyBorder="1" applyAlignment="1"/>
    <xf numFmtId="0" fontId="7" fillId="0" borderId="0" xfId="0" applyFont="1"/>
    <xf numFmtId="2" fontId="7" fillId="0" borderId="0" xfId="0" applyNumberFormat="1" applyFont="1"/>
    <xf numFmtId="0" fontId="19" fillId="0" borderId="0" xfId="0" applyFont="1" applyBorder="1" applyAlignment="1">
      <alignment horizontal="left" vertical="center"/>
    </xf>
    <xf numFmtId="0" fontId="5" fillId="6" borderId="3" xfId="0" applyFont="1" applyFill="1" applyBorder="1" applyAlignment="1">
      <alignment horizontal="right" wrapText="1"/>
    </xf>
    <xf numFmtId="2" fontId="5" fillId="6" borderId="3" xfId="0" applyNumberFormat="1" applyFont="1" applyFill="1" applyBorder="1" applyAlignment="1">
      <alignment horizontal="right" wrapText="1"/>
    </xf>
    <xf numFmtId="0" fontId="5" fillId="6" borderId="3" xfId="0" applyFont="1" applyFill="1" applyBorder="1" applyAlignment="1">
      <alignment horizontal="left" vertical="center"/>
    </xf>
    <xf numFmtId="0" fontId="5" fillId="7" borderId="3" xfId="0" applyFont="1" applyFill="1" applyBorder="1" applyAlignment="1">
      <alignment vertical="center" wrapText="1"/>
    </xf>
    <xf numFmtId="0" fontId="5" fillId="6" borderId="3" xfId="0" applyFont="1" applyFill="1" applyBorder="1" applyAlignment="1">
      <alignment horizontal="right" vertical="center" wrapText="1"/>
    </xf>
    <xf numFmtId="165" fontId="5" fillId="6" borderId="3" xfId="0" applyNumberFormat="1" applyFont="1" applyFill="1" applyBorder="1" applyAlignment="1">
      <alignment horizontal="right" vertical="center" wrapText="1"/>
    </xf>
    <xf numFmtId="0" fontId="5" fillId="6" borderId="3" xfId="0" applyFont="1" applyFill="1" applyBorder="1" applyAlignment="1">
      <alignment vertical="center" wrapText="1"/>
    </xf>
    <xf numFmtId="165" fontId="5" fillId="6" borderId="3" xfId="0" applyNumberFormat="1" applyFont="1" applyFill="1" applyBorder="1" applyAlignment="1">
      <alignment vertical="center" wrapText="1"/>
    </xf>
    <xf numFmtId="173" fontId="5" fillId="7" borderId="3" xfId="3" applyNumberFormat="1" applyFont="1" applyFill="1" applyBorder="1" applyAlignment="1">
      <alignment vertical="center" wrapText="1"/>
    </xf>
    <xf numFmtId="0" fontId="20" fillId="4" borderId="3" xfId="0" applyFont="1" applyFill="1" applyBorder="1" applyAlignment="1">
      <alignment horizontal="left" vertical="center"/>
    </xf>
    <xf numFmtId="0" fontId="20" fillId="4" borderId="3" xfId="0" applyFont="1" applyFill="1" applyBorder="1" applyAlignment="1">
      <alignment vertical="center" wrapText="1"/>
    </xf>
    <xf numFmtId="1" fontId="20" fillId="4" borderId="3" xfId="0" applyNumberFormat="1" applyFont="1" applyFill="1" applyBorder="1" applyAlignment="1">
      <alignment horizontal="right" vertical="center" wrapText="1"/>
    </xf>
    <xf numFmtId="165" fontId="20" fillId="4" borderId="3" xfId="0" applyNumberFormat="1" applyFont="1" applyFill="1" applyBorder="1" applyAlignment="1">
      <alignment horizontal="right" vertical="center" wrapText="1"/>
    </xf>
    <xf numFmtId="0" fontId="20" fillId="4" borderId="3" xfId="0" applyFont="1" applyFill="1" applyBorder="1" applyAlignment="1">
      <alignment horizontal="right" vertical="center" wrapText="1"/>
    </xf>
    <xf numFmtId="173" fontId="20" fillId="4" borderId="3" xfId="3" applyNumberFormat="1" applyFont="1" applyFill="1" applyBorder="1" applyAlignment="1">
      <alignment vertical="center" wrapText="1"/>
    </xf>
    <xf numFmtId="165" fontId="20" fillId="4" borderId="3" xfId="0" applyNumberFormat="1" applyFont="1" applyFill="1" applyBorder="1" applyAlignment="1">
      <alignment vertical="center" wrapText="1"/>
    </xf>
    <xf numFmtId="0" fontId="8" fillId="0" borderId="0" xfId="0" applyFont="1" applyBorder="1" applyAlignment="1">
      <alignment horizontal="left" vertical="center"/>
    </xf>
    <xf numFmtId="0" fontId="12" fillId="0" borderId="0" xfId="0" applyFont="1"/>
    <xf numFmtId="2" fontId="12" fillId="0" borderId="0" xfId="0" applyNumberFormat="1" applyFont="1"/>
    <xf numFmtId="0" fontId="7" fillId="0" borderId="0" xfId="0" applyFont="1" applyAlignment="1">
      <alignment horizontal="left"/>
    </xf>
    <xf numFmtId="0" fontId="4" fillId="6" borderId="3" xfId="0" applyFont="1" applyFill="1" applyBorder="1" applyAlignment="1">
      <alignment horizontal="center" vertical="top" wrapText="1"/>
    </xf>
    <xf numFmtId="0" fontId="4" fillId="7" borderId="3" xfId="0" applyFont="1" applyFill="1" applyBorder="1" applyAlignment="1">
      <alignment horizontal="center" vertical="top" wrapText="1"/>
    </xf>
    <xf numFmtId="0" fontId="22" fillId="0" borderId="0" xfId="0" applyFont="1" applyAlignment="1"/>
    <xf numFmtId="0" fontId="28" fillId="0" borderId="0" xfId="0" applyFont="1"/>
    <xf numFmtId="2" fontId="28" fillId="0" borderId="0" xfId="0" applyNumberFormat="1" applyFont="1"/>
    <xf numFmtId="0" fontId="4" fillId="0" borderId="3" xfId="0" applyFont="1" applyBorder="1" applyAlignment="1">
      <alignment horizontal="left" vertical="center"/>
    </xf>
    <xf numFmtId="0" fontId="4" fillId="0" borderId="3" xfId="0" applyFont="1" applyBorder="1" applyAlignment="1">
      <alignment horizontal="center" vertical="top" wrapText="1"/>
    </xf>
    <xf numFmtId="0" fontId="5" fillId="0" borderId="3" xfId="0" applyFont="1" applyBorder="1" applyAlignment="1">
      <alignment horizontal="right" wrapText="1"/>
    </xf>
    <xf numFmtId="2" fontId="5" fillId="0" borderId="3" xfId="0" applyNumberFormat="1" applyFont="1" applyBorder="1" applyAlignment="1">
      <alignment horizontal="right" wrapText="1"/>
    </xf>
    <xf numFmtId="0" fontId="5" fillId="7" borderId="3" xfId="0" applyFont="1" applyFill="1" applyBorder="1" applyAlignment="1">
      <alignment wrapText="1"/>
    </xf>
    <xf numFmtId="0" fontId="5" fillId="7" borderId="3" xfId="0" applyFont="1" applyFill="1" applyBorder="1" applyAlignment="1">
      <alignment horizontal="right" wrapText="1"/>
    </xf>
    <xf numFmtId="0" fontId="6" fillId="4" borderId="3" xfId="0" applyFont="1" applyFill="1" applyBorder="1" applyAlignment="1">
      <alignment horizontal="right" wrapText="1"/>
    </xf>
    <xf numFmtId="173" fontId="6" fillId="4" borderId="3" xfId="3" applyNumberFormat="1" applyFont="1" applyFill="1" applyBorder="1" applyAlignment="1">
      <alignment wrapText="1"/>
    </xf>
    <xf numFmtId="0" fontId="8" fillId="0" borderId="0" xfId="0" applyFont="1" applyFill="1" applyAlignment="1">
      <alignment horizontal="left"/>
    </xf>
    <xf numFmtId="0" fontId="4" fillId="3" borderId="3" xfId="0" applyFont="1" applyFill="1" applyBorder="1" applyAlignment="1">
      <alignment horizontal="left" vertical="center" wrapText="1"/>
    </xf>
    <xf numFmtId="0" fontId="4" fillId="5"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5" fillId="3" borderId="3" xfId="0" applyFont="1" applyFill="1" applyBorder="1" applyAlignment="1">
      <alignment horizontal="right" vertical="center" wrapText="1"/>
    </xf>
    <xf numFmtId="0" fontId="5" fillId="3" borderId="3" xfId="0" quotePrefix="1" applyFont="1" applyFill="1" applyBorder="1" applyAlignment="1">
      <alignment horizontal="right" vertical="center" wrapText="1"/>
    </xf>
    <xf numFmtId="0" fontId="5" fillId="3" borderId="3" xfId="0" applyFont="1" applyFill="1" applyBorder="1" applyAlignment="1">
      <alignment vertical="center" wrapText="1"/>
    </xf>
    <xf numFmtId="0" fontId="5" fillId="5" borderId="3" xfId="0" applyFont="1" applyFill="1" applyBorder="1" applyAlignment="1">
      <alignment horizontal="right" vertical="center" wrapText="1"/>
    </xf>
    <xf numFmtId="3" fontId="5" fillId="6" borderId="3" xfId="0" applyNumberFormat="1" applyFont="1" applyFill="1" applyBorder="1" applyAlignment="1">
      <alignment horizontal="right" vertical="center"/>
    </xf>
    <xf numFmtId="0" fontId="5" fillId="5" borderId="3" xfId="0" applyFont="1" applyFill="1" applyBorder="1" applyAlignment="1">
      <alignment horizontal="right" vertical="center"/>
    </xf>
    <xf numFmtId="1" fontId="5" fillId="5" borderId="3" xfId="0" applyNumberFormat="1" applyFont="1" applyFill="1" applyBorder="1" applyAlignment="1">
      <alignment horizontal="right" vertical="center" wrapText="1"/>
    </xf>
    <xf numFmtId="1" fontId="5" fillId="6" borderId="3" xfId="0" applyNumberFormat="1" applyFont="1" applyFill="1" applyBorder="1" applyAlignment="1">
      <alignment horizontal="right" vertical="center" wrapText="1"/>
    </xf>
    <xf numFmtId="1" fontId="5" fillId="3" borderId="3" xfId="0" applyNumberFormat="1" applyFont="1" applyFill="1" applyBorder="1" applyAlignment="1">
      <alignment horizontal="right" vertical="center" wrapText="1"/>
    </xf>
    <xf numFmtId="1" fontId="29" fillId="5" borderId="3" xfId="0" applyNumberFormat="1" applyFont="1" applyFill="1" applyBorder="1" applyAlignment="1">
      <alignment horizontal="right" vertical="center" wrapText="1"/>
    </xf>
    <xf numFmtId="0" fontId="4" fillId="3" borderId="3" xfId="0" applyFont="1" applyFill="1" applyBorder="1" applyAlignment="1">
      <alignment vertical="center" wrapText="1"/>
    </xf>
    <xf numFmtId="0" fontId="4" fillId="5" borderId="3" xfId="0" applyFont="1" applyFill="1" applyBorder="1" applyAlignment="1">
      <alignment horizontal="right" vertical="center" wrapText="1"/>
    </xf>
    <xf numFmtId="165" fontId="4" fillId="7" borderId="3" xfId="0" applyNumberFormat="1" applyFont="1" applyFill="1" applyBorder="1" applyAlignment="1">
      <alignment horizontal="right" vertical="center" wrapText="1"/>
    </xf>
    <xf numFmtId="3" fontId="4" fillId="6" borderId="3" xfId="0" applyNumberFormat="1" applyFont="1" applyFill="1" applyBorder="1" applyAlignment="1">
      <alignment horizontal="right" vertical="center"/>
    </xf>
    <xf numFmtId="165" fontId="4" fillId="6" borderId="3" xfId="0" applyNumberFormat="1" applyFont="1" applyFill="1" applyBorder="1" applyAlignment="1">
      <alignment horizontal="right" vertical="center" wrapText="1"/>
    </xf>
    <xf numFmtId="0" fontId="4" fillId="5" borderId="3" xfId="0" applyFont="1" applyFill="1" applyBorder="1" applyAlignment="1">
      <alignment horizontal="right" vertical="center"/>
    </xf>
    <xf numFmtId="1" fontId="4" fillId="5" borderId="3" xfId="0" applyNumberFormat="1" applyFont="1" applyFill="1" applyBorder="1" applyAlignment="1">
      <alignment horizontal="right" vertical="center" wrapText="1"/>
    </xf>
    <xf numFmtId="1" fontId="4" fillId="3" borderId="3" xfId="0" applyNumberFormat="1" applyFont="1" applyFill="1" applyBorder="1" applyAlignment="1">
      <alignment horizontal="right" vertical="center" wrapText="1"/>
    </xf>
    <xf numFmtId="0" fontId="5" fillId="6" borderId="3" xfId="0" applyFont="1" applyFill="1" applyBorder="1" applyAlignment="1">
      <alignment horizontal="right" vertical="center"/>
    </xf>
    <xf numFmtId="0" fontId="4" fillId="0" borderId="3" xfId="0" applyFont="1" applyBorder="1" applyAlignment="1">
      <alignment vertical="center" wrapText="1"/>
    </xf>
    <xf numFmtId="3" fontId="4" fillId="6" borderId="3" xfId="0" applyNumberFormat="1" applyFont="1" applyFill="1" applyBorder="1" applyAlignment="1">
      <alignment horizontal="right" vertical="center" wrapText="1"/>
    </xf>
    <xf numFmtId="1" fontId="4" fillId="0" borderId="3" xfId="0" applyNumberFormat="1" applyFont="1" applyBorder="1" applyAlignment="1">
      <alignment horizontal="right" vertical="center" wrapText="1"/>
    </xf>
    <xf numFmtId="1" fontId="6" fillId="4" borderId="3" xfId="0" applyNumberFormat="1" applyFont="1" applyFill="1" applyBorder="1" applyAlignment="1">
      <alignment horizontal="right" vertical="center" wrapText="1"/>
    </xf>
    <xf numFmtId="0" fontId="4" fillId="3" borderId="7" xfId="0" applyFont="1" applyFill="1" applyBorder="1" applyAlignment="1">
      <alignment horizontal="justify" wrapText="1"/>
    </xf>
    <xf numFmtId="0" fontId="4" fillId="5" borderId="7" xfId="0" applyFont="1" applyFill="1" applyBorder="1" applyAlignment="1">
      <alignment horizontal="center" wrapText="1"/>
    </xf>
    <xf numFmtId="0" fontId="4" fillId="0" borderId="7" xfId="0" applyFont="1" applyBorder="1" applyAlignment="1">
      <alignment horizontal="center" wrapText="1"/>
    </xf>
    <xf numFmtId="0" fontId="4" fillId="3" borderId="0" xfId="0" applyFont="1" applyFill="1" applyBorder="1" applyAlignment="1">
      <alignment horizontal="justify" wrapText="1"/>
    </xf>
    <xf numFmtId="0" fontId="4" fillId="5" borderId="8" xfId="0" applyFont="1" applyFill="1" applyBorder="1" applyAlignment="1">
      <alignment horizontal="center" wrapText="1"/>
    </xf>
    <xf numFmtId="0" fontId="4" fillId="0" borderId="8" xfId="0" applyFont="1" applyBorder="1" applyAlignment="1">
      <alignment horizontal="center" wrapText="1"/>
    </xf>
    <xf numFmtId="0" fontId="4" fillId="3" borderId="8" xfId="0" applyFont="1" applyFill="1" applyBorder="1" applyAlignment="1">
      <alignment horizontal="justify" wrapText="1"/>
    </xf>
    <xf numFmtId="0" fontId="5" fillId="6" borderId="8" xfId="0" applyFont="1" applyFill="1" applyBorder="1" applyAlignment="1">
      <alignment horizontal="right" wrapText="1"/>
    </xf>
    <xf numFmtId="0" fontId="17" fillId="3" borderId="8" xfId="0" applyFont="1" applyFill="1" applyBorder="1" applyAlignment="1">
      <alignment wrapText="1"/>
    </xf>
    <xf numFmtId="165" fontId="5" fillId="5" borderId="8" xfId="0" applyNumberFormat="1" applyFont="1" applyFill="1" applyBorder="1" applyAlignment="1">
      <alignment horizontal="right" wrapText="1"/>
    </xf>
    <xf numFmtId="165" fontId="5" fillId="0" borderId="8" xfId="0" applyNumberFormat="1" applyFont="1" applyBorder="1" applyAlignment="1">
      <alignment horizontal="right" wrapText="1"/>
    </xf>
    <xf numFmtId="165" fontId="5" fillId="7" borderId="8" xfId="0" applyNumberFormat="1" applyFont="1" applyFill="1" applyBorder="1" applyAlignment="1">
      <alignment horizontal="right" wrapText="1"/>
    </xf>
    <xf numFmtId="165" fontId="5" fillId="6" borderId="8" xfId="0" applyNumberFormat="1" applyFont="1" applyFill="1" applyBorder="1" applyAlignment="1">
      <alignment horizontal="right" wrapText="1"/>
    </xf>
    <xf numFmtId="0" fontId="16" fillId="3" borderId="8" xfId="0" applyFont="1" applyFill="1" applyBorder="1" applyAlignment="1">
      <alignment wrapText="1"/>
    </xf>
    <xf numFmtId="165" fontId="4" fillId="5" borderId="8" xfId="0" applyNumberFormat="1" applyFont="1" applyFill="1" applyBorder="1" applyAlignment="1">
      <alignment horizontal="right" wrapText="1"/>
    </xf>
    <xf numFmtId="165" fontId="4" fillId="0" borderId="8" xfId="0" applyNumberFormat="1" applyFont="1" applyBorder="1" applyAlignment="1">
      <alignment horizontal="right" wrapText="1"/>
    </xf>
    <xf numFmtId="165" fontId="4" fillId="7" borderId="8" xfId="0" applyNumberFormat="1" applyFont="1" applyFill="1" applyBorder="1" applyAlignment="1">
      <alignment horizontal="right" wrapText="1"/>
    </xf>
    <xf numFmtId="165" fontId="4" fillId="6" borderId="8" xfId="0" applyNumberFormat="1" applyFont="1" applyFill="1" applyBorder="1" applyAlignment="1">
      <alignment horizontal="right" wrapText="1"/>
    </xf>
    <xf numFmtId="0" fontId="16" fillId="0" borderId="8" xfId="0" applyFont="1" applyBorder="1" applyAlignment="1">
      <alignment wrapText="1"/>
    </xf>
    <xf numFmtId="0" fontId="6" fillId="4" borderId="8" xfId="0" applyFont="1" applyFill="1" applyBorder="1" applyAlignment="1">
      <alignment wrapText="1"/>
    </xf>
    <xf numFmtId="165" fontId="6" fillId="4" borderId="8" xfId="0" applyNumberFormat="1" applyFont="1" applyFill="1" applyBorder="1" applyAlignment="1">
      <alignment horizontal="right" wrapText="1"/>
    </xf>
    <xf numFmtId="0" fontId="27" fillId="0" borderId="0" xfId="0" applyFont="1" applyAlignment="1"/>
    <xf numFmtId="0" fontId="10" fillId="0" borderId="0" xfId="0" applyFont="1" applyAlignment="1">
      <alignment horizontal="left" vertical="center"/>
    </xf>
    <xf numFmtId="0" fontId="4" fillId="6" borderId="3" xfId="0" applyFont="1" applyFill="1" applyBorder="1" applyAlignment="1">
      <alignment horizontal="left" vertical="center" wrapText="1"/>
    </xf>
    <xf numFmtId="0" fontId="4" fillId="0" borderId="3" xfId="0" applyFont="1" applyFill="1" applyBorder="1" applyAlignment="1">
      <alignment horizontal="center" vertical="center"/>
    </xf>
    <xf numFmtId="0" fontId="4" fillId="7" borderId="3" xfId="0" applyFont="1" applyFill="1" applyBorder="1" applyAlignment="1">
      <alignment horizontal="center" vertical="center"/>
    </xf>
    <xf numFmtId="0" fontId="5" fillId="0" borderId="3" xfId="0" applyFont="1" applyFill="1" applyBorder="1" applyAlignment="1">
      <alignment horizontal="right" wrapText="1"/>
    </xf>
    <xf numFmtId="165" fontId="17" fillId="6" borderId="3" xfId="0" applyNumberFormat="1" applyFont="1" applyFill="1" applyBorder="1" applyAlignment="1">
      <alignment horizontal="right" vertical="center" wrapText="1"/>
    </xf>
    <xf numFmtId="0" fontId="16" fillId="6" borderId="3" xfId="0" applyFont="1" applyFill="1" applyBorder="1" applyAlignment="1">
      <alignment horizontal="left" vertical="center" wrapText="1"/>
    </xf>
    <xf numFmtId="3" fontId="16" fillId="7" borderId="3" xfId="0" applyNumberFormat="1" applyFont="1" applyFill="1" applyBorder="1" applyAlignment="1">
      <alignment horizontal="right" vertical="center"/>
    </xf>
    <xf numFmtId="3" fontId="16" fillId="6" borderId="3" xfId="0" applyNumberFormat="1" applyFont="1" applyFill="1" applyBorder="1" applyAlignment="1">
      <alignment horizontal="right" vertical="center"/>
    </xf>
    <xf numFmtId="165" fontId="16" fillId="6" borderId="3" xfId="0" applyNumberFormat="1" applyFont="1" applyFill="1" applyBorder="1" applyAlignment="1">
      <alignment horizontal="right" vertical="center" wrapText="1"/>
    </xf>
    <xf numFmtId="165" fontId="16" fillId="7" borderId="3" xfId="0" applyNumberFormat="1" applyFont="1" applyFill="1" applyBorder="1" applyAlignment="1">
      <alignment horizontal="right" vertical="center"/>
    </xf>
    <xf numFmtId="0" fontId="20" fillId="4" borderId="1" xfId="0" applyFont="1" applyFill="1" applyBorder="1" applyAlignment="1">
      <alignment horizontal="left" vertical="center" wrapText="1"/>
    </xf>
    <xf numFmtId="3" fontId="20" fillId="4" borderId="1" xfId="0" applyNumberFormat="1" applyFont="1" applyFill="1" applyBorder="1" applyAlignment="1">
      <alignment horizontal="right" vertical="center"/>
    </xf>
    <xf numFmtId="0" fontId="7" fillId="0" borderId="0" xfId="0" applyFont="1" applyAlignment="1"/>
    <xf numFmtId="0" fontId="30" fillId="0" borderId="9" xfId="0" applyFont="1" applyBorder="1" applyAlignment="1">
      <alignment horizontal="left" vertical="center"/>
    </xf>
    <xf numFmtId="0" fontId="30" fillId="0" borderId="10" xfId="0" applyFont="1" applyBorder="1" applyAlignment="1">
      <alignment horizontal="center" vertical="top" wrapText="1"/>
    </xf>
    <xf numFmtId="0" fontId="30" fillId="0" borderId="11" xfId="0" applyFont="1" applyBorder="1" applyAlignment="1">
      <alignment horizontal="left" vertical="center"/>
    </xf>
    <xf numFmtId="0" fontId="4" fillId="6" borderId="2" xfId="0" applyFont="1" applyFill="1" applyBorder="1" applyAlignment="1">
      <alignment horizontal="center"/>
    </xf>
    <xf numFmtId="0" fontId="30" fillId="0" borderId="12" xfId="0" applyFont="1" applyBorder="1" applyAlignment="1">
      <alignment horizontal="left" vertical="center"/>
    </xf>
    <xf numFmtId="0" fontId="4" fillId="6" borderId="3" xfId="0" applyFont="1" applyFill="1" applyBorder="1" applyAlignment="1">
      <alignment horizontal="right" wrapText="1"/>
    </xf>
    <xf numFmtId="0" fontId="4" fillId="0" borderId="3" xfId="0" applyFont="1" applyFill="1" applyBorder="1" applyAlignment="1">
      <alignment wrapText="1"/>
    </xf>
    <xf numFmtId="3" fontId="4" fillId="0" borderId="3" xfId="0" applyNumberFormat="1" applyFont="1" applyBorder="1" applyAlignment="1">
      <alignment horizontal="right" wrapText="1"/>
    </xf>
    <xf numFmtId="3" fontId="11" fillId="4" borderId="3" xfId="0" applyNumberFormat="1" applyFont="1" applyFill="1" applyBorder="1" applyAlignment="1">
      <alignment horizontal="right" wrapText="1"/>
    </xf>
    <xf numFmtId="0" fontId="7" fillId="0" borderId="0" xfId="0" applyFont="1" applyAlignment="1">
      <alignment vertical="center"/>
    </xf>
    <xf numFmtId="0" fontId="7" fillId="0" borderId="0" xfId="0" applyFont="1" applyAlignment="1">
      <alignment horizontal="left" vertical="top"/>
    </xf>
    <xf numFmtId="0" fontId="4" fillId="0" borderId="1" xfId="0" applyFont="1" applyBorder="1" applyAlignment="1">
      <alignment horizontal="left" vertical="center"/>
    </xf>
    <xf numFmtId="0" fontId="4" fillId="6" borderId="1" xfId="0" applyFont="1" applyFill="1" applyBorder="1" applyAlignment="1">
      <alignment horizontal="right" wrapText="1"/>
    </xf>
    <xf numFmtId="0" fontId="4" fillId="0" borderId="3" xfId="0" applyFont="1" applyBorder="1" applyAlignment="1">
      <alignment horizontal="left" vertical="top"/>
    </xf>
    <xf numFmtId="3" fontId="5" fillId="7" borderId="3" xfId="0" applyNumberFormat="1" applyFont="1" applyFill="1" applyBorder="1" applyAlignment="1">
      <alignment vertical="top" wrapText="1"/>
    </xf>
    <xf numFmtId="3" fontId="4" fillId="7" borderId="3" xfId="0" applyNumberFormat="1" applyFont="1" applyFill="1" applyBorder="1" applyAlignment="1">
      <alignment horizontal="right" vertical="top" wrapText="1"/>
    </xf>
    <xf numFmtId="0" fontId="7" fillId="0" borderId="0" xfId="0" applyFont="1" applyAlignment="1">
      <alignment horizontal="left" vertical="center"/>
    </xf>
    <xf numFmtId="0" fontId="4" fillId="0" borderId="3" xfId="0" applyFont="1" applyBorder="1" applyAlignment="1">
      <alignment horizontal="left" vertical="center" wrapText="1"/>
    </xf>
    <xf numFmtId="0" fontId="10" fillId="0" borderId="0" xfId="0" applyFont="1" applyAlignment="1">
      <alignment horizontal="left" vertical="top"/>
    </xf>
    <xf numFmtId="0" fontId="14" fillId="0" borderId="0" xfId="0" applyFont="1" applyAlignment="1">
      <alignment vertical="center"/>
    </xf>
    <xf numFmtId="0" fontId="5" fillId="6" borderId="3" xfId="0" applyFont="1" applyFill="1" applyBorder="1" applyAlignment="1">
      <alignment wrapText="1"/>
    </xf>
    <xf numFmtId="0" fontId="17" fillId="6" borderId="3" xfId="0" applyFont="1" applyFill="1" applyBorder="1" applyAlignment="1">
      <alignment horizontal="left"/>
    </xf>
    <xf numFmtId="1" fontId="17" fillId="7" borderId="3" xfId="0" applyNumberFormat="1" applyFont="1" applyFill="1" applyBorder="1" applyAlignment="1">
      <alignment horizontal="right"/>
    </xf>
    <xf numFmtId="1" fontId="17" fillId="6" borderId="3" xfId="0" applyNumberFormat="1" applyFont="1" applyFill="1" applyBorder="1" applyAlignment="1">
      <alignment horizontal="right"/>
    </xf>
    <xf numFmtId="0" fontId="16" fillId="6" borderId="3" xfId="0" applyFont="1" applyFill="1" applyBorder="1" applyAlignment="1">
      <alignment horizontal="left"/>
    </xf>
    <xf numFmtId="1" fontId="16" fillId="7" borderId="3" xfId="0" applyNumberFormat="1" applyFont="1" applyFill="1" applyBorder="1" applyAlignment="1">
      <alignment horizontal="right"/>
    </xf>
    <xf numFmtId="1" fontId="16" fillId="6" borderId="3" xfId="0" applyNumberFormat="1" applyFont="1" applyFill="1" applyBorder="1" applyAlignment="1">
      <alignment horizontal="right"/>
    </xf>
    <xf numFmtId="165" fontId="16" fillId="6" borderId="3" xfId="0" applyNumberFormat="1" applyFont="1" applyFill="1" applyBorder="1" applyAlignment="1">
      <alignment horizontal="right"/>
    </xf>
    <xf numFmtId="165" fontId="16" fillId="7" borderId="3" xfId="0" applyNumberFormat="1" applyFont="1" applyFill="1" applyBorder="1" applyAlignment="1">
      <alignment horizontal="right"/>
    </xf>
    <xf numFmtId="1" fontId="4" fillId="0" borderId="3" xfId="0" applyNumberFormat="1" applyFont="1" applyBorder="1" applyAlignment="1">
      <alignment horizontal="right" wrapText="1"/>
    </xf>
    <xf numFmtId="165" fontId="4" fillId="7" borderId="3" xfId="0" applyNumberFormat="1" applyFont="1" applyFill="1" applyBorder="1" applyAlignment="1">
      <alignment horizontal="right" wrapText="1"/>
    </xf>
    <xf numFmtId="3" fontId="16" fillId="7" borderId="3" xfId="0" applyNumberFormat="1" applyFont="1" applyFill="1" applyBorder="1" applyAlignment="1">
      <alignment horizontal="right"/>
    </xf>
    <xf numFmtId="3" fontId="16" fillId="6" borderId="3" xfId="0" applyNumberFormat="1" applyFont="1" applyFill="1" applyBorder="1" applyAlignment="1">
      <alignment horizontal="right"/>
    </xf>
    <xf numFmtId="164" fontId="16" fillId="6" borderId="3" xfId="0" applyNumberFormat="1" applyFont="1" applyFill="1" applyBorder="1" applyAlignment="1">
      <alignment horizontal="right"/>
    </xf>
    <xf numFmtId="164" fontId="16" fillId="7" borderId="3" xfId="0" applyNumberFormat="1" applyFont="1" applyFill="1" applyBorder="1" applyAlignment="1">
      <alignment horizontal="right"/>
    </xf>
    <xf numFmtId="0" fontId="26" fillId="0" borderId="0" xfId="0" applyFont="1" applyBorder="1" applyAlignment="1">
      <alignment horizontal="justify"/>
    </xf>
    <xf numFmtId="0" fontId="26" fillId="0" borderId="0" xfId="0" applyFont="1" applyAlignment="1">
      <alignment horizontal="justify"/>
    </xf>
    <xf numFmtId="0" fontId="19" fillId="6" borderId="0" xfId="0" applyFont="1" applyFill="1" applyBorder="1" applyAlignment="1">
      <alignment horizontal="justify"/>
    </xf>
    <xf numFmtId="0" fontId="0" fillId="0" borderId="0" xfId="0"/>
    <xf numFmtId="3" fontId="17" fillId="7" borderId="3" xfId="0" applyNumberFormat="1" applyFont="1" applyFill="1" applyBorder="1" applyAlignment="1">
      <alignment horizontal="right"/>
    </xf>
    <xf numFmtId="3" fontId="17" fillId="6" borderId="3" xfId="0" applyNumberFormat="1" applyFont="1" applyFill="1" applyBorder="1"/>
    <xf numFmtId="0" fontId="2" fillId="0" borderId="0" xfId="0" applyFont="1" applyBorder="1" applyAlignment="1"/>
    <xf numFmtId="3" fontId="17" fillId="6" borderId="3" xfId="0" applyNumberFormat="1" applyFont="1" applyFill="1" applyBorder="1" applyAlignment="1">
      <alignment horizontal="right"/>
    </xf>
    <xf numFmtId="3" fontId="16" fillId="7" borderId="3" xfId="0" applyNumberFormat="1" applyFont="1" applyFill="1" applyBorder="1" applyAlignment="1">
      <alignment horizontal="right"/>
    </xf>
    <xf numFmtId="3" fontId="16" fillId="6" borderId="3" xfId="0" applyNumberFormat="1" applyFont="1" applyFill="1" applyBorder="1" applyAlignment="1">
      <alignment horizontal="right"/>
    </xf>
    <xf numFmtId="0" fontId="16" fillId="6" borderId="3" xfId="0" applyFont="1" applyFill="1" applyBorder="1" applyAlignment="1">
      <alignment horizontal="left"/>
    </xf>
    <xf numFmtId="3" fontId="16" fillId="7" borderId="3" xfId="0" applyNumberFormat="1" applyFont="1" applyFill="1" applyBorder="1"/>
    <xf numFmtId="3" fontId="16" fillId="6" borderId="3" xfId="0" applyNumberFormat="1" applyFont="1" applyFill="1" applyBorder="1"/>
    <xf numFmtId="0" fontId="16" fillId="6" borderId="3" xfId="0" applyFont="1" applyFill="1" applyBorder="1"/>
    <xf numFmtId="0" fontId="17" fillId="6" borderId="3" xfId="0" applyFont="1" applyFill="1" applyBorder="1"/>
    <xf numFmtId="0" fontId="20" fillId="4" borderId="3" xfId="0" applyFont="1" applyFill="1" applyBorder="1"/>
    <xf numFmtId="3" fontId="20" fillId="4" borderId="3" xfId="0" applyNumberFormat="1" applyFont="1" applyFill="1" applyBorder="1"/>
    <xf numFmtId="0" fontId="5" fillId="6" borderId="3" xfId="0" applyFont="1" applyFill="1" applyBorder="1" applyAlignment="1">
      <alignment horizontal="right" wrapText="1"/>
    </xf>
    <xf numFmtId="0" fontId="0" fillId="0" borderId="0" xfId="0" applyBorder="1" applyAlignment="1"/>
    <xf numFmtId="3" fontId="16" fillId="0" borderId="3" xfId="0" applyNumberFormat="1" applyFont="1" applyFill="1" applyBorder="1"/>
    <xf numFmtId="0" fontId="19" fillId="6" borderId="0" xfId="0" applyFont="1" applyFill="1" applyBorder="1" applyAlignment="1"/>
    <xf numFmtId="0" fontId="4" fillId="7" borderId="3" xfId="0" applyFont="1" applyFill="1" applyBorder="1" applyAlignment="1">
      <alignment horizontal="center" wrapText="1"/>
    </xf>
    <xf numFmtId="0" fontId="4" fillId="6" borderId="3" xfId="0" applyFont="1" applyFill="1" applyBorder="1" applyAlignment="1">
      <alignment horizontal="center" wrapText="1"/>
    </xf>
    <xf numFmtId="0" fontId="15" fillId="0" borderId="3" xfId="77" applyFont="1" applyBorder="1" applyAlignment="1"/>
    <xf numFmtId="49" fontId="51" fillId="33" borderId="3" xfId="0" applyNumberFormat="1" applyFont="1" applyFill="1" applyBorder="1"/>
    <xf numFmtId="165" fontId="20" fillId="33" borderId="3" xfId="0" applyNumberFormat="1" applyFont="1" applyFill="1" applyBorder="1" applyAlignment="1">
      <alignment horizontal="right" wrapText="1"/>
    </xf>
    <xf numFmtId="3" fontId="20" fillId="33" borderId="3" xfId="0" applyNumberFormat="1" applyFont="1" applyFill="1" applyBorder="1" applyAlignment="1">
      <alignment horizontal="right"/>
    </xf>
    <xf numFmtId="0" fontId="19" fillId="0" borderId="0" xfId="0" applyFont="1" applyBorder="1" applyAlignment="1"/>
    <xf numFmtId="0" fontId="21" fillId="0" borderId="0" xfId="0" applyFont="1" applyBorder="1" applyAlignment="1"/>
    <xf numFmtId="0" fontId="4" fillId="6" borderId="3" xfId="0" applyFont="1" applyFill="1" applyBorder="1" applyAlignment="1">
      <alignment horizontal="left" wrapText="1"/>
    </xf>
    <xf numFmtId="0" fontId="4" fillId="6" borderId="3" xfId="0" applyFont="1" applyFill="1" applyBorder="1" applyAlignment="1">
      <alignment horizontal="right" wrapText="1"/>
    </xf>
    <xf numFmtId="0" fontId="10" fillId="0" borderId="0" xfId="0" applyFont="1" applyAlignment="1">
      <alignment wrapText="1"/>
    </xf>
    <xf numFmtId="0" fontId="15" fillId="0" borderId="3" xfId="79" applyFont="1" applyBorder="1" applyAlignment="1"/>
    <xf numFmtId="0" fontId="18" fillId="6" borderId="3" xfId="79" applyFont="1" applyFill="1" applyBorder="1" applyAlignment="1">
      <alignment horizontal="right"/>
    </xf>
    <xf numFmtId="0" fontId="8" fillId="0" borderId="1" xfId="0" applyFont="1" applyBorder="1" applyAlignment="1">
      <alignment horizontal="justify" vertical="top"/>
    </xf>
    <xf numFmtId="0" fontId="27" fillId="0" borderId="1" xfId="0" applyFont="1" applyBorder="1" applyAlignment="1">
      <alignment vertical="top"/>
    </xf>
    <xf numFmtId="0" fontId="8" fillId="0" borderId="0" xfId="0" applyFont="1" applyBorder="1" applyAlignment="1">
      <alignment horizontal="justify"/>
    </xf>
    <xf numFmtId="0" fontId="27" fillId="0" borderId="0" xfId="0" applyFont="1" applyBorder="1" applyAlignment="1"/>
    <xf numFmtId="2" fontId="4" fillId="6" borderId="3" xfId="0" applyNumberFormat="1" applyFont="1" applyFill="1" applyBorder="1" applyAlignment="1">
      <alignment horizontal="center"/>
    </xf>
    <xf numFmtId="2" fontId="4" fillId="7" borderId="3" xfId="0" applyNumberFormat="1" applyFont="1" applyFill="1" applyBorder="1" applyAlignment="1">
      <alignment horizontal="center"/>
    </xf>
    <xf numFmtId="2" fontId="17" fillId="6" borderId="3" xfId="0" applyNumberFormat="1" applyFont="1" applyFill="1" applyBorder="1" applyAlignment="1">
      <alignment horizontal="right" wrapText="1"/>
    </xf>
    <xf numFmtId="2" fontId="4" fillId="6" borderId="3" xfId="0" applyNumberFormat="1" applyFont="1" applyFill="1" applyBorder="1" applyAlignment="1">
      <alignment horizontal="right" wrapText="1"/>
    </xf>
    <xf numFmtId="2" fontId="25" fillId="6" borderId="3" xfId="0" applyNumberFormat="1" applyFont="1" applyFill="1" applyBorder="1" applyAlignment="1">
      <alignment horizontal="left" wrapText="1"/>
    </xf>
    <xf numFmtId="2" fontId="17" fillId="6" borderId="3" xfId="0" applyNumberFormat="1" applyFont="1" applyFill="1" applyBorder="1" applyAlignment="1">
      <alignment horizontal="center" wrapText="1"/>
    </xf>
    <xf numFmtId="2" fontId="5" fillId="0" borderId="3" xfId="0" applyNumberFormat="1" applyFont="1" applyBorder="1" applyAlignment="1">
      <alignment horizontal="left" wrapText="1"/>
    </xf>
    <xf numFmtId="2" fontId="6" fillId="4" borderId="3" xfId="0" applyNumberFormat="1" applyFont="1" applyFill="1" applyBorder="1" applyAlignment="1">
      <alignment wrapText="1"/>
    </xf>
  </cellXfs>
  <cellStyles count="103">
    <cellStyle name="20% - Accent1" xfId="5"/>
    <cellStyle name="20% - Accent2" xfId="6"/>
    <cellStyle name="20% - Accent3" xfId="7"/>
    <cellStyle name="20% - Accent4" xfId="8"/>
    <cellStyle name="20% - Accent5" xfId="9"/>
    <cellStyle name="20% - Accent6" xfId="10"/>
    <cellStyle name="20% - Colore 1 2" xfId="11"/>
    <cellStyle name="20% - Colore 2 2" xfId="12"/>
    <cellStyle name="20% - Colore 3 2" xfId="13"/>
    <cellStyle name="20% - Colore 4 2" xfId="14"/>
    <cellStyle name="20% - Colore 5 2" xfId="15"/>
    <cellStyle name="20% - Colore 6 2" xfId="16"/>
    <cellStyle name="40% - Accent1" xfId="17"/>
    <cellStyle name="40% - Accent2" xfId="18"/>
    <cellStyle name="40% - Accent3" xfId="19"/>
    <cellStyle name="40% - Accent4" xfId="20"/>
    <cellStyle name="40% - Accent5" xfId="21"/>
    <cellStyle name="40% - Accent6" xfId="22"/>
    <cellStyle name="40% - Colore 1 2" xfId="23"/>
    <cellStyle name="40% - Colore 2 2" xfId="24"/>
    <cellStyle name="40% - Colore 3 2" xfId="25"/>
    <cellStyle name="40% - Colore 4 2" xfId="26"/>
    <cellStyle name="40% - Colore 5 2" xfId="27"/>
    <cellStyle name="40% - Colore 6 2" xfId="28"/>
    <cellStyle name="60% - Accent1" xfId="29"/>
    <cellStyle name="60% - Accent2" xfId="30"/>
    <cellStyle name="60% - Accent3" xfId="31"/>
    <cellStyle name="60% - Accent4" xfId="32"/>
    <cellStyle name="60% - Accent5" xfId="33"/>
    <cellStyle name="60% - Accent6" xfId="34"/>
    <cellStyle name="60% - Colore 1 2" xfId="35"/>
    <cellStyle name="60% - Colore 2 2" xfId="36"/>
    <cellStyle name="60% - Colore 3 2" xfId="37"/>
    <cellStyle name="60% - Colore 4 2" xfId="38"/>
    <cellStyle name="60% - Colore 5 2" xfId="39"/>
    <cellStyle name="60% - Colore 6 2" xfId="40"/>
    <cellStyle name="Accent1" xfId="41"/>
    <cellStyle name="Accent2" xfId="42"/>
    <cellStyle name="Accent3" xfId="43"/>
    <cellStyle name="Accent4" xfId="44"/>
    <cellStyle name="Accent5" xfId="45"/>
    <cellStyle name="Accent6" xfId="46"/>
    <cellStyle name="Bad" xfId="47"/>
    <cellStyle name="Calcolo 2" xfId="48"/>
    <cellStyle name="Calculation" xfId="49"/>
    <cellStyle name="Cella collegata 2" xfId="50"/>
    <cellStyle name="Cella da controllare 2" xfId="51"/>
    <cellStyle name="Check Cell" xfId="52"/>
    <cellStyle name="Colore 1 2" xfId="53"/>
    <cellStyle name="Colore 2 2" xfId="54"/>
    <cellStyle name="Colore 3 2" xfId="55"/>
    <cellStyle name="Colore 4 2" xfId="56"/>
    <cellStyle name="Colore 5 2" xfId="57"/>
    <cellStyle name="Colore 6 2" xfId="58"/>
    <cellStyle name="Comma 2" xfId="59"/>
    <cellStyle name="Euro" xfId="60"/>
    <cellStyle name="Explanatory Text" xfId="61"/>
    <cellStyle name="Good" xfId="62"/>
    <cellStyle name="Heading 1" xfId="63"/>
    <cellStyle name="Heading 2" xfId="64"/>
    <cellStyle name="Heading 3" xfId="65"/>
    <cellStyle name="Heading 4" xfId="66"/>
    <cellStyle name="Input 2" xfId="67"/>
    <cellStyle name="Linked Cell" xfId="68"/>
    <cellStyle name="Migliaia" xfId="1" builtinId="3"/>
    <cellStyle name="Migliaia (0)_Foglio1" xfId="69"/>
    <cellStyle name="Migliaia [0] 2" xfId="70"/>
    <cellStyle name="Migliaia 2" xfId="3"/>
    <cellStyle name="Neutral" xfId="71"/>
    <cellStyle name="Neutrale 2" xfId="72"/>
    <cellStyle name="Normal 2" xfId="73"/>
    <cellStyle name="Normal 3" xfId="74"/>
    <cellStyle name="Normal 3 2" xfId="75"/>
    <cellStyle name="Normal_Cas_05Q3(met adjusted)" xfId="76"/>
    <cellStyle name="Normale" xfId="0" builtinId="0"/>
    <cellStyle name="Normale 2" xfId="4"/>
    <cellStyle name="Normale 2 2" xfId="77"/>
    <cellStyle name="Normale 2 3" xfId="78"/>
    <cellStyle name="Normale 2 4" xfId="79"/>
    <cellStyle name="Normale 3" xfId="80"/>
    <cellStyle name="Normale 3 2" xfId="81"/>
    <cellStyle name="Normale 4" xfId="82"/>
    <cellStyle name="Normale 5" xfId="83"/>
    <cellStyle name="Normale 6" xfId="84"/>
    <cellStyle name="Nota 2" xfId="85"/>
    <cellStyle name="Note" xfId="86"/>
    <cellStyle name="Output 2" xfId="87"/>
    <cellStyle name="Percentuale" xfId="2" builtinId="5"/>
    <cellStyle name="Standaard_Verkeersprestaties_v_240513064826" xfId="88"/>
    <cellStyle name="Testo avviso 2" xfId="89"/>
    <cellStyle name="Testo descrittivo 2" xfId="90"/>
    <cellStyle name="Title" xfId="91"/>
    <cellStyle name="Titolo 1 2" xfId="92"/>
    <cellStyle name="Titolo 2 2" xfId="93"/>
    <cellStyle name="Titolo 3 2" xfId="94"/>
    <cellStyle name="Titolo 4 2" xfId="95"/>
    <cellStyle name="Titolo 5" xfId="96"/>
    <cellStyle name="Total" xfId="97"/>
    <cellStyle name="Totale 2" xfId="98"/>
    <cellStyle name="Valore non valido 2" xfId="99"/>
    <cellStyle name="Valore valido 2" xfId="100"/>
    <cellStyle name="Valuta (0)_Foglio1" xfId="101"/>
    <cellStyle name="Warning Text" xfId="1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3"/>
  <sheetViews>
    <sheetView workbookViewId="0">
      <selection activeCell="B2" sqref="B2:K15"/>
    </sheetView>
  </sheetViews>
  <sheetFormatPr defaultRowHeight="15" x14ac:dyDescent="0.25"/>
  <sheetData>
    <row r="2" spans="2:11" x14ac:dyDescent="0.25">
      <c r="B2" s="39" t="s">
        <v>0</v>
      </c>
      <c r="C2" s="40"/>
      <c r="D2" s="40"/>
      <c r="E2" s="40"/>
      <c r="F2" s="40"/>
      <c r="G2" s="40"/>
      <c r="H2" s="40"/>
      <c r="I2" s="40"/>
      <c r="J2" s="40"/>
      <c r="K2" s="40"/>
    </row>
    <row r="3" spans="2:11" x14ac:dyDescent="0.25">
      <c r="B3" s="41" t="s">
        <v>1</v>
      </c>
      <c r="C3" s="42"/>
      <c r="D3" s="42"/>
      <c r="E3" s="42"/>
      <c r="F3" s="42"/>
      <c r="G3" s="42"/>
      <c r="H3" s="42"/>
      <c r="I3" s="42"/>
      <c r="J3" s="42"/>
      <c r="K3" s="42"/>
    </row>
    <row r="4" spans="2:11" x14ac:dyDescent="0.25">
      <c r="B4" s="43" t="s">
        <v>2</v>
      </c>
      <c r="C4" s="46">
        <v>2019</v>
      </c>
      <c r="D4" s="46"/>
      <c r="E4" s="46"/>
      <c r="F4" s="48">
        <v>2018</v>
      </c>
      <c r="G4" s="48"/>
      <c r="H4" s="48"/>
      <c r="I4" s="50" t="s">
        <v>3</v>
      </c>
      <c r="J4" s="50" t="s">
        <v>4</v>
      </c>
      <c r="K4" s="50" t="s">
        <v>5</v>
      </c>
    </row>
    <row r="5" spans="2:11" x14ac:dyDescent="0.25">
      <c r="B5" s="44"/>
      <c r="C5" s="47"/>
      <c r="D5" s="47"/>
      <c r="E5" s="47"/>
      <c r="F5" s="49"/>
      <c r="G5" s="49"/>
      <c r="H5" s="49"/>
      <c r="I5" s="51"/>
      <c r="J5" s="51"/>
      <c r="K5" s="51"/>
    </row>
    <row r="6" spans="2:11" x14ac:dyDescent="0.25">
      <c r="B6" s="45"/>
      <c r="C6" s="2" t="s">
        <v>6</v>
      </c>
      <c r="D6" s="2" t="s">
        <v>7</v>
      </c>
      <c r="E6" s="2" t="s">
        <v>8</v>
      </c>
      <c r="F6" s="2" t="s">
        <v>6</v>
      </c>
      <c r="G6" s="2" t="s">
        <v>7</v>
      </c>
      <c r="H6" s="2" t="s">
        <v>8</v>
      </c>
      <c r="I6" s="52"/>
      <c r="J6" s="52"/>
      <c r="K6" s="52"/>
    </row>
    <row r="7" spans="2:11" x14ac:dyDescent="0.25">
      <c r="B7" s="3" t="s">
        <v>9</v>
      </c>
      <c r="C7" s="4">
        <v>1398</v>
      </c>
      <c r="D7" s="5">
        <v>62</v>
      </c>
      <c r="E7" s="4">
        <v>2184</v>
      </c>
      <c r="F7" s="5">
        <v>1294</v>
      </c>
      <c r="G7" s="4">
        <v>52</v>
      </c>
      <c r="H7" s="5">
        <v>2034</v>
      </c>
      <c r="I7" s="6">
        <v>10</v>
      </c>
      <c r="J7" s="7">
        <v>6.9</v>
      </c>
      <c r="K7" s="8">
        <v>6.72</v>
      </c>
    </row>
    <row r="8" spans="2:11" x14ac:dyDescent="0.25">
      <c r="B8" s="3" t="s">
        <v>10</v>
      </c>
      <c r="C8" s="4">
        <v>291</v>
      </c>
      <c r="D8" s="5">
        <v>11</v>
      </c>
      <c r="E8" s="4">
        <v>449</v>
      </c>
      <c r="F8" s="5">
        <v>246</v>
      </c>
      <c r="G8" s="4">
        <v>13</v>
      </c>
      <c r="H8" s="5">
        <v>414</v>
      </c>
      <c r="I8" s="6">
        <v>-2</v>
      </c>
      <c r="J8" s="7">
        <v>-15.38</v>
      </c>
      <c r="K8" s="8">
        <v>3.99</v>
      </c>
    </row>
    <row r="9" spans="2:11" x14ac:dyDescent="0.25">
      <c r="B9" s="3" t="s">
        <v>11</v>
      </c>
      <c r="C9" s="4">
        <v>5313</v>
      </c>
      <c r="D9" s="5">
        <v>87</v>
      </c>
      <c r="E9" s="4">
        <v>7594</v>
      </c>
      <c r="F9" s="5">
        <v>5181</v>
      </c>
      <c r="G9" s="4">
        <v>88</v>
      </c>
      <c r="H9" s="5">
        <v>7344</v>
      </c>
      <c r="I9" s="6">
        <v>-1</v>
      </c>
      <c r="J9" s="7">
        <v>-10.31</v>
      </c>
      <c r="K9" s="8">
        <v>2.82</v>
      </c>
    </row>
    <row r="10" spans="2:11" x14ac:dyDescent="0.25">
      <c r="B10" s="3" t="s">
        <v>12</v>
      </c>
      <c r="C10" s="4">
        <v>562</v>
      </c>
      <c r="D10" s="5">
        <v>12</v>
      </c>
      <c r="E10" s="4">
        <v>879</v>
      </c>
      <c r="F10" s="5">
        <v>533</v>
      </c>
      <c r="G10" s="4">
        <v>11</v>
      </c>
      <c r="H10" s="5">
        <v>831</v>
      </c>
      <c r="I10" s="6">
        <v>1</v>
      </c>
      <c r="J10" s="7">
        <v>-33.33</v>
      </c>
      <c r="K10" s="8">
        <v>2.89</v>
      </c>
    </row>
    <row r="11" spans="2:11" x14ac:dyDescent="0.25">
      <c r="B11" s="3" t="s">
        <v>13</v>
      </c>
      <c r="C11" s="4">
        <v>2494</v>
      </c>
      <c r="D11" s="5">
        <v>51</v>
      </c>
      <c r="E11" s="4">
        <v>3961</v>
      </c>
      <c r="F11" s="5">
        <v>2467</v>
      </c>
      <c r="G11" s="4">
        <v>42</v>
      </c>
      <c r="H11" s="5">
        <v>4020</v>
      </c>
      <c r="I11" s="6">
        <v>9</v>
      </c>
      <c r="J11" s="7">
        <v>-25</v>
      </c>
      <c r="K11" s="8">
        <v>4.6500000000000004</v>
      </c>
    </row>
    <row r="12" spans="2:11" x14ac:dyDescent="0.25">
      <c r="B12" s="9" t="s">
        <v>14</v>
      </c>
      <c r="C12" s="10">
        <v>10058</v>
      </c>
      <c r="D12" s="10">
        <v>223</v>
      </c>
      <c r="E12" s="10">
        <v>15067</v>
      </c>
      <c r="F12" s="10">
        <v>9721</v>
      </c>
      <c r="G12" s="10">
        <v>206</v>
      </c>
      <c r="H12" s="10">
        <v>14643</v>
      </c>
      <c r="I12" s="11">
        <v>17</v>
      </c>
      <c r="J12" s="12">
        <v>-12.2</v>
      </c>
      <c r="K12" s="12">
        <v>3.84</v>
      </c>
    </row>
    <row r="13" spans="2:11" x14ac:dyDescent="0.25">
      <c r="B13" s="13" t="s">
        <v>15</v>
      </c>
      <c r="C13" s="14">
        <v>172183</v>
      </c>
      <c r="D13" s="14">
        <v>3173</v>
      </c>
      <c r="E13" s="14">
        <v>241384</v>
      </c>
      <c r="F13" s="14">
        <v>172553</v>
      </c>
      <c r="G13" s="14">
        <v>3334</v>
      </c>
      <c r="H13" s="14">
        <v>242919</v>
      </c>
      <c r="I13" s="15">
        <v>-161</v>
      </c>
      <c r="J13" s="16">
        <v>-22.87</v>
      </c>
      <c r="K13" s="16">
        <v>5.26</v>
      </c>
    </row>
  </sheetData>
  <mergeCells count="8">
    <mergeCell ref="B2:K2"/>
    <mergeCell ref="B3:K3"/>
    <mergeCell ref="B4:B6"/>
    <mergeCell ref="C4:E5"/>
    <mergeCell ref="F4:H5"/>
    <mergeCell ref="I4:I6"/>
    <mergeCell ref="J4:J6"/>
    <mergeCell ref="K4:K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2"/>
  <sheetViews>
    <sheetView workbookViewId="0">
      <selection activeCell="J9" sqref="J9"/>
    </sheetView>
  </sheetViews>
  <sheetFormatPr defaultRowHeight="15" x14ac:dyDescent="0.25"/>
  <sheetData>
    <row r="2" spans="2:8" x14ac:dyDescent="0.25">
      <c r="B2" s="18" t="s">
        <v>79</v>
      </c>
      <c r="C2" s="30"/>
      <c r="D2" s="30"/>
      <c r="E2" s="30"/>
      <c r="F2" s="30"/>
      <c r="G2" s="30"/>
      <c r="H2" s="30"/>
    </row>
    <row r="3" spans="2:8" x14ac:dyDescent="0.25">
      <c r="B3" s="124" t="s">
        <v>80</v>
      </c>
      <c r="C3" s="30"/>
      <c r="D3" s="30"/>
      <c r="E3" s="30"/>
      <c r="F3" s="30"/>
      <c r="G3" s="30"/>
      <c r="H3" s="30"/>
    </row>
    <row r="4" spans="2:8" x14ac:dyDescent="0.25">
      <c r="B4" s="125" t="s">
        <v>81</v>
      </c>
      <c r="C4" s="126" t="s">
        <v>6</v>
      </c>
      <c r="D4" s="126" t="s">
        <v>7</v>
      </c>
      <c r="E4" s="126" t="s">
        <v>8</v>
      </c>
      <c r="F4" s="126" t="s">
        <v>82</v>
      </c>
      <c r="G4" s="126" t="s">
        <v>83</v>
      </c>
      <c r="H4" s="30"/>
    </row>
    <row r="5" spans="2:8" x14ac:dyDescent="0.25">
      <c r="B5" s="127"/>
      <c r="C5" s="126"/>
      <c r="D5" s="126"/>
      <c r="E5" s="126"/>
      <c r="F5" s="126"/>
      <c r="G5" s="126"/>
      <c r="H5" s="30"/>
    </row>
    <row r="6" spans="2:8" ht="27" x14ac:dyDescent="0.25">
      <c r="B6" s="128" t="s">
        <v>84</v>
      </c>
      <c r="C6" s="129">
        <v>7391</v>
      </c>
      <c r="D6" s="130">
        <v>98</v>
      </c>
      <c r="E6" s="129">
        <v>10657</v>
      </c>
      <c r="F6" s="131">
        <v>1.33</v>
      </c>
      <c r="G6" s="132">
        <v>144.19</v>
      </c>
      <c r="H6" s="30"/>
    </row>
    <row r="7" spans="2:8" ht="27" x14ac:dyDescent="0.25">
      <c r="B7" s="128" t="s">
        <v>85</v>
      </c>
      <c r="C7" s="129">
        <v>745</v>
      </c>
      <c r="D7" s="130">
        <v>23</v>
      </c>
      <c r="E7" s="129">
        <v>1215</v>
      </c>
      <c r="F7" s="131">
        <v>3.09</v>
      </c>
      <c r="G7" s="132">
        <v>163.09</v>
      </c>
      <c r="H7" s="30"/>
    </row>
    <row r="8" spans="2:8" ht="27" x14ac:dyDescent="0.25">
      <c r="B8" s="128" t="s">
        <v>86</v>
      </c>
      <c r="C8" s="129">
        <v>1922</v>
      </c>
      <c r="D8" s="130">
        <v>102</v>
      </c>
      <c r="E8" s="129">
        <v>3195</v>
      </c>
      <c r="F8" s="131">
        <v>5.31</v>
      </c>
      <c r="G8" s="132">
        <v>166.23</v>
      </c>
      <c r="H8" s="30"/>
    </row>
    <row r="9" spans="2:8" x14ac:dyDescent="0.25">
      <c r="B9" s="133" t="s">
        <v>34</v>
      </c>
      <c r="C9" s="134">
        <v>10058</v>
      </c>
      <c r="D9" s="134">
        <v>223</v>
      </c>
      <c r="E9" s="134">
        <v>15067</v>
      </c>
      <c r="F9" s="135">
        <v>2.2200000000000002</v>
      </c>
      <c r="G9" s="135">
        <v>149.80000000000001</v>
      </c>
      <c r="H9" s="30"/>
    </row>
    <row r="10" spans="2:8" x14ac:dyDescent="0.25">
      <c r="B10" s="136" t="s">
        <v>87</v>
      </c>
      <c r="C10" s="30"/>
      <c r="D10" s="30"/>
      <c r="E10" s="30"/>
      <c r="F10" s="137"/>
      <c r="G10" s="137"/>
      <c r="H10" s="30"/>
    </row>
    <row r="11" spans="2:8" x14ac:dyDescent="0.25">
      <c r="B11" s="138" t="s">
        <v>88</v>
      </c>
      <c r="C11" s="139"/>
      <c r="D11" s="139"/>
      <c r="E11" s="139"/>
      <c r="F11" s="140"/>
      <c r="G11" s="140"/>
      <c r="H11" s="139"/>
    </row>
    <row r="12" spans="2:8" x14ac:dyDescent="0.25">
      <c r="B12" s="136" t="s">
        <v>89</v>
      </c>
      <c r="C12" s="85"/>
      <c r="D12" s="85"/>
      <c r="E12" s="85"/>
      <c r="F12" s="141"/>
      <c r="G12" s="141"/>
      <c r="H12" s="85"/>
    </row>
  </sheetData>
  <mergeCells count="6">
    <mergeCell ref="B4:B5"/>
    <mergeCell ref="C4:C5"/>
    <mergeCell ref="D4:D5"/>
    <mergeCell ref="E4:E5"/>
    <mergeCell ref="F4:F5"/>
    <mergeCell ref="G4:G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2"/>
  <sheetViews>
    <sheetView workbookViewId="0">
      <selection activeCell="G15" sqref="G15"/>
    </sheetView>
  </sheetViews>
  <sheetFormatPr defaultRowHeight="15" x14ac:dyDescent="0.25"/>
  <sheetData>
    <row r="2" spans="2:9" x14ac:dyDescent="0.25">
      <c r="B2" s="18" t="s">
        <v>90</v>
      </c>
      <c r="C2" s="30"/>
      <c r="D2" s="30"/>
      <c r="E2" s="30"/>
      <c r="F2" s="30"/>
      <c r="G2" s="30"/>
      <c r="H2" s="30"/>
      <c r="I2" s="30"/>
    </row>
    <row r="3" spans="2:9" x14ac:dyDescent="0.25">
      <c r="B3" s="142" t="s">
        <v>91</v>
      </c>
      <c r="C3" s="30"/>
      <c r="D3" s="30"/>
      <c r="E3" s="30"/>
      <c r="F3" s="30"/>
      <c r="G3" s="30"/>
      <c r="H3" s="30"/>
      <c r="I3" s="30"/>
    </row>
    <row r="4" spans="2:9" x14ac:dyDescent="0.25">
      <c r="B4" s="125" t="s">
        <v>81</v>
      </c>
      <c r="C4" s="126" t="s">
        <v>6</v>
      </c>
      <c r="D4" s="126" t="s">
        <v>7</v>
      </c>
      <c r="E4" s="126" t="s">
        <v>8</v>
      </c>
      <c r="F4" s="126" t="s">
        <v>92</v>
      </c>
      <c r="G4" s="126" t="s">
        <v>93</v>
      </c>
      <c r="H4" s="30"/>
      <c r="I4" s="30"/>
    </row>
    <row r="5" spans="2:9" x14ac:dyDescent="0.25">
      <c r="B5" s="127"/>
      <c r="C5" s="126"/>
      <c r="D5" s="126"/>
      <c r="E5" s="126"/>
      <c r="F5" s="126" t="s">
        <v>94</v>
      </c>
      <c r="G5" s="126" t="s">
        <v>95</v>
      </c>
      <c r="H5" s="30"/>
      <c r="I5" s="30"/>
    </row>
    <row r="6" spans="2:9" ht="27" x14ac:dyDescent="0.25">
      <c r="B6" s="128" t="s">
        <v>84</v>
      </c>
      <c r="C6" s="129">
        <v>7319</v>
      </c>
      <c r="D6" s="130">
        <v>98</v>
      </c>
      <c r="E6" s="129">
        <v>10678</v>
      </c>
      <c r="F6" s="131">
        <v>1.34</v>
      </c>
      <c r="G6" s="132">
        <v>145.88999999999999</v>
      </c>
      <c r="H6" s="30"/>
      <c r="I6" s="30"/>
    </row>
    <row r="7" spans="2:9" ht="27" x14ac:dyDescent="0.25">
      <c r="B7" s="128" t="s">
        <v>85</v>
      </c>
      <c r="C7" s="129">
        <v>735</v>
      </c>
      <c r="D7" s="130">
        <v>27</v>
      </c>
      <c r="E7" s="129">
        <v>1152</v>
      </c>
      <c r="F7" s="131">
        <v>3.67</v>
      </c>
      <c r="G7" s="132">
        <v>156.72999999999999</v>
      </c>
      <c r="H7" s="30"/>
      <c r="I7" s="30"/>
    </row>
    <row r="8" spans="2:9" ht="27" x14ac:dyDescent="0.25">
      <c r="B8" s="128" t="s">
        <v>86</v>
      </c>
      <c r="C8" s="129">
        <v>1667</v>
      </c>
      <c r="D8" s="130">
        <v>81</v>
      </c>
      <c r="E8" s="129">
        <v>2813</v>
      </c>
      <c r="F8" s="131">
        <v>4.8600000000000003</v>
      </c>
      <c r="G8" s="132">
        <v>168.75</v>
      </c>
      <c r="H8" s="30"/>
      <c r="I8" s="30"/>
    </row>
    <row r="9" spans="2:9" x14ac:dyDescent="0.25">
      <c r="B9" s="133" t="s">
        <v>34</v>
      </c>
      <c r="C9" s="134">
        <v>9721</v>
      </c>
      <c r="D9" s="134">
        <v>206</v>
      </c>
      <c r="E9" s="134">
        <v>14643</v>
      </c>
      <c r="F9" s="135">
        <v>2.12</v>
      </c>
      <c r="G9" s="135">
        <v>150.63</v>
      </c>
      <c r="H9" s="30"/>
      <c r="I9" s="30"/>
    </row>
    <row r="10" spans="2:9" x14ac:dyDescent="0.25">
      <c r="B10" s="136" t="s">
        <v>96</v>
      </c>
      <c r="C10" s="30"/>
      <c r="D10" s="30"/>
      <c r="E10" s="30"/>
      <c r="F10" s="30"/>
      <c r="G10" s="30"/>
      <c r="H10" s="30"/>
      <c r="I10" s="30"/>
    </row>
    <row r="11" spans="2:9" x14ac:dyDescent="0.25">
      <c r="B11" s="138" t="s">
        <v>97</v>
      </c>
      <c r="C11" s="30"/>
      <c r="D11" s="30"/>
      <c r="E11" s="30"/>
      <c r="F11" s="30"/>
      <c r="G11" s="30"/>
      <c r="H11" s="30"/>
      <c r="I11" s="30"/>
    </row>
    <row r="12" spans="2:9" x14ac:dyDescent="0.25">
      <c r="B12" s="143" t="s">
        <v>98</v>
      </c>
      <c r="C12" s="30"/>
      <c r="D12" s="30"/>
      <c r="E12" s="30"/>
      <c r="F12" s="30"/>
      <c r="G12" s="30"/>
      <c r="H12" s="30"/>
      <c r="I12" s="30"/>
    </row>
  </sheetData>
  <mergeCells count="6">
    <mergeCell ref="B4:B5"/>
    <mergeCell ref="C4:C5"/>
    <mergeCell ref="D4:D5"/>
    <mergeCell ref="E4:E5"/>
    <mergeCell ref="F4:F5"/>
    <mergeCell ref="G4:G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1"/>
  <sheetViews>
    <sheetView workbookViewId="0">
      <selection activeCell="G14" sqref="G14"/>
    </sheetView>
  </sheetViews>
  <sheetFormatPr defaultRowHeight="15" x14ac:dyDescent="0.25"/>
  <cols>
    <col min="2" max="2" width="16.28515625" customWidth="1"/>
  </cols>
  <sheetData>
    <row r="2" spans="2:6" x14ac:dyDescent="0.25">
      <c r="B2" s="147" t="s">
        <v>99</v>
      </c>
      <c r="C2" s="145"/>
      <c r="D2" s="145"/>
      <c r="E2" s="145"/>
      <c r="F2" s="145"/>
    </row>
    <row r="3" spans="2:6" x14ac:dyDescent="0.25">
      <c r="B3" s="148" t="s">
        <v>100</v>
      </c>
      <c r="C3" s="145"/>
      <c r="D3" s="145"/>
      <c r="E3" s="145"/>
      <c r="F3" s="145"/>
    </row>
    <row r="4" spans="2:6" x14ac:dyDescent="0.25">
      <c r="B4" s="125" t="s">
        <v>101</v>
      </c>
      <c r="C4" s="126" t="s">
        <v>6</v>
      </c>
      <c r="D4" s="126" t="s">
        <v>7</v>
      </c>
      <c r="E4" s="126" t="s">
        <v>8</v>
      </c>
      <c r="F4" s="126" t="s">
        <v>92</v>
      </c>
    </row>
    <row r="5" spans="2:6" x14ac:dyDescent="0.25">
      <c r="B5" s="127"/>
      <c r="C5" s="126"/>
      <c r="D5" s="126"/>
      <c r="E5" s="126"/>
      <c r="F5" s="126" t="s">
        <v>94</v>
      </c>
    </row>
    <row r="6" spans="2:6" ht="28.5" customHeight="1" x14ac:dyDescent="0.25">
      <c r="B6" s="149" t="s">
        <v>102</v>
      </c>
      <c r="C6" s="150">
        <v>2062</v>
      </c>
      <c r="D6" s="151">
        <v>31</v>
      </c>
      <c r="E6" s="152">
        <v>2860</v>
      </c>
      <c r="F6" s="153">
        <v>1.5</v>
      </c>
    </row>
    <row r="7" spans="2:6" ht="28.5" customHeight="1" x14ac:dyDescent="0.25">
      <c r="B7" s="149" t="s">
        <v>103</v>
      </c>
      <c r="C7" s="150">
        <v>6515</v>
      </c>
      <c r="D7" s="151">
        <v>157</v>
      </c>
      <c r="E7" s="152">
        <v>9879</v>
      </c>
      <c r="F7" s="153">
        <v>2.41</v>
      </c>
    </row>
    <row r="8" spans="2:6" ht="28.5" customHeight="1" x14ac:dyDescent="0.25">
      <c r="B8" s="149" t="s">
        <v>104</v>
      </c>
      <c r="C8" s="150">
        <v>1481</v>
      </c>
      <c r="D8" s="151">
        <v>35</v>
      </c>
      <c r="E8" s="152">
        <v>2328</v>
      </c>
      <c r="F8" s="153">
        <v>2.36</v>
      </c>
    </row>
    <row r="9" spans="2:6" x14ac:dyDescent="0.25">
      <c r="B9" s="154" t="s">
        <v>34</v>
      </c>
      <c r="C9" s="155">
        <v>10058</v>
      </c>
      <c r="D9" s="155">
        <v>223</v>
      </c>
      <c r="E9" s="155">
        <v>15067</v>
      </c>
      <c r="F9" s="156">
        <v>2.2200000000000002</v>
      </c>
    </row>
    <row r="10" spans="2:6" x14ac:dyDescent="0.25">
      <c r="B10" s="157" t="s">
        <v>24</v>
      </c>
      <c r="C10" s="145"/>
      <c r="D10" s="145"/>
      <c r="E10" s="145"/>
      <c r="F10" s="145"/>
    </row>
    <row r="11" spans="2:6" x14ac:dyDescent="0.25">
      <c r="B11" s="157" t="s">
        <v>25</v>
      </c>
      <c r="C11" s="145"/>
      <c r="D11" s="145"/>
      <c r="E11" s="145"/>
      <c r="F11" s="145"/>
    </row>
  </sheetData>
  <mergeCells count="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1"/>
  <sheetViews>
    <sheetView workbookViewId="0">
      <selection activeCell="E12" sqref="E12"/>
    </sheetView>
  </sheetViews>
  <sheetFormatPr defaultRowHeight="15" x14ac:dyDescent="0.25"/>
  <sheetData>
    <row r="2" spans="2:16" x14ac:dyDescent="0.25">
      <c r="B2" s="147" t="s">
        <v>105</v>
      </c>
      <c r="C2" s="144"/>
      <c r="D2" s="144"/>
      <c r="E2" s="144"/>
      <c r="F2" s="144"/>
      <c r="G2" s="144"/>
      <c r="H2" s="144"/>
      <c r="I2" s="144"/>
      <c r="J2" s="144"/>
      <c r="K2" s="144"/>
      <c r="L2" s="144"/>
      <c r="M2" s="144"/>
      <c r="N2" s="144"/>
      <c r="O2" s="144"/>
      <c r="P2" s="144"/>
    </row>
    <row r="3" spans="2:16" x14ac:dyDescent="0.25">
      <c r="B3" s="142" t="s">
        <v>106</v>
      </c>
      <c r="C3" s="142"/>
      <c r="D3" s="142"/>
      <c r="E3" s="142"/>
      <c r="F3" s="142"/>
      <c r="G3" s="142"/>
      <c r="H3" s="142"/>
      <c r="I3" s="144"/>
      <c r="J3" s="144"/>
      <c r="K3" s="144"/>
      <c r="L3" s="144"/>
      <c r="M3" s="144"/>
      <c r="N3" s="144"/>
      <c r="O3" s="144"/>
      <c r="P3" s="144"/>
    </row>
    <row r="4" spans="2:16" x14ac:dyDescent="0.25">
      <c r="B4" s="159" t="s">
        <v>2</v>
      </c>
      <c r="C4" s="160" t="s">
        <v>107</v>
      </c>
      <c r="D4" s="160"/>
      <c r="E4" s="160"/>
      <c r="F4" s="160"/>
      <c r="G4" s="160"/>
      <c r="H4" s="160"/>
      <c r="I4" s="160"/>
      <c r="J4" s="161" t="s">
        <v>108</v>
      </c>
      <c r="K4" s="161"/>
      <c r="L4" s="161"/>
      <c r="M4" s="161"/>
      <c r="N4" s="161"/>
      <c r="O4" s="161"/>
      <c r="P4" s="161"/>
    </row>
    <row r="5" spans="2:16" ht="81" x14ac:dyDescent="0.25">
      <c r="B5" s="162"/>
      <c r="C5" s="163" t="s">
        <v>109</v>
      </c>
      <c r="D5" s="163" t="s">
        <v>110</v>
      </c>
      <c r="E5" s="163" t="s">
        <v>111</v>
      </c>
      <c r="F5" s="163" t="s">
        <v>112</v>
      </c>
      <c r="G5" s="163" t="s">
        <v>113</v>
      </c>
      <c r="H5" s="158" t="s">
        <v>114</v>
      </c>
      <c r="I5" s="164" t="s">
        <v>34</v>
      </c>
      <c r="J5" s="163" t="s">
        <v>109</v>
      </c>
      <c r="K5" s="163" t="s">
        <v>110</v>
      </c>
      <c r="L5" s="163" t="s">
        <v>111</v>
      </c>
      <c r="M5" s="163" t="s">
        <v>112</v>
      </c>
      <c r="N5" s="163" t="s">
        <v>113</v>
      </c>
      <c r="O5" s="158" t="s">
        <v>114</v>
      </c>
      <c r="P5" s="164" t="s">
        <v>34</v>
      </c>
    </row>
    <row r="6" spans="2:16" x14ac:dyDescent="0.25">
      <c r="B6" s="165" t="s">
        <v>9</v>
      </c>
      <c r="C6" s="166">
        <v>313</v>
      </c>
      <c r="D6" s="167">
        <v>23</v>
      </c>
      <c r="E6" s="166">
        <v>109</v>
      </c>
      <c r="F6" s="167">
        <v>414</v>
      </c>
      <c r="G6" s="166">
        <v>46</v>
      </c>
      <c r="H6" s="167">
        <v>10</v>
      </c>
      <c r="I6" s="168">
        <v>915</v>
      </c>
      <c r="J6" s="169">
        <v>31</v>
      </c>
      <c r="K6" s="170">
        <v>14</v>
      </c>
      <c r="L6" s="169">
        <v>23</v>
      </c>
      <c r="M6" s="170">
        <v>330</v>
      </c>
      <c r="N6" s="169">
        <v>78</v>
      </c>
      <c r="O6" s="170">
        <v>7</v>
      </c>
      <c r="P6" s="171">
        <v>483</v>
      </c>
    </row>
    <row r="7" spans="2:16" x14ac:dyDescent="0.25">
      <c r="B7" s="165" t="s">
        <v>10</v>
      </c>
      <c r="C7" s="166">
        <v>43</v>
      </c>
      <c r="D7" s="167">
        <v>1</v>
      </c>
      <c r="E7" s="166">
        <v>19</v>
      </c>
      <c r="F7" s="167">
        <v>77</v>
      </c>
      <c r="G7" s="166">
        <v>18</v>
      </c>
      <c r="H7" s="167">
        <v>4</v>
      </c>
      <c r="I7" s="168">
        <v>162</v>
      </c>
      <c r="J7" s="169">
        <v>8</v>
      </c>
      <c r="K7" s="170">
        <v>2</v>
      </c>
      <c r="L7" s="169">
        <v>7</v>
      </c>
      <c r="M7" s="170">
        <v>61</v>
      </c>
      <c r="N7" s="169">
        <v>43</v>
      </c>
      <c r="O7" s="170">
        <v>8</v>
      </c>
      <c r="P7" s="171">
        <v>129</v>
      </c>
    </row>
    <row r="8" spans="2:16" x14ac:dyDescent="0.25">
      <c r="B8" s="165" t="s">
        <v>11</v>
      </c>
      <c r="C8" s="166">
        <v>952</v>
      </c>
      <c r="D8" s="167">
        <v>107</v>
      </c>
      <c r="E8" s="166">
        <v>424</v>
      </c>
      <c r="F8" s="167">
        <v>2546</v>
      </c>
      <c r="G8" s="166">
        <v>341</v>
      </c>
      <c r="H8" s="167">
        <v>72</v>
      </c>
      <c r="I8" s="168">
        <v>4442</v>
      </c>
      <c r="J8" s="169">
        <v>44</v>
      </c>
      <c r="K8" s="170">
        <v>11</v>
      </c>
      <c r="L8" s="169">
        <v>43</v>
      </c>
      <c r="M8" s="170">
        <v>557</v>
      </c>
      <c r="N8" s="169">
        <v>197</v>
      </c>
      <c r="O8" s="170">
        <v>19</v>
      </c>
      <c r="P8" s="171">
        <v>871</v>
      </c>
    </row>
    <row r="9" spans="2:16" x14ac:dyDescent="0.25">
      <c r="B9" s="165" t="s">
        <v>12</v>
      </c>
      <c r="C9" s="166">
        <v>66</v>
      </c>
      <c r="D9" s="167" t="s">
        <v>66</v>
      </c>
      <c r="E9" s="166">
        <v>35</v>
      </c>
      <c r="F9" s="167">
        <v>162</v>
      </c>
      <c r="G9" s="166">
        <v>33</v>
      </c>
      <c r="H9" s="167">
        <v>18</v>
      </c>
      <c r="I9" s="168">
        <v>314</v>
      </c>
      <c r="J9" s="169">
        <v>15</v>
      </c>
      <c r="K9" s="170">
        <v>7</v>
      </c>
      <c r="L9" s="169">
        <v>15</v>
      </c>
      <c r="M9" s="170">
        <v>127</v>
      </c>
      <c r="N9" s="169">
        <v>70</v>
      </c>
      <c r="O9" s="170">
        <v>14</v>
      </c>
      <c r="P9" s="171">
        <v>248</v>
      </c>
    </row>
    <row r="10" spans="2:16" x14ac:dyDescent="0.25">
      <c r="B10" s="165" t="s">
        <v>13</v>
      </c>
      <c r="C10" s="166">
        <v>399</v>
      </c>
      <c r="D10" s="167">
        <v>38</v>
      </c>
      <c r="E10" s="166">
        <v>116</v>
      </c>
      <c r="F10" s="167">
        <v>843</v>
      </c>
      <c r="G10" s="166">
        <v>137</v>
      </c>
      <c r="H10" s="167">
        <v>25</v>
      </c>
      <c r="I10" s="168">
        <v>1558</v>
      </c>
      <c r="J10" s="169">
        <v>68</v>
      </c>
      <c r="K10" s="170">
        <v>11</v>
      </c>
      <c r="L10" s="169">
        <v>28</v>
      </c>
      <c r="M10" s="170">
        <v>540</v>
      </c>
      <c r="N10" s="169">
        <v>258</v>
      </c>
      <c r="O10" s="170">
        <v>31</v>
      </c>
      <c r="P10" s="171">
        <v>936</v>
      </c>
    </row>
    <row r="11" spans="2:16" x14ac:dyDescent="0.25">
      <c r="B11" s="172" t="s">
        <v>34</v>
      </c>
      <c r="C11" s="134">
        <v>1773</v>
      </c>
      <c r="D11" s="134">
        <v>169</v>
      </c>
      <c r="E11" s="134">
        <v>703</v>
      </c>
      <c r="F11" s="134">
        <v>4042</v>
      </c>
      <c r="G11" s="134">
        <v>575</v>
      </c>
      <c r="H11" s="134">
        <v>129</v>
      </c>
      <c r="I11" s="134">
        <v>7391</v>
      </c>
      <c r="J11" s="173">
        <v>166</v>
      </c>
      <c r="K11" s="173">
        <v>45</v>
      </c>
      <c r="L11" s="173">
        <v>116</v>
      </c>
      <c r="M11" s="173">
        <v>1615</v>
      </c>
      <c r="N11" s="173">
        <v>646</v>
      </c>
      <c r="O11" s="173">
        <v>79</v>
      </c>
      <c r="P11" s="173">
        <v>2667</v>
      </c>
    </row>
  </sheetData>
  <mergeCells count="3">
    <mergeCell ref="B4:B5"/>
    <mergeCell ref="C4:I4"/>
    <mergeCell ref="J4:P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1"/>
  <sheetViews>
    <sheetView workbookViewId="0">
      <selection activeCell="D12" sqref="D12"/>
    </sheetView>
  </sheetViews>
  <sheetFormatPr defaultRowHeight="15" x14ac:dyDescent="0.25"/>
  <sheetData>
    <row r="2" spans="2:11" x14ac:dyDescent="0.25">
      <c r="B2" s="174" t="s">
        <v>115</v>
      </c>
      <c r="C2" s="174"/>
      <c r="D2" s="174"/>
      <c r="E2" s="174"/>
      <c r="F2" s="174"/>
      <c r="G2" s="174"/>
      <c r="H2" s="174"/>
      <c r="I2" s="174"/>
      <c r="J2" s="145"/>
      <c r="K2" s="145"/>
    </row>
    <row r="3" spans="2:11" x14ac:dyDescent="0.25">
      <c r="B3" s="175" t="s">
        <v>116</v>
      </c>
      <c r="C3" s="175"/>
      <c r="D3" s="175"/>
      <c r="E3" s="175"/>
      <c r="F3" s="175"/>
      <c r="G3" s="175"/>
      <c r="H3" s="175"/>
      <c r="I3" s="176"/>
      <c r="J3" s="145"/>
      <c r="K3" s="145"/>
    </row>
    <row r="4" spans="2:11" x14ac:dyDescent="0.25">
      <c r="B4" s="159" t="s">
        <v>2</v>
      </c>
      <c r="C4" s="161" t="s">
        <v>117</v>
      </c>
      <c r="D4" s="161"/>
      <c r="E4" s="161"/>
      <c r="F4" s="161"/>
      <c r="G4" s="161"/>
      <c r="H4" s="161"/>
      <c r="I4" s="161"/>
      <c r="J4" s="145"/>
      <c r="K4" s="145"/>
    </row>
    <row r="5" spans="2:11" ht="81" x14ac:dyDescent="0.25">
      <c r="B5" s="162"/>
      <c r="C5" s="163" t="s">
        <v>109</v>
      </c>
      <c r="D5" s="163" t="s">
        <v>110</v>
      </c>
      <c r="E5" s="163" t="s">
        <v>111</v>
      </c>
      <c r="F5" s="163" t="s">
        <v>112</v>
      </c>
      <c r="G5" s="163" t="s">
        <v>113</v>
      </c>
      <c r="H5" s="158" t="s">
        <v>118</v>
      </c>
      <c r="I5" s="164" t="s">
        <v>34</v>
      </c>
      <c r="J5" s="145"/>
      <c r="K5" s="145"/>
    </row>
    <row r="6" spans="2:11" x14ac:dyDescent="0.25">
      <c r="B6" s="165" t="s">
        <v>9</v>
      </c>
      <c r="C6" s="132">
        <v>34.21</v>
      </c>
      <c r="D6" s="131">
        <v>2.5099999999999998</v>
      </c>
      <c r="E6" s="132">
        <v>11.91</v>
      </c>
      <c r="F6" s="131">
        <v>45.25</v>
      </c>
      <c r="G6" s="132">
        <v>5.03</v>
      </c>
      <c r="H6" s="131">
        <v>1.0900000000000001</v>
      </c>
      <c r="I6" s="132">
        <v>100</v>
      </c>
      <c r="J6" s="145"/>
      <c r="K6" s="145"/>
    </row>
    <row r="7" spans="2:11" x14ac:dyDescent="0.25">
      <c r="B7" s="165" t="s">
        <v>10</v>
      </c>
      <c r="C7" s="132">
        <v>26.54</v>
      </c>
      <c r="D7" s="131">
        <v>0.62</v>
      </c>
      <c r="E7" s="132">
        <v>11.73</v>
      </c>
      <c r="F7" s="131">
        <v>47.53</v>
      </c>
      <c r="G7" s="132">
        <v>11.11</v>
      </c>
      <c r="H7" s="131">
        <v>2.4700000000000002</v>
      </c>
      <c r="I7" s="132">
        <v>100</v>
      </c>
      <c r="J7" s="145"/>
      <c r="K7" s="145"/>
    </row>
    <row r="8" spans="2:11" x14ac:dyDescent="0.25">
      <c r="B8" s="165" t="s">
        <v>11</v>
      </c>
      <c r="C8" s="132">
        <v>21.43</v>
      </c>
      <c r="D8" s="131">
        <v>2.41</v>
      </c>
      <c r="E8" s="132">
        <v>9.5500000000000007</v>
      </c>
      <c r="F8" s="131">
        <v>57.32</v>
      </c>
      <c r="G8" s="132">
        <v>7.68</v>
      </c>
      <c r="H8" s="131">
        <v>1.62</v>
      </c>
      <c r="I8" s="132">
        <v>100</v>
      </c>
      <c r="J8" s="145"/>
      <c r="K8" s="145"/>
    </row>
    <row r="9" spans="2:11" x14ac:dyDescent="0.25">
      <c r="B9" s="165" t="s">
        <v>12</v>
      </c>
      <c r="C9" s="132">
        <v>21.02</v>
      </c>
      <c r="D9" s="131" t="s">
        <v>42</v>
      </c>
      <c r="E9" s="132">
        <v>11.15</v>
      </c>
      <c r="F9" s="131">
        <v>51.59</v>
      </c>
      <c r="G9" s="132">
        <v>10.51</v>
      </c>
      <c r="H9" s="131">
        <v>5.73</v>
      </c>
      <c r="I9" s="132">
        <v>100</v>
      </c>
      <c r="J9" s="145"/>
      <c r="K9" s="145"/>
    </row>
    <row r="10" spans="2:11" x14ac:dyDescent="0.25">
      <c r="B10" s="165" t="s">
        <v>13</v>
      </c>
      <c r="C10" s="132">
        <v>25.61</v>
      </c>
      <c r="D10" s="131">
        <v>2.44</v>
      </c>
      <c r="E10" s="132">
        <v>7.45</v>
      </c>
      <c r="F10" s="131">
        <v>54.11</v>
      </c>
      <c r="G10" s="132">
        <v>8.7899999999999991</v>
      </c>
      <c r="H10" s="131">
        <v>1.6</v>
      </c>
      <c r="I10" s="132">
        <v>100</v>
      </c>
      <c r="J10" s="145"/>
      <c r="K10" s="145"/>
    </row>
    <row r="11" spans="2:11" x14ac:dyDescent="0.25">
      <c r="B11" s="172" t="s">
        <v>34</v>
      </c>
      <c r="C11" s="177">
        <v>23.99</v>
      </c>
      <c r="D11" s="177">
        <v>2.29</v>
      </c>
      <c r="E11" s="177">
        <v>9.51</v>
      </c>
      <c r="F11" s="177">
        <v>54.69</v>
      </c>
      <c r="G11" s="177">
        <v>7.78</v>
      </c>
      <c r="H11" s="177">
        <v>1.75</v>
      </c>
      <c r="I11" s="177">
        <v>100</v>
      </c>
      <c r="J11" s="145"/>
      <c r="K11" s="145"/>
    </row>
  </sheetData>
  <mergeCells count="2">
    <mergeCell ref="B4:B5"/>
    <mergeCell ref="C4:I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1"/>
  <sheetViews>
    <sheetView workbookViewId="0">
      <selection activeCell="B2" sqref="B2:M11"/>
    </sheetView>
  </sheetViews>
  <sheetFormatPr defaultRowHeight="15" x14ac:dyDescent="0.25"/>
  <sheetData>
    <row r="2" spans="2:13" x14ac:dyDescent="0.25">
      <c r="B2" s="178" t="s">
        <v>119</v>
      </c>
      <c r="C2" s="145"/>
      <c r="D2" s="145"/>
      <c r="E2" s="145"/>
      <c r="F2" s="145"/>
      <c r="G2" s="145"/>
      <c r="H2" s="145"/>
      <c r="I2" s="145"/>
      <c r="J2" s="145"/>
      <c r="K2" s="145"/>
      <c r="L2" s="145"/>
      <c r="M2" s="145"/>
    </row>
    <row r="3" spans="2:13" x14ac:dyDescent="0.25">
      <c r="B3" s="179" t="s">
        <v>116</v>
      </c>
      <c r="C3" s="180"/>
      <c r="D3" s="180"/>
      <c r="E3" s="180"/>
      <c r="F3" s="180"/>
      <c r="G3" s="180"/>
      <c r="H3" s="180"/>
      <c r="I3" s="145"/>
      <c r="J3" s="145"/>
      <c r="K3" s="145"/>
      <c r="L3" s="145"/>
      <c r="M3" s="145"/>
    </row>
    <row r="4" spans="2:13" x14ac:dyDescent="0.25">
      <c r="B4" s="159" t="s">
        <v>2</v>
      </c>
      <c r="C4" s="181" t="s">
        <v>120</v>
      </c>
      <c r="D4" s="181"/>
      <c r="E4" s="181"/>
      <c r="F4" s="181"/>
      <c r="G4" s="181"/>
      <c r="H4" s="181"/>
      <c r="I4" s="181"/>
      <c r="J4" s="145"/>
      <c r="K4" s="145"/>
      <c r="L4" s="145"/>
      <c r="M4" s="145"/>
    </row>
    <row r="5" spans="2:13" ht="81" x14ac:dyDescent="0.25">
      <c r="B5" s="162"/>
      <c r="C5" s="163" t="s">
        <v>109</v>
      </c>
      <c r="D5" s="163" t="s">
        <v>110</v>
      </c>
      <c r="E5" s="163" t="s">
        <v>111</v>
      </c>
      <c r="F5" s="163" t="s">
        <v>112</v>
      </c>
      <c r="G5" s="163" t="s">
        <v>113</v>
      </c>
      <c r="H5" s="158" t="s">
        <v>114</v>
      </c>
      <c r="I5" s="164" t="s">
        <v>34</v>
      </c>
      <c r="J5" s="145"/>
      <c r="K5" s="145"/>
      <c r="L5" s="145"/>
      <c r="M5" s="145"/>
    </row>
    <row r="6" spans="2:13" x14ac:dyDescent="0.25">
      <c r="B6" s="128" t="s">
        <v>9</v>
      </c>
      <c r="C6" s="182">
        <v>6.42</v>
      </c>
      <c r="D6" s="183">
        <v>2.9</v>
      </c>
      <c r="E6" s="182">
        <v>4.76</v>
      </c>
      <c r="F6" s="183">
        <v>68.319999999999993</v>
      </c>
      <c r="G6" s="182">
        <v>16.149999999999999</v>
      </c>
      <c r="H6" s="183">
        <v>1.45</v>
      </c>
      <c r="I6" s="182">
        <v>100</v>
      </c>
      <c r="J6" s="145"/>
      <c r="K6" s="145"/>
      <c r="L6" s="145"/>
      <c r="M6" s="145"/>
    </row>
    <row r="7" spans="2:13" x14ac:dyDescent="0.25">
      <c r="B7" s="128" t="s">
        <v>10</v>
      </c>
      <c r="C7" s="182">
        <v>6.2</v>
      </c>
      <c r="D7" s="183">
        <v>1.55</v>
      </c>
      <c r="E7" s="182">
        <v>5.43</v>
      </c>
      <c r="F7" s="183">
        <v>47.29</v>
      </c>
      <c r="G7" s="182">
        <v>33.33</v>
      </c>
      <c r="H7" s="183">
        <v>6.2</v>
      </c>
      <c r="I7" s="182">
        <v>100</v>
      </c>
      <c r="J7" s="145"/>
      <c r="K7" s="145"/>
      <c r="L7" s="145"/>
      <c r="M7" s="145"/>
    </row>
    <row r="8" spans="2:13" x14ac:dyDescent="0.25">
      <c r="B8" s="128" t="s">
        <v>11</v>
      </c>
      <c r="C8" s="182">
        <v>5.05</v>
      </c>
      <c r="D8" s="183">
        <v>1.26</v>
      </c>
      <c r="E8" s="182">
        <v>4.9400000000000004</v>
      </c>
      <c r="F8" s="183">
        <v>63.95</v>
      </c>
      <c r="G8" s="182">
        <v>22.62</v>
      </c>
      <c r="H8" s="183">
        <v>2.1800000000000002</v>
      </c>
      <c r="I8" s="182">
        <v>100</v>
      </c>
      <c r="J8" s="145"/>
      <c r="K8" s="145"/>
      <c r="L8" s="145"/>
      <c r="M8" s="145"/>
    </row>
    <row r="9" spans="2:13" x14ac:dyDescent="0.25">
      <c r="B9" s="128" t="s">
        <v>12</v>
      </c>
      <c r="C9" s="182">
        <v>6.05</v>
      </c>
      <c r="D9" s="183">
        <v>2.82</v>
      </c>
      <c r="E9" s="182">
        <v>6.05</v>
      </c>
      <c r="F9" s="183">
        <v>51.21</v>
      </c>
      <c r="G9" s="182">
        <v>28.23</v>
      </c>
      <c r="H9" s="183">
        <v>5.65</v>
      </c>
      <c r="I9" s="182">
        <v>100</v>
      </c>
      <c r="J9" s="145"/>
      <c r="K9" s="145"/>
      <c r="L9" s="145"/>
      <c r="M9" s="145"/>
    </row>
    <row r="10" spans="2:13" x14ac:dyDescent="0.25">
      <c r="B10" s="128" t="s">
        <v>13</v>
      </c>
      <c r="C10" s="182">
        <v>7.26</v>
      </c>
      <c r="D10" s="183">
        <v>1.18</v>
      </c>
      <c r="E10" s="182">
        <v>2.99</v>
      </c>
      <c r="F10" s="183">
        <v>57.69</v>
      </c>
      <c r="G10" s="182">
        <v>27.56</v>
      </c>
      <c r="H10" s="183">
        <v>3.31</v>
      </c>
      <c r="I10" s="182">
        <v>100</v>
      </c>
      <c r="J10" s="145"/>
      <c r="K10" s="145"/>
      <c r="L10" s="145"/>
      <c r="M10" s="145"/>
    </row>
    <row r="11" spans="2:13" x14ac:dyDescent="0.25">
      <c r="B11" s="133" t="s">
        <v>34</v>
      </c>
      <c r="C11" s="184">
        <v>6.22</v>
      </c>
      <c r="D11" s="184">
        <v>1.69</v>
      </c>
      <c r="E11" s="184">
        <v>4.3499999999999996</v>
      </c>
      <c r="F11" s="184">
        <v>60.55</v>
      </c>
      <c r="G11" s="184">
        <v>24.22</v>
      </c>
      <c r="H11" s="184">
        <v>2.96</v>
      </c>
      <c r="I11" s="184">
        <v>100</v>
      </c>
      <c r="J11" s="145"/>
      <c r="K11" s="145"/>
      <c r="L11" s="145"/>
      <c r="M11" s="145"/>
    </row>
  </sheetData>
  <mergeCells count="3">
    <mergeCell ref="B3:H3"/>
    <mergeCell ref="B4:B5"/>
    <mergeCell ref="C4:I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8"/>
  <sheetViews>
    <sheetView workbookViewId="0">
      <selection activeCell="B2" sqref="B2:I18"/>
    </sheetView>
  </sheetViews>
  <sheetFormatPr defaultRowHeight="15" x14ac:dyDescent="0.25"/>
  <sheetData>
    <row r="2" spans="2:9" x14ac:dyDescent="0.25">
      <c r="B2" s="185" t="s">
        <v>121</v>
      </c>
      <c r="C2" s="186"/>
      <c r="D2" s="186"/>
      <c r="E2" s="186"/>
      <c r="F2" s="187"/>
      <c r="G2" s="187"/>
      <c r="H2" s="187"/>
      <c r="I2" s="145"/>
    </row>
    <row r="3" spans="2:9" x14ac:dyDescent="0.25">
      <c r="B3" s="179" t="s">
        <v>122</v>
      </c>
      <c r="C3" s="180"/>
      <c r="D3" s="180"/>
      <c r="E3" s="180"/>
      <c r="F3" s="180"/>
      <c r="G3" s="180"/>
      <c r="H3" s="180"/>
      <c r="I3" s="145"/>
    </row>
    <row r="4" spans="2:9" x14ac:dyDescent="0.25">
      <c r="B4" s="188" t="s">
        <v>123</v>
      </c>
      <c r="C4" s="189" t="s">
        <v>48</v>
      </c>
      <c r="D4" s="189"/>
      <c r="E4" s="189"/>
      <c r="F4" s="190" t="s">
        <v>49</v>
      </c>
      <c r="G4" s="190"/>
      <c r="H4" s="190"/>
      <c r="I4" s="145"/>
    </row>
    <row r="5" spans="2:9" x14ac:dyDescent="0.25">
      <c r="B5" s="191"/>
      <c r="C5" s="192" t="s">
        <v>6</v>
      </c>
      <c r="D5" s="192" t="s">
        <v>7</v>
      </c>
      <c r="E5" s="192" t="s">
        <v>8</v>
      </c>
      <c r="F5" s="192" t="s">
        <v>6</v>
      </c>
      <c r="G5" s="192" t="s">
        <v>7</v>
      </c>
      <c r="H5" s="192" t="s">
        <v>8</v>
      </c>
      <c r="I5" s="145"/>
    </row>
    <row r="6" spans="2:9" x14ac:dyDescent="0.25">
      <c r="B6" s="193" t="s">
        <v>124</v>
      </c>
      <c r="C6" s="194">
        <v>12544</v>
      </c>
      <c r="D6" s="195">
        <v>233</v>
      </c>
      <c r="E6" s="194">
        <v>17425</v>
      </c>
      <c r="F6" s="196">
        <v>7.2853000000000003</v>
      </c>
      <c r="G6" s="197">
        <v>7.3432000000000004</v>
      </c>
      <c r="H6" s="196">
        <v>7.2187999999999999</v>
      </c>
      <c r="I6" s="145"/>
    </row>
    <row r="7" spans="2:9" x14ac:dyDescent="0.25">
      <c r="B7" s="193" t="s">
        <v>125</v>
      </c>
      <c r="C7" s="194">
        <v>11617</v>
      </c>
      <c r="D7" s="195">
        <v>209</v>
      </c>
      <c r="E7" s="194">
        <v>16207</v>
      </c>
      <c r="F7" s="196">
        <v>6.7469000000000001</v>
      </c>
      <c r="G7" s="197">
        <v>6.5868000000000002</v>
      </c>
      <c r="H7" s="196">
        <v>6.7141999999999999</v>
      </c>
      <c r="I7" s="145"/>
    </row>
    <row r="8" spans="2:9" x14ac:dyDescent="0.25">
      <c r="B8" s="193" t="s">
        <v>126</v>
      </c>
      <c r="C8" s="194">
        <v>14659</v>
      </c>
      <c r="D8" s="195">
        <v>307</v>
      </c>
      <c r="E8" s="194">
        <v>20424</v>
      </c>
      <c r="F8" s="196">
        <v>8.5136000000000003</v>
      </c>
      <c r="G8" s="197">
        <v>9.6753999999999998</v>
      </c>
      <c r="H8" s="196">
        <v>8.4611999999999998</v>
      </c>
      <c r="I8" s="145"/>
    </row>
    <row r="9" spans="2:9" x14ac:dyDescent="0.25">
      <c r="B9" s="193" t="s">
        <v>127</v>
      </c>
      <c r="C9" s="194">
        <v>13533</v>
      </c>
      <c r="D9" s="195">
        <v>208</v>
      </c>
      <c r="E9" s="194">
        <v>19252</v>
      </c>
      <c r="F9" s="196">
        <v>7.8597000000000001</v>
      </c>
      <c r="G9" s="197">
        <v>6.5552999999999999</v>
      </c>
      <c r="H9" s="196">
        <v>7.9756999999999998</v>
      </c>
      <c r="I9" s="145"/>
    </row>
    <row r="10" spans="2:9" x14ac:dyDescent="0.25">
      <c r="B10" s="193" t="s">
        <v>128</v>
      </c>
      <c r="C10" s="194">
        <v>14360</v>
      </c>
      <c r="D10" s="195">
        <v>227</v>
      </c>
      <c r="E10" s="194">
        <v>20141</v>
      </c>
      <c r="F10" s="196">
        <v>8.34</v>
      </c>
      <c r="G10" s="197">
        <v>7.1540999999999997</v>
      </c>
      <c r="H10" s="196">
        <v>8.3439999999999994</v>
      </c>
      <c r="I10" s="145"/>
    </row>
    <row r="11" spans="2:9" x14ac:dyDescent="0.25">
      <c r="B11" s="193" t="s">
        <v>129</v>
      </c>
      <c r="C11" s="194">
        <v>16916</v>
      </c>
      <c r="D11" s="195">
        <v>350</v>
      </c>
      <c r="E11" s="194">
        <v>23543</v>
      </c>
      <c r="F11" s="196">
        <v>9.8244000000000007</v>
      </c>
      <c r="G11" s="197">
        <v>11.0306</v>
      </c>
      <c r="H11" s="196">
        <v>9.7532999999999994</v>
      </c>
      <c r="I11" s="145"/>
    </row>
    <row r="12" spans="2:9" x14ac:dyDescent="0.25">
      <c r="B12" s="193" t="s">
        <v>130</v>
      </c>
      <c r="C12" s="194">
        <v>16481</v>
      </c>
      <c r="D12" s="195">
        <v>338</v>
      </c>
      <c r="E12" s="194">
        <v>22964</v>
      </c>
      <c r="F12" s="196">
        <v>9.5717999999999996</v>
      </c>
      <c r="G12" s="197">
        <v>10.6524</v>
      </c>
      <c r="H12" s="196">
        <v>9.5135000000000005</v>
      </c>
      <c r="I12" s="145"/>
    </row>
    <row r="13" spans="2:9" x14ac:dyDescent="0.25">
      <c r="B13" s="193" t="s">
        <v>131</v>
      </c>
      <c r="C13" s="194">
        <v>13669</v>
      </c>
      <c r="D13" s="195">
        <v>300</v>
      </c>
      <c r="E13" s="194">
        <v>19961</v>
      </c>
      <c r="F13" s="196">
        <v>7.9386000000000001</v>
      </c>
      <c r="G13" s="197">
        <v>9.4548000000000005</v>
      </c>
      <c r="H13" s="196">
        <v>8.2693999999999992</v>
      </c>
      <c r="I13" s="145"/>
    </row>
    <row r="14" spans="2:9" x14ac:dyDescent="0.25">
      <c r="B14" s="193" t="s">
        <v>132</v>
      </c>
      <c r="C14" s="194">
        <v>15036</v>
      </c>
      <c r="D14" s="195">
        <v>255</v>
      </c>
      <c r="E14" s="194">
        <v>20983</v>
      </c>
      <c r="F14" s="196">
        <v>8.7325999999999997</v>
      </c>
      <c r="G14" s="197">
        <v>8.0366</v>
      </c>
      <c r="H14" s="196">
        <v>8.6928000000000001</v>
      </c>
      <c r="I14" s="145"/>
    </row>
    <row r="15" spans="2:9" x14ac:dyDescent="0.25">
      <c r="B15" s="193" t="s">
        <v>133</v>
      </c>
      <c r="C15" s="194">
        <v>15602</v>
      </c>
      <c r="D15" s="195">
        <v>268</v>
      </c>
      <c r="E15" s="194">
        <v>21440</v>
      </c>
      <c r="F15" s="196">
        <v>9.0612999999999992</v>
      </c>
      <c r="G15" s="197">
        <v>8.4463000000000008</v>
      </c>
      <c r="H15" s="196">
        <v>8.8820999999999994</v>
      </c>
      <c r="I15" s="145"/>
    </row>
    <row r="16" spans="2:9" x14ac:dyDescent="0.25">
      <c r="B16" s="193" t="s">
        <v>134</v>
      </c>
      <c r="C16" s="194">
        <v>14180</v>
      </c>
      <c r="D16" s="195">
        <v>222</v>
      </c>
      <c r="E16" s="194">
        <v>19879</v>
      </c>
      <c r="F16" s="196">
        <v>8.2354000000000003</v>
      </c>
      <c r="G16" s="197">
        <v>6.9965000000000002</v>
      </c>
      <c r="H16" s="196">
        <v>8.2354000000000003</v>
      </c>
      <c r="I16" s="145"/>
    </row>
    <row r="17" spans="2:9" x14ac:dyDescent="0.25">
      <c r="B17" s="193" t="s">
        <v>135</v>
      </c>
      <c r="C17" s="194">
        <v>13586</v>
      </c>
      <c r="D17" s="198">
        <v>256</v>
      </c>
      <c r="E17" s="199">
        <v>19165</v>
      </c>
      <c r="F17" s="200">
        <v>7.8903999999999996</v>
      </c>
      <c r="G17" s="201">
        <v>8.0680999999999994</v>
      </c>
      <c r="H17" s="200">
        <v>7.9396000000000004</v>
      </c>
      <c r="I17" s="145"/>
    </row>
    <row r="18" spans="2:9" x14ac:dyDescent="0.25">
      <c r="B18" s="154" t="s">
        <v>34</v>
      </c>
      <c r="C18" s="103">
        <v>172183</v>
      </c>
      <c r="D18" s="154">
        <v>3173</v>
      </c>
      <c r="E18" s="103">
        <v>241384</v>
      </c>
      <c r="F18" s="202">
        <v>100</v>
      </c>
      <c r="G18" s="202">
        <v>100</v>
      </c>
      <c r="H18" s="202">
        <v>100</v>
      </c>
      <c r="I18" s="145"/>
    </row>
  </sheetData>
  <mergeCells count="4">
    <mergeCell ref="B3:H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3"/>
  <sheetViews>
    <sheetView workbookViewId="0">
      <selection activeCell="B2" sqref="B2:I13"/>
    </sheetView>
  </sheetViews>
  <sheetFormatPr defaultRowHeight="15" x14ac:dyDescent="0.25"/>
  <sheetData>
    <row r="2" spans="2:9" x14ac:dyDescent="0.25">
      <c r="B2" s="185" t="s">
        <v>136</v>
      </c>
      <c r="C2" s="186"/>
      <c r="D2" s="186"/>
      <c r="E2" s="186"/>
      <c r="F2" s="187"/>
      <c r="G2" s="187"/>
      <c r="H2" s="187"/>
      <c r="I2" s="145"/>
    </row>
    <row r="3" spans="2:9" x14ac:dyDescent="0.25">
      <c r="B3" s="179" t="s">
        <v>122</v>
      </c>
      <c r="C3" s="180"/>
      <c r="D3" s="180"/>
      <c r="E3" s="180"/>
      <c r="F3" s="180"/>
      <c r="G3" s="180"/>
      <c r="H3" s="180"/>
      <c r="I3" s="145"/>
    </row>
    <row r="4" spans="2:9" x14ac:dyDescent="0.25">
      <c r="B4" s="203" t="s">
        <v>137</v>
      </c>
      <c r="C4" s="204" t="s">
        <v>48</v>
      </c>
      <c r="D4" s="204"/>
      <c r="E4" s="204"/>
      <c r="F4" s="205" t="s">
        <v>49</v>
      </c>
      <c r="G4" s="205"/>
      <c r="H4" s="205"/>
      <c r="I4" s="145"/>
    </row>
    <row r="5" spans="2:9" x14ac:dyDescent="0.25">
      <c r="B5" s="206"/>
      <c r="C5" s="163" t="s">
        <v>6</v>
      </c>
      <c r="D5" s="163" t="s">
        <v>7</v>
      </c>
      <c r="E5" s="163" t="s">
        <v>8</v>
      </c>
      <c r="F5" s="163" t="s">
        <v>6</v>
      </c>
      <c r="G5" s="163" t="s">
        <v>7</v>
      </c>
      <c r="H5" s="163" t="s">
        <v>8</v>
      </c>
      <c r="I5" s="145"/>
    </row>
    <row r="6" spans="2:9" x14ac:dyDescent="0.25">
      <c r="B6" s="207" t="s">
        <v>138</v>
      </c>
      <c r="C6" s="208">
        <v>2042</v>
      </c>
      <c r="D6" s="94">
        <v>43</v>
      </c>
      <c r="E6" s="208">
        <v>2689</v>
      </c>
      <c r="F6" s="209">
        <v>14.7362</v>
      </c>
      <c r="G6" s="210">
        <v>12.797599999999999</v>
      </c>
      <c r="H6" s="209">
        <v>14.2865</v>
      </c>
      <c r="I6" s="145"/>
    </row>
    <row r="7" spans="2:9" x14ac:dyDescent="0.25">
      <c r="B7" s="207" t="s">
        <v>139</v>
      </c>
      <c r="C7" s="208">
        <v>2130</v>
      </c>
      <c r="D7" s="94">
        <v>46</v>
      </c>
      <c r="E7" s="208">
        <v>2791</v>
      </c>
      <c r="F7" s="209">
        <v>15.3713</v>
      </c>
      <c r="G7" s="210">
        <v>13.6905</v>
      </c>
      <c r="H7" s="209">
        <v>14.8284</v>
      </c>
      <c r="I7" s="145"/>
    </row>
    <row r="8" spans="2:9" x14ac:dyDescent="0.25">
      <c r="B8" s="207" t="s">
        <v>140</v>
      </c>
      <c r="C8" s="208">
        <v>1911</v>
      </c>
      <c r="D8" s="94">
        <v>36</v>
      </c>
      <c r="E8" s="208">
        <v>2448</v>
      </c>
      <c r="F8" s="209">
        <v>13.790900000000001</v>
      </c>
      <c r="G8" s="210">
        <v>10.7143</v>
      </c>
      <c r="H8" s="209">
        <v>13.0061</v>
      </c>
      <c r="I8" s="145"/>
    </row>
    <row r="9" spans="2:9" x14ac:dyDescent="0.25">
      <c r="B9" s="207" t="s">
        <v>141</v>
      </c>
      <c r="C9" s="208">
        <v>2151</v>
      </c>
      <c r="D9" s="94">
        <v>43</v>
      </c>
      <c r="E9" s="208">
        <v>2858</v>
      </c>
      <c r="F9" s="209">
        <v>15.5228</v>
      </c>
      <c r="G9" s="210">
        <v>12.797599999999999</v>
      </c>
      <c r="H9" s="209">
        <v>15.1844</v>
      </c>
      <c r="I9" s="145"/>
    </row>
    <row r="10" spans="2:9" x14ac:dyDescent="0.25">
      <c r="B10" s="207" t="s">
        <v>142</v>
      </c>
      <c r="C10" s="208">
        <v>2180</v>
      </c>
      <c r="D10" s="94">
        <v>47</v>
      </c>
      <c r="E10" s="208">
        <v>2921</v>
      </c>
      <c r="F10" s="209">
        <v>15.732100000000001</v>
      </c>
      <c r="G10" s="210">
        <v>13.988099999999999</v>
      </c>
      <c r="H10" s="209">
        <v>15.5191</v>
      </c>
      <c r="I10" s="145"/>
    </row>
    <row r="11" spans="2:9" x14ac:dyDescent="0.25">
      <c r="B11" s="207" t="s">
        <v>143</v>
      </c>
      <c r="C11" s="208">
        <v>1960</v>
      </c>
      <c r="D11" s="94">
        <v>62</v>
      </c>
      <c r="E11" s="208">
        <v>2788</v>
      </c>
      <c r="F11" s="209">
        <v>14.144500000000001</v>
      </c>
      <c r="G11" s="210">
        <v>18.452400000000001</v>
      </c>
      <c r="H11" s="209">
        <v>14.8125</v>
      </c>
      <c r="I11" s="145"/>
    </row>
    <row r="12" spans="2:9" x14ac:dyDescent="0.25">
      <c r="B12" s="207" t="s">
        <v>144</v>
      </c>
      <c r="C12" s="208">
        <v>1483</v>
      </c>
      <c r="D12" s="94">
        <v>59</v>
      </c>
      <c r="E12" s="208">
        <v>2327</v>
      </c>
      <c r="F12" s="209">
        <v>10.702199999999999</v>
      </c>
      <c r="G12" s="210">
        <v>17.5595</v>
      </c>
      <c r="H12" s="209">
        <v>12.363200000000001</v>
      </c>
      <c r="I12" s="145"/>
    </row>
    <row r="13" spans="2:9" x14ac:dyDescent="0.25">
      <c r="B13" s="154" t="s">
        <v>34</v>
      </c>
      <c r="C13" s="103">
        <v>13857</v>
      </c>
      <c r="D13" s="154">
        <v>336</v>
      </c>
      <c r="E13" s="103">
        <v>18822</v>
      </c>
      <c r="F13" s="211">
        <v>100</v>
      </c>
      <c r="G13" s="211">
        <v>100</v>
      </c>
      <c r="H13" s="211">
        <v>100</v>
      </c>
      <c r="I13" s="145"/>
    </row>
  </sheetData>
  <mergeCells count="4">
    <mergeCell ref="B3:H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2"/>
  <sheetViews>
    <sheetView workbookViewId="0">
      <selection activeCell="B2" sqref="B2:J32"/>
    </sheetView>
  </sheetViews>
  <sheetFormatPr defaultRowHeight="15" x14ac:dyDescent="0.25"/>
  <sheetData>
    <row r="2" spans="2:10" x14ac:dyDescent="0.25">
      <c r="B2" s="147" t="s">
        <v>161</v>
      </c>
      <c r="C2" s="227"/>
      <c r="D2" s="227"/>
      <c r="E2" s="227"/>
      <c r="F2" s="228"/>
      <c r="G2" s="228"/>
      <c r="H2" s="228"/>
      <c r="I2" s="145"/>
      <c r="J2" s="145"/>
    </row>
    <row r="3" spans="2:10" x14ac:dyDescent="0.25">
      <c r="B3" s="142" t="s">
        <v>162</v>
      </c>
      <c r="C3" s="142"/>
      <c r="D3" s="142"/>
      <c r="E3" s="142"/>
      <c r="F3" s="142"/>
      <c r="G3" s="142"/>
      <c r="H3" s="142"/>
      <c r="I3" s="145"/>
      <c r="J3" s="145"/>
    </row>
    <row r="4" spans="2:10" ht="27" x14ac:dyDescent="0.25">
      <c r="B4" s="229" t="s">
        <v>163</v>
      </c>
      <c r="C4" s="230" t="s">
        <v>6</v>
      </c>
      <c r="D4" s="230" t="s">
        <v>7</v>
      </c>
      <c r="E4" s="230" t="s">
        <v>8</v>
      </c>
      <c r="F4" s="231" t="s">
        <v>92</v>
      </c>
      <c r="G4" s="231" t="s">
        <v>93</v>
      </c>
      <c r="H4" s="146"/>
      <c r="I4" s="145"/>
      <c r="J4" s="145"/>
    </row>
    <row r="5" spans="2:10" x14ac:dyDescent="0.25">
      <c r="B5" s="232">
        <v>1</v>
      </c>
      <c r="C5" s="233">
        <v>289</v>
      </c>
      <c r="D5" s="234">
        <v>10</v>
      </c>
      <c r="E5" s="233">
        <v>538</v>
      </c>
      <c r="F5" s="235">
        <v>3.46</v>
      </c>
      <c r="G5" s="236">
        <v>186.16</v>
      </c>
      <c r="H5" s="146"/>
      <c r="I5" s="145"/>
      <c r="J5" s="145"/>
    </row>
    <row r="6" spans="2:10" x14ac:dyDescent="0.25">
      <c r="B6" s="232">
        <v>2</v>
      </c>
      <c r="C6" s="233">
        <v>204</v>
      </c>
      <c r="D6" s="237">
        <v>7</v>
      </c>
      <c r="E6" s="233">
        <v>362</v>
      </c>
      <c r="F6" s="67">
        <v>3.43</v>
      </c>
      <c r="G6" s="236">
        <v>177.45</v>
      </c>
      <c r="H6" s="146"/>
      <c r="I6" s="145"/>
      <c r="J6" s="145"/>
    </row>
    <row r="7" spans="2:10" x14ac:dyDescent="0.25">
      <c r="B7" s="232">
        <v>3</v>
      </c>
      <c r="C7" s="233">
        <v>143</v>
      </c>
      <c r="D7" s="237">
        <v>9</v>
      </c>
      <c r="E7" s="233">
        <v>260</v>
      </c>
      <c r="F7" s="67">
        <v>6.29</v>
      </c>
      <c r="G7" s="236">
        <v>181.82</v>
      </c>
      <c r="H7" s="146"/>
      <c r="I7" s="145"/>
      <c r="J7" s="145"/>
    </row>
    <row r="8" spans="2:10" x14ac:dyDescent="0.25">
      <c r="B8" s="232">
        <v>4</v>
      </c>
      <c r="C8" s="233">
        <v>125</v>
      </c>
      <c r="D8" s="237">
        <v>3</v>
      </c>
      <c r="E8" s="233">
        <v>193</v>
      </c>
      <c r="F8" s="67">
        <v>2.4</v>
      </c>
      <c r="G8" s="236">
        <v>154.4</v>
      </c>
      <c r="H8" s="146"/>
      <c r="I8" s="145"/>
      <c r="J8" s="145"/>
    </row>
    <row r="9" spans="2:10" x14ac:dyDescent="0.25">
      <c r="B9" s="232">
        <v>5</v>
      </c>
      <c r="C9" s="233">
        <v>108</v>
      </c>
      <c r="D9" s="237">
        <v>5</v>
      </c>
      <c r="E9" s="233">
        <v>198</v>
      </c>
      <c r="F9" s="67">
        <v>4.63</v>
      </c>
      <c r="G9" s="236">
        <v>183.33</v>
      </c>
      <c r="H9" s="146"/>
      <c r="I9" s="145"/>
      <c r="J9" s="145"/>
    </row>
    <row r="10" spans="2:10" x14ac:dyDescent="0.25">
      <c r="B10" s="232">
        <v>6</v>
      </c>
      <c r="C10" s="233">
        <v>115</v>
      </c>
      <c r="D10" s="234">
        <v>13</v>
      </c>
      <c r="E10" s="233">
        <v>196</v>
      </c>
      <c r="F10" s="235">
        <v>11.3</v>
      </c>
      <c r="G10" s="236">
        <v>170.43</v>
      </c>
      <c r="H10" s="146"/>
      <c r="I10" s="145"/>
      <c r="J10" s="145"/>
    </row>
    <row r="11" spans="2:10" x14ac:dyDescent="0.25">
      <c r="B11" s="232">
        <v>7</v>
      </c>
      <c r="C11" s="233">
        <v>146</v>
      </c>
      <c r="D11" s="237">
        <v>4</v>
      </c>
      <c r="E11" s="233">
        <v>203</v>
      </c>
      <c r="F11" s="238">
        <v>2.74</v>
      </c>
      <c r="G11" s="236">
        <v>139.04</v>
      </c>
      <c r="H11" s="146"/>
      <c r="I11" s="145"/>
      <c r="J11" s="145"/>
    </row>
    <row r="12" spans="2:10" x14ac:dyDescent="0.25">
      <c r="B12" s="232">
        <v>8</v>
      </c>
      <c r="C12" s="233">
        <v>344</v>
      </c>
      <c r="D12" s="234">
        <v>11</v>
      </c>
      <c r="E12" s="233">
        <v>492</v>
      </c>
      <c r="F12" s="235">
        <v>3.2</v>
      </c>
      <c r="G12" s="236">
        <v>143.02000000000001</v>
      </c>
      <c r="H12" s="146"/>
      <c r="I12" s="145"/>
      <c r="J12" s="145"/>
    </row>
    <row r="13" spans="2:10" x14ac:dyDescent="0.25">
      <c r="B13" s="232">
        <v>9</v>
      </c>
      <c r="C13" s="233">
        <v>573</v>
      </c>
      <c r="D13" s="237">
        <v>5</v>
      </c>
      <c r="E13" s="233">
        <v>795</v>
      </c>
      <c r="F13" s="67">
        <v>0.87</v>
      </c>
      <c r="G13" s="236">
        <v>138.74</v>
      </c>
      <c r="H13" s="146"/>
      <c r="I13" s="145"/>
      <c r="J13" s="145"/>
    </row>
    <row r="14" spans="2:10" x14ac:dyDescent="0.25">
      <c r="B14" s="232">
        <v>10</v>
      </c>
      <c r="C14" s="233">
        <v>601</v>
      </c>
      <c r="D14" s="234">
        <v>11</v>
      </c>
      <c r="E14" s="233">
        <v>819</v>
      </c>
      <c r="F14" s="235">
        <v>1.83</v>
      </c>
      <c r="G14" s="236">
        <v>136.27000000000001</v>
      </c>
      <c r="H14" s="146"/>
      <c r="I14" s="145"/>
      <c r="J14" s="145"/>
    </row>
    <row r="15" spans="2:10" x14ac:dyDescent="0.25">
      <c r="B15" s="232">
        <v>11</v>
      </c>
      <c r="C15" s="233">
        <v>609</v>
      </c>
      <c r="D15" s="234">
        <v>12</v>
      </c>
      <c r="E15" s="233">
        <v>845</v>
      </c>
      <c r="F15" s="235">
        <v>1.97</v>
      </c>
      <c r="G15" s="236">
        <v>138.75</v>
      </c>
      <c r="H15" s="146"/>
      <c r="I15" s="145"/>
      <c r="J15" s="145"/>
    </row>
    <row r="16" spans="2:10" x14ac:dyDescent="0.25">
      <c r="B16" s="232">
        <v>12</v>
      </c>
      <c r="C16" s="233">
        <v>628</v>
      </c>
      <c r="D16" s="234">
        <v>11</v>
      </c>
      <c r="E16" s="233">
        <v>853</v>
      </c>
      <c r="F16" s="235">
        <v>1.75</v>
      </c>
      <c r="G16" s="236">
        <v>135.83000000000001</v>
      </c>
      <c r="H16" s="146"/>
      <c r="I16" s="145"/>
      <c r="J16" s="145"/>
    </row>
    <row r="17" spans="2:10" x14ac:dyDescent="0.25">
      <c r="B17" s="232">
        <v>13</v>
      </c>
      <c r="C17" s="233">
        <v>661</v>
      </c>
      <c r="D17" s="237">
        <v>5</v>
      </c>
      <c r="E17" s="233">
        <v>932</v>
      </c>
      <c r="F17" s="238">
        <v>0.76</v>
      </c>
      <c r="G17" s="236">
        <v>141</v>
      </c>
      <c r="H17" s="146"/>
      <c r="I17" s="145"/>
      <c r="J17" s="145"/>
    </row>
    <row r="18" spans="2:10" x14ac:dyDescent="0.25">
      <c r="B18" s="232">
        <v>14</v>
      </c>
      <c r="C18" s="233">
        <v>639</v>
      </c>
      <c r="D18" s="234">
        <v>7</v>
      </c>
      <c r="E18" s="233">
        <v>914</v>
      </c>
      <c r="F18" s="235">
        <v>1.1000000000000001</v>
      </c>
      <c r="G18" s="236">
        <v>143.04</v>
      </c>
      <c r="H18" s="146"/>
      <c r="I18" s="145"/>
      <c r="J18" s="145"/>
    </row>
    <row r="19" spans="2:10" x14ac:dyDescent="0.25">
      <c r="B19" s="232">
        <v>15</v>
      </c>
      <c r="C19" s="233">
        <v>534</v>
      </c>
      <c r="D19" s="234">
        <v>10</v>
      </c>
      <c r="E19" s="233">
        <v>801</v>
      </c>
      <c r="F19" s="235">
        <v>1.87</v>
      </c>
      <c r="G19" s="236">
        <v>150</v>
      </c>
      <c r="H19" s="146"/>
      <c r="I19" s="145"/>
      <c r="J19" s="145"/>
    </row>
    <row r="20" spans="2:10" x14ac:dyDescent="0.25">
      <c r="B20" s="232">
        <v>16</v>
      </c>
      <c r="C20" s="233">
        <v>596</v>
      </c>
      <c r="D20" s="234">
        <v>5</v>
      </c>
      <c r="E20" s="233">
        <v>897</v>
      </c>
      <c r="F20" s="235">
        <v>0.84</v>
      </c>
      <c r="G20" s="236">
        <v>150.5</v>
      </c>
      <c r="H20" s="146"/>
      <c r="I20" s="145"/>
      <c r="J20" s="145"/>
    </row>
    <row r="21" spans="2:10" x14ac:dyDescent="0.25">
      <c r="B21" s="232">
        <v>17</v>
      </c>
      <c r="C21" s="233">
        <v>623</v>
      </c>
      <c r="D21" s="234">
        <v>10</v>
      </c>
      <c r="E21" s="233">
        <v>942</v>
      </c>
      <c r="F21" s="235">
        <v>1.61</v>
      </c>
      <c r="G21" s="236">
        <v>151.19999999999999</v>
      </c>
      <c r="H21" s="146"/>
      <c r="I21" s="145"/>
      <c r="J21" s="145"/>
    </row>
    <row r="22" spans="2:10" x14ac:dyDescent="0.25">
      <c r="B22" s="232">
        <v>18</v>
      </c>
      <c r="C22" s="233">
        <v>645</v>
      </c>
      <c r="D22" s="234">
        <v>11</v>
      </c>
      <c r="E22" s="233">
        <v>965</v>
      </c>
      <c r="F22" s="235">
        <v>1.71</v>
      </c>
      <c r="G22" s="236">
        <v>149.61000000000001</v>
      </c>
      <c r="H22" s="146"/>
      <c r="I22" s="145"/>
      <c r="J22" s="145"/>
    </row>
    <row r="23" spans="2:10" x14ac:dyDescent="0.25">
      <c r="B23" s="232">
        <v>19</v>
      </c>
      <c r="C23" s="233">
        <v>641</v>
      </c>
      <c r="D23" s="234">
        <v>18</v>
      </c>
      <c r="E23" s="233">
        <v>962</v>
      </c>
      <c r="F23" s="235">
        <v>2.81</v>
      </c>
      <c r="G23" s="236">
        <v>150.08000000000001</v>
      </c>
      <c r="H23" s="146"/>
      <c r="I23" s="145"/>
      <c r="J23" s="145"/>
    </row>
    <row r="24" spans="2:10" x14ac:dyDescent="0.25">
      <c r="B24" s="232">
        <v>20</v>
      </c>
      <c r="C24" s="233">
        <v>549</v>
      </c>
      <c r="D24" s="237">
        <v>15</v>
      </c>
      <c r="E24" s="233">
        <v>828</v>
      </c>
      <c r="F24" s="238">
        <v>2.73</v>
      </c>
      <c r="G24" s="236">
        <v>150.82</v>
      </c>
      <c r="H24" s="146"/>
      <c r="I24" s="145"/>
      <c r="J24" s="145"/>
    </row>
    <row r="25" spans="2:10" x14ac:dyDescent="0.25">
      <c r="B25" s="232">
        <v>21</v>
      </c>
      <c r="C25" s="233">
        <v>439</v>
      </c>
      <c r="D25" s="237">
        <v>9</v>
      </c>
      <c r="E25" s="233">
        <v>636</v>
      </c>
      <c r="F25" s="67">
        <v>2.0499999999999998</v>
      </c>
      <c r="G25" s="236">
        <v>144.87</v>
      </c>
      <c r="H25" s="146"/>
      <c r="I25" s="145"/>
      <c r="J25" s="145"/>
    </row>
    <row r="26" spans="2:10" x14ac:dyDescent="0.25">
      <c r="B26" s="232">
        <v>22</v>
      </c>
      <c r="C26" s="233">
        <v>316</v>
      </c>
      <c r="D26" s="237">
        <v>10</v>
      </c>
      <c r="E26" s="233">
        <v>522</v>
      </c>
      <c r="F26" s="67">
        <v>3.16</v>
      </c>
      <c r="G26" s="236">
        <v>165.19</v>
      </c>
      <c r="H26" s="146"/>
      <c r="I26" s="145"/>
      <c r="J26" s="145"/>
    </row>
    <row r="27" spans="2:10" x14ac:dyDescent="0.25">
      <c r="B27" s="79">
        <v>23</v>
      </c>
      <c r="C27" s="233">
        <v>255</v>
      </c>
      <c r="D27" s="239">
        <v>10</v>
      </c>
      <c r="E27" s="240">
        <v>455</v>
      </c>
      <c r="F27" s="82">
        <v>3.92</v>
      </c>
      <c r="G27" s="241">
        <v>178.43</v>
      </c>
      <c r="H27" s="146"/>
      <c r="I27" s="145"/>
      <c r="J27" s="145"/>
    </row>
    <row r="28" spans="2:10" x14ac:dyDescent="0.25">
      <c r="B28" s="79">
        <v>24</v>
      </c>
      <c r="C28" s="233">
        <v>238</v>
      </c>
      <c r="D28" s="237">
        <v>12</v>
      </c>
      <c r="E28" s="240">
        <v>409</v>
      </c>
      <c r="F28" s="67">
        <v>5.04</v>
      </c>
      <c r="G28" s="241">
        <v>171.85</v>
      </c>
      <c r="H28" s="146"/>
      <c r="I28" s="145"/>
      <c r="J28" s="145"/>
    </row>
    <row r="29" spans="2:10" x14ac:dyDescent="0.25">
      <c r="B29" s="79" t="s">
        <v>164</v>
      </c>
      <c r="C29" s="233">
        <v>37</v>
      </c>
      <c r="D29" s="237">
        <v>0</v>
      </c>
      <c r="E29" s="240">
        <v>50</v>
      </c>
      <c r="F29" s="67">
        <v>0</v>
      </c>
      <c r="G29" s="241">
        <v>135.13999999999999</v>
      </c>
      <c r="H29" s="146"/>
      <c r="I29" s="145"/>
      <c r="J29" s="145"/>
    </row>
    <row r="30" spans="2:10" x14ac:dyDescent="0.25">
      <c r="B30" s="242" t="s">
        <v>34</v>
      </c>
      <c r="C30" s="243">
        <v>10058</v>
      </c>
      <c r="D30" s="243">
        <v>223</v>
      </c>
      <c r="E30" s="243">
        <v>15067</v>
      </c>
      <c r="F30" s="244">
        <v>2.2200000000000002</v>
      </c>
      <c r="G30" s="244">
        <v>149.80000000000001</v>
      </c>
      <c r="H30" s="146"/>
      <c r="I30" s="145"/>
      <c r="J30" s="145"/>
    </row>
    <row r="31" spans="2:10" ht="16.5" x14ac:dyDescent="0.25">
      <c r="B31" s="245" t="s">
        <v>96</v>
      </c>
      <c r="C31" s="246"/>
      <c r="D31" s="246"/>
      <c r="E31" s="246"/>
      <c r="F31" s="246"/>
      <c r="G31" s="246"/>
      <c r="H31" s="247"/>
      <c r="I31" s="145"/>
      <c r="J31" s="145"/>
    </row>
    <row r="32" spans="2:10" x14ac:dyDescent="0.25">
      <c r="B32" s="248" t="s">
        <v>97</v>
      </c>
      <c r="C32" s="248"/>
      <c r="D32" s="248"/>
      <c r="E32" s="248"/>
      <c r="F32" s="248"/>
      <c r="G32" s="248"/>
      <c r="H32" s="249"/>
      <c r="I32" s="145"/>
      <c r="J32" s="145"/>
    </row>
  </sheetData>
  <mergeCells count="2">
    <mergeCell ref="B31:G31"/>
    <mergeCell ref="B32:G3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4"/>
  <sheetViews>
    <sheetView workbookViewId="0">
      <selection activeCell="B2" sqref="B2:R14"/>
    </sheetView>
  </sheetViews>
  <sheetFormatPr defaultRowHeight="15" x14ac:dyDescent="0.25"/>
  <sheetData>
    <row r="2" spans="2:18" x14ac:dyDescent="0.25">
      <c r="B2" s="252" t="s">
        <v>165</v>
      </c>
      <c r="C2" s="253"/>
      <c r="D2" s="253"/>
      <c r="E2" s="253"/>
      <c r="F2" s="254"/>
      <c r="G2" s="253"/>
      <c r="H2" s="253"/>
      <c r="I2" s="253"/>
      <c r="J2" s="254"/>
      <c r="K2" s="253"/>
      <c r="L2" s="253"/>
      <c r="M2" s="253"/>
      <c r="N2" s="254"/>
      <c r="O2" s="253"/>
      <c r="P2" s="253"/>
      <c r="Q2" s="253"/>
      <c r="R2" s="254"/>
    </row>
    <row r="3" spans="2:18" x14ac:dyDescent="0.25">
      <c r="B3" s="255" t="s">
        <v>166</v>
      </c>
      <c r="C3" s="255"/>
      <c r="D3" s="255"/>
      <c r="E3" s="255"/>
      <c r="F3" s="255"/>
      <c r="G3" s="255"/>
      <c r="H3" s="255"/>
      <c r="I3" s="253"/>
      <c r="J3" s="254"/>
      <c r="K3" s="253"/>
      <c r="L3" s="253"/>
      <c r="M3" s="253"/>
      <c r="N3" s="254"/>
      <c r="O3" s="253"/>
      <c r="P3" s="253"/>
      <c r="Q3" s="253"/>
      <c r="R3" s="254"/>
    </row>
    <row r="4" spans="2:18" x14ac:dyDescent="0.25">
      <c r="B4" s="159" t="s">
        <v>167</v>
      </c>
      <c r="C4" s="276" t="s">
        <v>137</v>
      </c>
      <c r="D4" s="276"/>
      <c r="E4" s="276"/>
      <c r="F4" s="276"/>
      <c r="G4" s="276"/>
      <c r="H4" s="276"/>
      <c r="I4" s="276"/>
      <c r="J4" s="276"/>
      <c r="K4" s="276"/>
      <c r="L4" s="276"/>
      <c r="M4" s="276"/>
      <c r="N4" s="276"/>
      <c r="O4" s="276"/>
      <c r="P4" s="276"/>
      <c r="Q4" s="276"/>
      <c r="R4" s="276"/>
    </row>
    <row r="5" spans="2:18" x14ac:dyDescent="0.25">
      <c r="B5" s="250"/>
      <c r="C5" s="277" t="s">
        <v>168</v>
      </c>
      <c r="D5" s="277"/>
      <c r="E5" s="277"/>
      <c r="F5" s="277"/>
      <c r="G5" s="276" t="s">
        <v>169</v>
      </c>
      <c r="H5" s="276"/>
      <c r="I5" s="276"/>
      <c r="J5" s="276"/>
      <c r="K5" s="277" t="s">
        <v>170</v>
      </c>
      <c r="L5" s="277"/>
      <c r="M5" s="277"/>
      <c r="N5" s="277"/>
      <c r="O5" s="276" t="s">
        <v>34</v>
      </c>
      <c r="P5" s="276"/>
      <c r="Q5" s="276"/>
      <c r="R5" s="276"/>
    </row>
    <row r="6" spans="2:18" ht="27" x14ac:dyDescent="0.25">
      <c r="B6" s="162"/>
      <c r="C6" s="256" t="s">
        <v>6</v>
      </c>
      <c r="D6" s="256" t="s">
        <v>7</v>
      </c>
      <c r="E6" s="256" t="s">
        <v>8</v>
      </c>
      <c r="F6" s="257" t="s">
        <v>39</v>
      </c>
      <c r="G6" s="256" t="s">
        <v>6</v>
      </c>
      <c r="H6" s="256" t="s">
        <v>7</v>
      </c>
      <c r="I6" s="256" t="s">
        <v>8</v>
      </c>
      <c r="J6" s="257" t="s">
        <v>39</v>
      </c>
      <c r="K6" s="256" t="s">
        <v>6</v>
      </c>
      <c r="L6" s="256" t="s">
        <v>7</v>
      </c>
      <c r="M6" s="256" t="s">
        <v>8</v>
      </c>
      <c r="N6" s="257" t="s">
        <v>39</v>
      </c>
      <c r="O6" s="256" t="s">
        <v>6</v>
      </c>
      <c r="P6" s="256" t="s">
        <v>7</v>
      </c>
      <c r="Q6" s="256" t="s">
        <v>8</v>
      </c>
      <c r="R6" s="257" t="s">
        <v>39</v>
      </c>
    </row>
    <row r="7" spans="2:18" x14ac:dyDescent="0.25">
      <c r="B7" s="258" t="s">
        <v>9</v>
      </c>
      <c r="C7" s="259">
        <v>37</v>
      </c>
      <c r="D7" s="260">
        <v>2</v>
      </c>
      <c r="E7" s="259">
        <v>65</v>
      </c>
      <c r="F7" s="261">
        <v>5.41</v>
      </c>
      <c r="G7" s="259">
        <v>60</v>
      </c>
      <c r="H7" s="260">
        <v>3</v>
      </c>
      <c r="I7" s="259">
        <v>121</v>
      </c>
      <c r="J7" s="261">
        <v>5</v>
      </c>
      <c r="K7" s="259">
        <v>138</v>
      </c>
      <c r="L7" s="262">
        <v>13</v>
      </c>
      <c r="M7" s="259">
        <v>239</v>
      </c>
      <c r="N7" s="263">
        <v>9.42</v>
      </c>
      <c r="O7" s="264">
        <v>235</v>
      </c>
      <c r="P7" s="262">
        <v>18</v>
      </c>
      <c r="Q7" s="264">
        <v>425</v>
      </c>
      <c r="R7" s="263">
        <v>7.66</v>
      </c>
    </row>
    <row r="8" spans="2:18" x14ac:dyDescent="0.25">
      <c r="B8" s="258" t="s">
        <v>10</v>
      </c>
      <c r="C8" s="259">
        <v>6</v>
      </c>
      <c r="D8" s="260">
        <v>0</v>
      </c>
      <c r="E8" s="259">
        <v>8</v>
      </c>
      <c r="F8" s="261">
        <v>0</v>
      </c>
      <c r="G8" s="259">
        <v>13</v>
      </c>
      <c r="H8" s="260">
        <v>0</v>
      </c>
      <c r="I8" s="259">
        <v>23</v>
      </c>
      <c r="J8" s="261">
        <v>0</v>
      </c>
      <c r="K8" s="259">
        <v>23</v>
      </c>
      <c r="L8" s="260">
        <v>6</v>
      </c>
      <c r="M8" s="259">
        <v>40</v>
      </c>
      <c r="N8" s="261">
        <v>26.09</v>
      </c>
      <c r="O8" s="264">
        <v>42</v>
      </c>
      <c r="P8" s="262">
        <v>6</v>
      </c>
      <c r="Q8" s="264">
        <v>71</v>
      </c>
      <c r="R8" s="263">
        <v>14.29</v>
      </c>
    </row>
    <row r="9" spans="2:18" x14ac:dyDescent="0.25">
      <c r="B9" s="258" t="s">
        <v>11</v>
      </c>
      <c r="C9" s="259">
        <v>182</v>
      </c>
      <c r="D9" s="260">
        <v>3</v>
      </c>
      <c r="E9" s="259">
        <v>301</v>
      </c>
      <c r="F9" s="261">
        <v>1.65</v>
      </c>
      <c r="G9" s="259">
        <v>238</v>
      </c>
      <c r="H9" s="260">
        <v>3</v>
      </c>
      <c r="I9" s="259">
        <v>474</v>
      </c>
      <c r="J9" s="261">
        <v>1.26</v>
      </c>
      <c r="K9" s="259">
        <v>617</v>
      </c>
      <c r="L9" s="260">
        <v>25</v>
      </c>
      <c r="M9" s="259">
        <v>999</v>
      </c>
      <c r="N9" s="261">
        <v>4.05</v>
      </c>
      <c r="O9" s="264">
        <v>1037</v>
      </c>
      <c r="P9" s="262">
        <v>31</v>
      </c>
      <c r="Q9" s="264">
        <v>1774</v>
      </c>
      <c r="R9" s="263">
        <v>2.99</v>
      </c>
    </row>
    <row r="10" spans="2:18" x14ac:dyDescent="0.25">
      <c r="B10" s="258" t="s">
        <v>12</v>
      </c>
      <c r="C10" s="259">
        <v>12</v>
      </c>
      <c r="D10" s="260">
        <v>0</v>
      </c>
      <c r="E10" s="259">
        <v>23</v>
      </c>
      <c r="F10" s="261">
        <v>0</v>
      </c>
      <c r="G10" s="259">
        <v>12</v>
      </c>
      <c r="H10" s="260">
        <v>0</v>
      </c>
      <c r="I10" s="259">
        <v>25</v>
      </c>
      <c r="J10" s="261">
        <v>0</v>
      </c>
      <c r="K10" s="259">
        <v>46</v>
      </c>
      <c r="L10" s="260">
        <v>1</v>
      </c>
      <c r="M10" s="259">
        <v>77</v>
      </c>
      <c r="N10" s="261">
        <v>2.17</v>
      </c>
      <c r="O10" s="264">
        <v>70</v>
      </c>
      <c r="P10" s="262">
        <v>1</v>
      </c>
      <c r="Q10" s="264">
        <v>125</v>
      </c>
      <c r="R10" s="263">
        <v>1.43</v>
      </c>
    </row>
    <row r="11" spans="2:18" x14ac:dyDescent="0.25">
      <c r="B11" s="258" t="s">
        <v>13</v>
      </c>
      <c r="C11" s="259">
        <v>65</v>
      </c>
      <c r="D11" s="260">
        <v>2</v>
      </c>
      <c r="E11" s="259">
        <v>98</v>
      </c>
      <c r="F11" s="261">
        <v>3.08</v>
      </c>
      <c r="G11" s="259">
        <v>96</v>
      </c>
      <c r="H11" s="260">
        <v>9</v>
      </c>
      <c r="I11" s="259">
        <v>177</v>
      </c>
      <c r="J11" s="261">
        <v>9.3800000000000008</v>
      </c>
      <c r="K11" s="259">
        <v>248</v>
      </c>
      <c r="L11" s="260">
        <v>12</v>
      </c>
      <c r="M11" s="259">
        <v>463</v>
      </c>
      <c r="N11" s="261">
        <v>4.84</v>
      </c>
      <c r="O11" s="264">
        <v>409</v>
      </c>
      <c r="P11" s="260">
        <v>23</v>
      </c>
      <c r="Q11" s="264">
        <v>738</v>
      </c>
      <c r="R11" s="261">
        <v>5.62</v>
      </c>
    </row>
    <row r="12" spans="2:18" x14ac:dyDescent="0.25">
      <c r="B12" s="265" t="s">
        <v>34</v>
      </c>
      <c r="C12" s="266">
        <v>302</v>
      </c>
      <c r="D12" s="267">
        <v>7</v>
      </c>
      <c r="E12" s="266">
        <v>495</v>
      </c>
      <c r="F12" s="268">
        <v>2.3199999999999998</v>
      </c>
      <c r="G12" s="266">
        <v>419</v>
      </c>
      <c r="H12" s="269">
        <v>15</v>
      </c>
      <c r="I12" s="266">
        <v>820</v>
      </c>
      <c r="J12" s="268">
        <v>3.58</v>
      </c>
      <c r="K12" s="266">
        <v>1072</v>
      </c>
      <c r="L12" s="266">
        <v>57</v>
      </c>
      <c r="M12" s="270">
        <v>1818</v>
      </c>
      <c r="N12" s="271">
        <v>5.32</v>
      </c>
      <c r="O12" s="270">
        <v>1793</v>
      </c>
      <c r="P12" s="266">
        <v>79</v>
      </c>
      <c r="Q12" s="270">
        <v>3133</v>
      </c>
      <c r="R12" s="271">
        <v>4.41</v>
      </c>
    </row>
    <row r="13" spans="2:18" x14ac:dyDescent="0.25">
      <c r="B13" s="272" t="s">
        <v>171</v>
      </c>
      <c r="C13" s="273"/>
      <c r="D13" s="273"/>
      <c r="E13" s="273"/>
      <c r="F13" s="274"/>
      <c r="G13" s="273"/>
      <c r="H13" s="273"/>
      <c r="I13" s="253"/>
      <c r="J13" s="254"/>
      <c r="K13" s="253"/>
      <c r="L13" s="253"/>
      <c r="M13" s="253"/>
      <c r="N13" s="254"/>
      <c r="O13" s="253"/>
      <c r="P13" s="253"/>
      <c r="Q13" s="253"/>
      <c r="R13" s="254"/>
    </row>
    <row r="14" spans="2:18" x14ac:dyDescent="0.25">
      <c r="B14" s="272" t="s">
        <v>172</v>
      </c>
      <c r="C14" s="273"/>
      <c r="D14" s="273"/>
      <c r="E14" s="273"/>
      <c r="F14" s="274"/>
      <c r="G14" s="273"/>
      <c r="H14" s="273"/>
      <c r="I14" s="253"/>
      <c r="J14" s="254"/>
      <c r="K14" s="253"/>
      <c r="L14" s="253"/>
      <c r="M14" s="253"/>
      <c r="N14" s="254"/>
      <c r="O14" s="253"/>
      <c r="P14" s="253"/>
      <c r="Q14" s="253"/>
      <c r="R14" s="254"/>
    </row>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3"/>
  <sheetViews>
    <sheetView workbookViewId="0">
      <selection activeCell="B2" sqref="B2:K13"/>
    </sheetView>
  </sheetViews>
  <sheetFormatPr defaultRowHeight="15" x14ac:dyDescent="0.25"/>
  <sheetData>
    <row r="2" spans="2:11" x14ac:dyDescent="0.25">
      <c r="B2" s="39" t="s">
        <v>28</v>
      </c>
      <c r="C2" s="39"/>
      <c r="D2" s="39"/>
      <c r="E2" s="39"/>
      <c r="F2" s="39"/>
      <c r="G2" s="39"/>
      <c r="H2" s="39"/>
      <c r="I2" s="39"/>
      <c r="J2" s="39"/>
      <c r="K2" s="39"/>
    </row>
    <row r="3" spans="2:11" x14ac:dyDescent="0.25">
      <c r="B3" s="19" t="s">
        <v>1</v>
      </c>
      <c r="C3" s="19"/>
      <c r="D3" s="19"/>
      <c r="E3" s="19"/>
      <c r="F3" s="19"/>
      <c r="G3" s="19"/>
      <c r="H3" s="19"/>
      <c r="I3" s="19"/>
      <c r="J3" s="19"/>
      <c r="K3" s="19"/>
    </row>
    <row r="4" spans="2:11" x14ac:dyDescent="0.25">
      <c r="B4" s="61" t="s">
        <v>2</v>
      </c>
      <c r="C4" s="54">
        <v>2019</v>
      </c>
      <c r="D4" s="54"/>
      <c r="E4" s="54"/>
      <c r="F4" s="56">
        <v>2018</v>
      </c>
      <c r="G4" s="56"/>
      <c r="H4" s="56"/>
      <c r="I4" s="54" t="s">
        <v>29</v>
      </c>
      <c r="J4" s="54"/>
      <c r="K4" s="54"/>
    </row>
    <row r="5" spans="2:11" x14ac:dyDescent="0.25">
      <c r="B5" s="62"/>
      <c r="C5" s="55"/>
      <c r="D5" s="55"/>
      <c r="E5" s="55"/>
      <c r="F5" s="57"/>
      <c r="G5" s="57"/>
      <c r="H5" s="57"/>
      <c r="I5" s="55"/>
      <c r="J5" s="55"/>
      <c r="K5" s="55"/>
    </row>
    <row r="6" spans="2:11" x14ac:dyDescent="0.25">
      <c r="B6" s="63"/>
      <c r="C6" s="20" t="s">
        <v>6</v>
      </c>
      <c r="D6" s="20" t="s">
        <v>7</v>
      </c>
      <c r="E6" s="20" t="s">
        <v>8</v>
      </c>
      <c r="F6" s="20" t="s">
        <v>6</v>
      </c>
      <c r="G6" s="20" t="s">
        <v>7</v>
      </c>
      <c r="H6" s="20" t="s">
        <v>8</v>
      </c>
      <c r="I6" s="20" t="s">
        <v>6</v>
      </c>
      <c r="J6" s="20" t="s">
        <v>7</v>
      </c>
      <c r="K6" s="20" t="s">
        <v>8</v>
      </c>
    </row>
    <row r="7" spans="2:11" x14ac:dyDescent="0.25">
      <c r="B7" s="3" t="s">
        <v>9</v>
      </c>
      <c r="C7" s="4">
        <v>1398</v>
      </c>
      <c r="D7" s="4">
        <v>62</v>
      </c>
      <c r="E7" s="4">
        <v>2184</v>
      </c>
      <c r="F7" s="5">
        <v>1294</v>
      </c>
      <c r="G7" s="5">
        <v>52</v>
      </c>
      <c r="H7" s="5">
        <v>2034</v>
      </c>
      <c r="I7" s="24">
        <v>8.0399999999999991</v>
      </c>
      <c r="J7" s="24">
        <v>19.23</v>
      </c>
      <c r="K7" s="24">
        <v>7.37</v>
      </c>
    </row>
    <row r="8" spans="2:11" x14ac:dyDescent="0.25">
      <c r="B8" s="3" t="s">
        <v>10</v>
      </c>
      <c r="C8" s="4">
        <v>291</v>
      </c>
      <c r="D8" s="4">
        <v>11</v>
      </c>
      <c r="E8" s="4">
        <v>449</v>
      </c>
      <c r="F8" s="5">
        <v>246</v>
      </c>
      <c r="G8" s="5">
        <v>13</v>
      </c>
      <c r="H8" s="5">
        <v>414</v>
      </c>
      <c r="I8" s="24">
        <v>18.29</v>
      </c>
      <c r="J8" s="24">
        <v>-15.38</v>
      </c>
      <c r="K8" s="24">
        <v>8.4499999999999993</v>
      </c>
    </row>
    <row r="9" spans="2:11" x14ac:dyDescent="0.25">
      <c r="B9" s="3" t="s">
        <v>11</v>
      </c>
      <c r="C9" s="4">
        <v>5313</v>
      </c>
      <c r="D9" s="4">
        <v>87</v>
      </c>
      <c r="E9" s="4">
        <v>7594</v>
      </c>
      <c r="F9" s="5">
        <v>5181</v>
      </c>
      <c r="G9" s="5">
        <v>88</v>
      </c>
      <c r="H9" s="5">
        <v>7344</v>
      </c>
      <c r="I9" s="24">
        <v>2.5499999999999998</v>
      </c>
      <c r="J9" s="24">
        <v>-1.1399999999999999</v>
      </c>
      <c r="K9" s="24">
        <v>3.4</v>
      </c>
    </row>
    <row r="10" spans="2:11" x14ac:dyDescent="0.25">
      <c r="B10" s="3" t="s">
        <v>12</v>
      </c>
      <c r="C10" s="4">
        <v>562</v>
      </c>
      <c r="D10" s="4">
        <v>12</v>
      </c>
      <c r="E10" s="4">
        <v>879</v>
      </c>
      <c r="F10" s="5">
        <v>533</v>
      </c>
      <c r="G10" s="5">
        <v>11</v>
      </c>
      <c r="H10" s="5">
        <v>831</v>
      </c>
      <c r="I10" s="24">
        <v>5.44</v>
      </c>
      <c r="J10" s="24">
        <v>9.09</v>
      </c>
      <c r="K10" s="24">
        <v>5.78</v>
      </c>
    </row>
    <row r="11" spans="2:11" x14ac:dyDescent="0.25">
      <c r="B11" s="3" t="s">
        <v>13</v>
      </c>
      <c r="C11" s="4">
        <v>2494</v>
      </c>
      <c r="D11" s="4">
        <v>51</v>
      </c>
      <c r="E11" s="4">
        <v>3961</v>
      </c>
      <c r="F11" s="5">
        <v>2467</v>
      </c>
      <c r="G11" s="5">
        <v>42</v>
      </c>
      <c r="H11" s="5">
        <v>4020</v>
      </c>
      <c r="I11" s="24">
        <v>1.0900000000000001</v>
      </c>
      <c r="J11" s="24">
        <v>21.43</v>
      </c>
      <c r="K11" s="24">
        <v>-1.47</v>
      </c>
    </row>
    <row r="12" spans="2:11" x14ac:dyDescent="0.25">
      <c r="B12" s="9" t="s">
        <v>14</v>
      </c>
      <c r="C12" s="10">
        <v>10058</v>
      </c>
      <c r="D12" s="10">
        <v>223</v>
      </c>
      <c r="E12" s="10">
        <v>15067</v>
      </c>
      <c r="F12" s="10">
        <v>9721</v>
      </c>
      <c r="G12" s="10">
        <v>206</v>
      </c>
      <c r="H12" s="10">
        <v>14643</v>
      </c>
      <c r="I12" s="38">
        <v>3.47</v>
      </c>
      <c r="J12" s="38">
        <v>8.25</v>
      </c>
      <c r="K12" s="38">
        <v>2.9</v>
      </c>
    </row>
    <row r="13" spans="2:11" x14ac:dyDescent="0.25">
      <c r="B13" s="13" t="s">
        <v>15</v>
      </c>
      <c r="C13" s="14">
        <v>172183</v>
      </c>
      <c r="D13" s="14">
        <v>3173</v>
      </c>
      <c r="E13" s="14">
        <v>241384</v>
      </c>
      <c r="F13" s="14">
        <v>172553</v>
      </c>
      <c r="G13" s="14">
        <v>3334</v>
      </c>
      <c r="H13" s="14">
        <v>242919</v>
      </c>
      <c r="I13" s="38">
        <v>-0.21</v>
      </c>
      <c r="J13" s="38">
        <v>-4.83</v>
      </c>
      <c r="K13" s="38">
        <v>-0.63</v>
      </c>
    </row>
  </sheetData>
  <mergeCells count="5">
    <mergeCell ref="B2:K2"/>
    <mergeCell ref="B4:B6"/>
    <mergeCell ref="C4:E5"/>
    <mergeCell ref="F4:H5"/>
    <mergeCell ref="I4:K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4"/>
  <sheetViews>
    <sheetView workbookViewId="0">
      <selection activeCell="B2" sqref="B2:R14"/>
    </sheetView>
  </sheetViews>
  <sheetFormatPr defaultRowHeight="15" x14ac:dyDescent="0.25"/>
  <sheetData>
    <row r="2" spans="2:18" x14ac:dyDescent="0.25">
      <c r="B2" s="278" t="s">
        <v>173</v>
      </c>
      <c r="C2" s="253"/>
      <c r="D2" s="253"/>
      <c r="E2" s="253"/>
      <c r="F2" s="254"/>
      <c r="G2" s="253"/>
      <c r="H2" s="253"/>
      <c r="I2" s="253"/>
      <c r="J2" s="254"/>
      <c r="K2" s="253"/>
      <c r="L2" s="253"/>
      <c r="M2" s="253"/>
      <c r="N2" s="254"/>
      <c r="O2" s="253"/>
      <c r="P2" s="253"/>
      <c r="Q2" s="253"/>
      <c r="R2" s="254"/>
    </row>
    <row r="3" spans="2:18" x14ac:dyDescent="0.25">
      <c r="B3" s="148" t="s">
        <v>166</v>
      </c>
      <c r="C3" s="279"/>
      <c r="D3" s="279"/>
      <c r="E3" s="279"/>
      <c r="F3" s="280"/>
      <c r="G3" s="279"/>
      <c r="H3" s="279"/>
      <c r="I3" s="279"/>
      <c r="J3" s="280"/>
      <c r="K3" s="279"/>
      <c r="L3" s="279"/>
      <c r="M3" s="279"/>
      <c r="N3" s="280"/>
      <c r="O3" s="279"/>
      <c r="P3" s="279"/>
      <c r="Q3" s="279"/>
      <c r="R3" s="280"/>
    </row>
    <row r="4" spans="2:18" x14ac:dyDescent="0.25">
      <c r="B4" s="281" t="s">
        <v>167</v>
      </c>
      <c r="C4" s="282" t="s">
        <v>137</v>
      </c>
      <c r="D4" s="282"/>
      <c r="E4" s="282"/>
      <c r="F4" s="282"/>
      <c r="G4" s="282"/>
      <c r="H4" s="282"/>
      <c r="I4" s="282"/>
      <c r="J4" s="282"/>
      <c r="K4" s="282"/>
      <c r="L4" s="282"/>
      <c r="M4" s="282"/>
      <c r="N4" s="282"/>
      <c r="O4" s="282"/>
      <c r="P4" s="282"/>
      <c r="Q4" s="282"/>
      <c r="R4" s="282"/>
    </row>
    <row r="5" spans="2:18" x14ac:dyDescent="0.25">
      <c r="B5" s="281"/>
      <c r="C5" s="277" t="s">
        <v>168</v>
      </c>
      <c r="D5" s="277"/>
      <c r="E5" s="277"/>
      <c r="F5" s="277"/>
      <c r="G5" s="282" t="s">
        <v>169</v>
      </c>
      <c r="H5" s="282"/>
      <c r="I5" s="282"/>
      <c r="J5" s="282"/>
      <c r="K5" s="277" t="s">
        <v>170</v>
      </c>
      <c r="L5" s="277"/>
      <c r="M5" s="277"/>
      <c r="N5" s="277"/>
      <c r="O5" s="282" t="s">
        <v>34</v>
      </c>
      <c r="P5" s="282"/>
      <c r="Q5" s="282"/>
      <c r="R5" s="282"/>
    </row>
    <row r="6" spans="2:18" ht="27" x14ac:dyDescent="0.25">
      <c r="B6" s="281"/>
      <c r="C6" s="283" t="s">
        <v>6</v>
      </c>
      <c r="D6" s="283" t="s">
        <v>7</v>
      </c>
      <c r="E6" s="283" t="s">
        <v>8</v>
      </c>
      <c r="F6" s="284" t="s">
        <v>39</v>
      </c>
      <c r="G6" s="283" t="s">
        <v>6</v>
      </c>
      <c r="H6" s="283" t="s">
        <v>7</v>
      </c>
      <c r="I6" s="283" t="s">
        <v>8</v>
      </c>
      <c r="J6" s="284" t="s">
        <v>39</v>
      </c>
      <c r="K6" s="283" t="s">
        <v>6</v>
      </c>
      <c r="L6" s="283" t="s">
        <v>7</v>
      </c>
      <c r="M6" s="283" t="s">
        <v>8</v>
      </c>
      <c r="N6" s="284" t="s">
        <v>39</v>
      </c>
      <c r="O6" s="283" t="s">
        <v>6</v>
      </c>
      <c r="P6" s="283" t="s">
        <v>7</v>
      </c>
      <c r="Q6" s="283" t="s">
        <v>8</v>
      </c>
      <c r="R6" s="284" t="s">
        <v>39</v>
      </c>
    </row>
    <row r="7" spans="2:18" x14ac:dyDescent="0.25">
      <c r="B7" s="258" t="s">
        <v>9</v>
      </c>
      <c r="C7" s="285">
        <v>17</v>
      </c>
      <c r="D7" s="239">
        <v>1</v>
      </c>
      <c r="E7" s="285">
        <v>30</v>
      </c>
      <c r="F7" s="82">
        <v>5.88</v>
      </c>
      <c r="G7" s="285">
        <v>34</v>
      </c>
      <c r="H7" s="283">
        <v>2</v>
      </c>
      <c r="I7" s="285">
        <v>63</v>
      </c>
      <c r="J7" s="82">
        <v>5.88</v>
      </c>
      <c r="K7" s="285">
        <v>80</v>
      </c>
      <c r="L7" s="283">
        <v>3</v>
      </c>
      <c r="M7" s="285">
        <v>151</v>
      </c>
      <c r="N7" s="82">
        <v>3.75</v>
      </c>
      <c r="O7" s="285">
        <v>131</v>
      </c>
      <c r="P7" s="283">
        <v>6</v>
      </c>
      <c r="Q7" s="286">
        <v>244</v>
      </c>
      <c r="R7" s="82">
        <v>4.58</v>
      </c>
    </row>
    <row r="8" spans="2:18" x14ac:dyDescent="0.25">
      <c r="B8" s="258" t="s">
        <v>10</v>
      </c>
      <c r="C8" s="285">
        <v>2</v>
      </c>
      <c r="D8" s="239">
        <v>0</v>
      </c>
      <c r="E8" s="285">
        <v>2</v>
      </c>
      <c r="F8" s="82">
        <v>0</v>
      </c>
      <c r="G8" s="285">
        <v>5</v>
      </c>
      <c r="H8" s="283">
        <v>0</v>
      </c>
      <c r="I8" s="285">
        <v>11</v>
      </c>
      <c r="J8" s="82">
        <v>0</v>
      </c>
      <c r="K8" s="285">
        <v>11</v>
      </c>
      <c r="L8" s="283">
        <v>2</v>
      </c>
      <c r="M8" s="285">
        <v>17</v>
      </c>
      <c r="N8" s="82">
        <v>18.18</v>
      </c>
      <c r="O8" s="285">
        <v>18</v>
      </c>
      <c r="P8" s="283">
        <v>2</v>
      </c>
      <c r="Q8" s="286">
        <v>30</v>
      </c>
      <c r="R8" s="82">
        <v>11.11</v>
      </c>
    </row>
    <row r="9" spans="2:18" x14ac:dyDescent="0.25">
      <c r="B9" s="258" t="s">
        <v>11</v>
      </c>
      <c r="C9" s="285">
        <v>148</v>
      </c>
      <c r="D9" s="239">
        <v>1</v>
      </c>
      <c r="E9" s="285">
        <v>237</v>
      </c>
      <c r="F9" s="82">
        <v>0.68</v>
      </c>
      <c r="G9" s="285">
        <v>199</v>
      </c>
      <c r="H9" s="283">
        <v>2</v>
      </c>
      <c r="I9" s="285">
        <v>389</v>
      </c>
      <c r="J9" s="82">
        <v>1.01</v>
      </c>
      <c r="K9" s="285">
        <v>507</v>
      </c>
      <c r="L9" s="283">
        <v>15</v>
      </c>
      <c r="M9" s="285">
        <v>808</v>
      </c>
      <c r="N9" s="82">
        <v>2.96</v>
      </c>
      <c r="O9" s="285">
        <v>854</v>
      </c>
      <c r="P9" s="283">
        <v>18</v>
      </c>
      <c r="Q9" s="152">
        <v>1434</v>
      </c>
      <c r="R9" s="82">
        <v>2.11</v>
      </c>
    </row>
    <row r="10" spans="2:18" x14ac:dyDescent="0.25">
      <c r="B10" s="258" t="s">
        <v>12</v>
      </c>
      <c r="C10" s="285">
        <v>10</v>
      </c>
      <c r="D10" s="239">
        <v>0</v>
      </c>
      <c r="E10" s="285">
        <v>21</v>
      </c>
      <c r="F10" s="82">
        <v>0</v>
      </c>
      <c r="G10" s="285">
        <v>7</v>
      </c>
      <c r="H10" s="283">
        <v>0</v>
      </c>
      <c r="I10" s="285">
        <v>12</v>
      </c>
      <c r="J10" s="82">
        <v>0</v>
      </c>
      <c r="K10" s="285">
        <v>21</v>
      </c>
      <c r="L10" s="283">
        <v>1</v>
      </c>
      <c r="M10" s="285">
        <v>25</v>
      </c>
      <c r="N10" s="82">
        <v>4.76</v>
      </c>
      <c r="O10" s="285">
        <v>38</v>
      </c>
      <c r="P10" s="283">
        <v>1</v>
      </c>
      <c r="Q10" s="286">
        <v>58</v>
      </c>
      <c r="R10" s="82">
        <v>2.63</v>
      </c>
    </row>
    <row r="11" spans="2:18" x14ac:dyDescent="0.25">
      <c r="B11" s="258" t="s">
        <v>13</v>
      </c>
      <c r="C11" s="285">
        <v>37</v>
      </c>
      <c r="D11" s="239">
        <v>2</v>
      </c>
      <c r="E11" s="285">
        <v>53</v>
      </c>
      <c r="F11" s="82">
        <v>5.41</v>
      </c>
      <c r="G11" s="285">
        <v>51</v>
      </c>
      <c r="H11" s="283">
        <v>3</v>
      </c>
      <c r="I11" s="285">
        <v>93</v>
      </c>
      <c r="J11" s="82">
        <v>5.88</v>
      </c>
      <c r="K11" s="285">
        <v>146</v>
      </c>
      <c r="L11" s="239">
        <v>6</v>
      </c>
      <c r="M11" s="285">
        <v>284</v>
      </c>
      <c r="N11" s="82">
        <v>4.1100000000000003</v>
      </c>
      <c r="O11" s="285">
        <v>234</v>
      </c>
      <c r="P11" s="283">
        <v>11</v>
      </c>
      <c r="Q11" s="286">
        <v>430</v>
      </c>
      <c r="R11" s="82">
        <v>4.7</v>
      </c>
    </row>
    <row r="12" spans="2:18" x14ac:dyDescent="0.25">
      <c r="B12" s="154" t="s">
        <v>34</v>
      </c>
      <c r="C12" s="154">
        <v>214</v>
      </c>
      <c r="D12" s="224">
        <v>4</v>
      </c>
      <c r="E12" s="154">
        <v>343</v>
      </c>
      <c r="F12" s="156">
        <v>1.87</v>
      </c>
      <c r="G12" s="154">
        <v>296</v>
      </c>
      <c r="H12" s="287">
        <v>7</v>
      </c>
      <c r="I12" s="154">
        <v>568</v>
      </c>
      <c r="J12" s="156">
        <v>2.36</v>
      </c>
      <c r="K12" s="154">
        <v>765</v>
      </c>
      <c r="L12" s="287">
        <v>27</v>
      </c>
      <c r="M12" s="288">
        <v>1285</v>
      </c>
      <c r="N12" s="156">
        <v>3.53</v>
      </c>
      <c r="O12" s="288">
        <v>1275</v>
      </c>
      <c r="P12" s="154">
        <v>38</v>
      </c>
      <c r="Q12" s="288">
        <v>2196</v>
      </c>
      <c r="R12" s="202">
        <v>2.98</v>
      </c>
    </row>
    <row r="13" spans="2:18" x14ac:dyDescent="0.25">
      <c r="B13" s="289" t="s">
        <v>174</v>
      </c>
      <c r="C13" s="273"/>
      <c r="D13" s="273"/>
      <c r="E13" s="273"/>
      <c r="F13" s="274"/>
      <c r="G13" s="273"/>
      <c r="H13" s="273"/>
      <c r="I13" s="253"/>
      <c r="J13" s="254"/>
      <c r="K13" s="253"/>
      <c r="L13" s="253"/>
      <c r="M13" s="253"/>
      <c r="N13" s="254"/>
      <c r="O13" s="253"/>
      <c r="P13" s="253"/>
      <c r="Q13" s="253"/>
      <c r="R13" s="254"/>
    </row>
    <row r="14" spans="2:18" x14ac:dyDescent="0.25">
      <c r="B14" s="289" t="s">
        <v>172</v>
      </c>
      <c r="C14" s="273"/>
      <c r="D14" s="273"/>
      <c r="E14" s="273"/>
      <c r="F14" s="274"/>
      <c r="G14" s="273"/>
      <c r="H14" s="273"/>
      <c r="I14" s="253"/>
      <c r="J14" s="254"/>
      <c r="K14" s="253"/>
      <c r="L14" s="253"/>
      <c r="M14" s="253"/>
      <c r="N14" s="254"/>
      <c r="O14" s="253"/>
      <c r="P14" s="253"/>
      <c r="Q14" s="253"/>
      <c r="R14" s="254"/>
    </row>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4"/>
  <sheetViews>
    <sheetView workbookViewId="0">
      <selection activeCell="B2" sqref="B2:R14"/>
    </sheetView>
  </sheetViews>
  <sheetFormatPr defaultRowHeight="15" x14ac:dyDescent="0.25"/>
  <sheetData>
    <row r="2" spans="2:18" x14ac:dyDescent="0.25">
      <c r="B2" s="278" t="s">
        <v>175</v>
      </c>
      <c r="C2" s="253"/>
      <c r="D2" s="253"/>
      <c r="E2" s="253"/>
      <c r="F2" s="254"/>
      <c r="G2" s="253"/>
      <c r="H2" s="253"/>
      <c r="I2" s="253"/>
      <c r="J2" s="254"/>
      <c r="K2" s="253"/>
      <c r="L2" s="253"/>
      <c r="M2" s="253"/>
      <c r="N2" s="254"/>
      <c r="O2" s="253"/>
      <c r="P2" s="253"/>
      <c r="Q2" s="253"/>
      <c r="R2" s="254"/>
    </row>
    <row r="3" spans="2:18" x14ac:dyDescent="0.25">
      <c r="B3" s="148" t="s">
        <v>166</v>
      </c>
      <c r="C3" s="279"/>
      <c r="D3" s="279"/>
      <c r="E3" s="279"/>
      <c r="F3" s="280"/>
      <c r="G3" s="279"/>
      <c r="H3" s="279"/>
      <c r="I3" s="279"/>
      <c r="J3" s="280"/>
      <c r="K3" s="279"/>
      <c r="L3" s="279"/>
      <c r="M3" s="279"/>
      <c r="N3" s="280"/>
      <c r="O3" s="279"/>
      <c r="P3" s="279"/>
      <c r="Q3" s="279"/>
      <c r="R3" s="280"/>
    </row>
    <row r="4" spans="2:18" x14ac:dyDescent="0.25">
      <c r="B4" s="281" t="s">
        <v>167</v>
      </c>
      <c r="C4" s="282" t="s">
        <v>137</v>
      </c>
      <c r="D4" s="282"/>
      <c r="E4" s="282"/>
      <c r="F4" s="282"/>
      <c r="G4" s="282"/>
      <c r="H4" s="282"/>
      <c r="I4" s="282"/>
      <c r="J4" s="282"/>
      <c r="K4" s="282"/>
      <c r="L4" s="282"/>
      <c r="M4" s="282"/>
      <c r="N4" s="282"/>
      <c r="O4" s="282"/>
      <c r="P4" s="282"/>
      <c r="Q4" s="282"/>
      <c r="R4" s="282"/>
    </row>
    <row r="5" spans="2:18" x14ac:dyDescent="0.25">
      <c r="B5" s="281"/>
      <c r="C5" s="277" t="s">
        <v>168</v>
      </c>
      <c r="D5" s="277"/>
      <c r="E5" s="277"/>
      <c r="F5" s="277"/>
      <c r="G5" s="282" t="s">
        <v>169</v>
      </c>
      <c r="H5" s="282"/>
      <c r="I5" s="282"/>
      <c r="J5" s="282"/>
      <c r="K5" s="277" t="s">
        <v>170</v>
      </c>
      <c r="L5" s="277"/>
      <c r="M5" s="277"/>
      <c r="N5" s="277"/>
      <c r="O5" s="282" t="s">
        <v>34</v>
      </c>
      <c r="P5" s="282"/>
      <c r="Q5" s="282"/>
      <c r="R5" s="282"/>
    </row>
    <row r="6" spans="2:18" ht="27" x14ac:dyDescent="0.25">
      <c r="B6" s="281"/>
      <c r="C6" s="283" t="s">
        <v>6</v>
      </c>
      <c r="D6" s="283" t="s">
        <v>7</v>
      </c>
      <c r="E6" s="283" t="s">
        <v>8</v>
      </c>
      <c r="F6" s="284" t="s">
        <v>39</v>
      </c>
      <c r="G6" s="283" t="s">
        <v>6</v>
      </c>
      <c r="H6" s="283" t="s">
        <v>7</v>
      </c>
      <c r="I6" s="283" t="s">
        <v>8</v>
      </c>
      <c r="J6" s="284" t="s">
        <v>39</v>
      </c>
      <c r="K6" s="283" t="s">
        <v>6</v>
      </c>
      <c r="L6" s="283" t="s">
        <v>7</v>
      </c>
      <c r="M6" s="283" t="s">
        <v>8</v>
      </c>
      <c r="N6" s="284" t="s">
        <v>39</v>
      </c>
      <c r="O6" s="283" t="s">
        <v>6</v>
      </c>
      <c r="P6" s="283" t="s">
        <v>7</v>
      </c>
      <c r="Q6" s="283" t="s">
        <v>8</v>
      </c>
      <c r="R6" s="284" t="s">
        <v>39</v>
      </c>
    </row>
    <row r="7" spans="2:18" x14ac:dyDescent="0.25">
      <c r="B7" s="258" t="s">
        <v>9</v>
      </c>
      <c r="C7" s="285">
        <v>20</v>
      </c>
      <c r="D7" s="239">
        <v>1</v>
      </c>
      <c r="E7" s="285">
        <v>35</v>
      </c>
      <c r="F7" s="82">
        <v>5</v>
      </c>
      <c r="G7" s="285">
        <v>26</v>
      </c>
      <c r="H7" s="283">
        <v>1</v>
      </c>
      <c r="I7" s="285">
        <v>58</v>
      </c>
      <c r="J7" s="82">
        <v>3.85</v>
      </c>
      <c r="K7" s="285">
        <v>58</v>
      </c>
      <c r="L7" s="283">
        <v>10</v>
      </c>
      <c r="M7" s="285">
        <v>88</v>
      </c>
      <c r="N7" s="82">
        <v>17.239999999999998</v>
      </c>
      <c r="O7" s="285">
        <v>104</v>
      </c>
      <c r="P7" s="283">
        <v>12</v>
      </c>
      <c r="Q7" s="286">
        <v>181</v>
      </c>
      <c r="R7" s="82">
        <v>11.54</v>
      </c>
    </row>
    <row r="8" spans="2:18" x14ac:dyDescent="0.25">
      <c r="B8" s="258" t="s">
        <v>10</v>
      </c>
      <c r="C8" s="285">
        <v>4</v>
      </c>
      <c r="D8" s="239" t="s">
        <v>66</v>
      </c>
      <c r="E8" s="285">
        <v>6</v>
      </c>
      <c r="F8" s="82" t="s">
        <v>66</v>
      </c>
      <c r="G8" s="285">
        <v>8</v>
      </c>
      <c r="H8" s="283" t="s">
        <v>66</v>
      </c>
      <c r="I8" s="285">
        <v>12</v>
      </c>
      <c r="J8" s="82" t="s">
        <v>66</v>
      </c>
      <c r="K8" s="285">
        <v>12</v>
      </c>
      <c r="L8" s="283">
        <v>4</v>
      </c>
      <c r="M8" s="285">
        <v>23</v>
      </c>
      <c r="N8" s="82">
        <v>33.33</v>
      </c>
      <c r="O8" s="285">
        <v>24</v>
      </c>
      <c r="P8" s="283">
        <v>4</v>
      </c>
      <c r="Q8" s="286">
        <v>41</v>
      </c>
      <c r="R8" s="82">
        <v>16.670000000000002</v>
      </c>
    </row>
    <row r="9" spans="2:18" x14ac:dyDescent="0.25">
      <c r="B9" s="258" t="s">
        <v>11</v>
      </c>
      <c r="C9" s="285">
        <v>34</v>
      </c>
      <c r="D9" s="239">
        <v>2</v>
      </c>
      <c r="E9" s="285">
        <v>64</v>
      </c>
      <c r="F9" s="82">
        <v>5.88</v>
      </c>
      <c r="G9" s="285">
        <v>39</v>
      </c>
      <c r="H9" s="283">
        <v>1</v>
      </c>
      <c r="I9" s="285">
        <v>85</v>
      </c>
      <c r="J9" s="82">
        <v>2.56</v>
      </c>
      <c r="K9" s="285">
        <v>110</v>
      </c>
      <c r="L9" s="283">
        <v>10</v>
      </c>
      <c r="M9" s="285">
        <v>191</v>
      </c>
      <c r="N9" s="82">
        <v>9.09</v>
      </c>
      <c r="O9" s="285">
        <v>183</v>
      </c>
      <c r="P9" s="283">
        <v>13</v>
      </c>
      <c r="Q9" s="152">
        <v>340</v>
      </c>
      <c r="R9" s="82">
        <v>7.1</v>
      </c>
    </row>
    <row r="10" spans="2:18" x14ac:dyDescent="0.25">
      <c r="B10" s="258" t="s">
        <v>12</v>
      </c>
      <c r="C10" s="285">
        <v>2</v>
      </c>
      <c r="D10" s="239" t="s">
        <v>66</v>
      </c>
      <c r="E10" s="285">
        <v>2</v>
      </c>
      <c r="F10" s="82" t="s">
        <v>66</v>
      </c>
      <c r="G10" s="285">
        <v>5</v>
      </c>
      <c r="H10" s="283" t="s">
        <v>66</v>
      </c>
      <c r="I10" s="285">
        <v>13</v>
      </c>
      <c r="J10" s="82" t="s">
        <v>66</v>
      </c>
      <c r="K10" s="285">
        <v>25</v>
      </c>
      <c r="L10" s="283" t="s">
        <v>66</v>
      </c>
      <c r="M10" s="285">
        <v>52</v>
      </c>
      <c r="N10" s="82" t="s">
        <v>66</v>
      </c>
      <c r="O10" s="285">
        <v>32</v>
      </c>
      <c r="P10" s="283" t="s">
        <v>66</v>
      </c>
      <c r="Q10" s="286">
        <v>67</v>
      </c>
      <c r="R10" s="82" t="s">
        <v>66</v>
      </c>
    </row>
    <row r="11" spans="2:18" x14ac:dyDescent="0.25">
      <c r="B11" s="258" t="s">
        <v>13</v>
      </c>
      <c r="C11" s="285">
        <v>28</v>
      </c>
      <c r="D11" s="239" t="s">
        <v>66</v>
      </c>
      <c r="E11" s="285">
        <v>45</v>
      </c>
      <c r="F11" s="82" t="s">
        <v>66</v>
      </c>
      <c r="G11" s="285">
        <v>45</v>
      </c>
      <c r="H11" s="283">
        <v>6</v>
      </c>
      <c r="I11" s="285">
        <v>84</v>
      </c>
      <c r="J11" s="82">
        <v>13.33</v>
      </c>
      <c r="K11" s="285">
        <v>102</v>
      </c>
      <c r="L11" s="239">
        <v>6</v>
      </c>
      <c r="M11" s="285">
        <v>179</v>
      </c>
      <c r="N11" s="82">
        <v>5.88</v>
      </c>
      <c r="O11" s="285">
        <v>175</v>
      </c>
      <c r="P11" s="283">
        <v>12</v>
      </c>
      <c r="Q11" s="286">
        <v>308</v>
      </c>
      <c r="R11" s="82">
        <v>6.86</v>
      </c>
    </row>
    <row r="12" spans="2:18" x14ac:dyDescent="0.25">
      <c r="B12" s="154" t="s">
        <v>34</v>
      </c>
      <c r="C12" s="154">
        <v>88</v>
      </c>
      <c r="D12" s="224">
        <v>3</v>
      </c>
      <c r="E12" s="154">
        <v>152</v>
      </c>
      <c r="F12" s="156">
        <v>3.41</v>
      </c>
      <c r="G12" s="154">
        <v>123</v>
      </c>
      <c r="H12" s="287">
        <v>8</v>
      </c>
      <c r="I12" s="154">
        <v>252</v>
      </c>
      <c r="J12" s="156">
        <v>6.5</v>
      </c>
      <c r="K12" s="154">
        <v>307</v>
      </c>
      <c r="L12" s="287">
        <v>30</v>
      </c>
      <c r="M12" s="288">
        <v>533</v>
      </c>
      <c r="N12" s="156">
        <v>9.77</v>
      </c>
      <c r="O12" s="288">
        <v>518</v>
      </c>
      <c r="P12" s="154">
        <v>41</v>
      </c>
      <c r="Q12" s="288">
        <v>937</v>
      </c>
      <c r="R12" s="202">
        <v>7.92</v>
      </c>
    </row>
    <row r="13" spans="2:18" x14ac:dyDescent="0.25">
      <c r="B13" s="289" t="s">
        <v>174</v>
      </c>
      <c r="C13" s="273"/>
      <c r="D13" s="273"/>
      <c r="E13" s="273"/>
      <c r="F13" s="274"/>
      <c r="G13" s="273"/>
      <c r="H13" s="273"/>
      <c r="I13" s="253"/>
      <c r="J13" s="254"/>
      <c r="K13" s="253"/>
      <c r="L13" s="253"/>
      <c r="M13" s="253"/>
      <c r="N13" s="254"/>
      <c r="O13" s="253"/>
      <c r="P13" s="253"/>
      <c r="Q13" s="253"/>
      <c r="R13" s="254"/>
    </row>
    <row r="14" spans="2:18" x14ac:dyDescent="0.25">
      <c r="B14" s="289" t="s">
        <v>172</v>
      </c>
      <c r="C14" s="273"/>
      <c r="D14" s="273"/>
      <c r="E14" s="273"/>
      <c r="F14" s="274"/>
      <c r="G14" s="273"/>
      <c r="H14" s="273"/>
      <c r="I14" s="253"/>
      <c r="J14" s="254"/>
      <c r="K14" s="253"/>
      <c r="L14" s="253"/>
      <c r="M14" s="253"/>
      <c r="N14" s="254"/>
      <c r="O14" s="253"/>
      <c r="P14" s="253"/>
      <c r="Q14" s="253"/>
      <c r="R14" s="254"/>
    </row>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5"/>
  <sheetViews>
    <sheetView workbookViewId="0">
      <selection activeCell="B2" sqref="B2:M15"/>
    </sheetView>
  </sheetViews>
  <sheetFormatPr defaultRowHeight="15" x14ac:dyDescent="0.25"/>
  <sheetData>
    <row r="2" spans="2:13" x14ac:dyDescent="0.25">
      <c r="B2" s="278" t="s">
        <v>176</v>
      </c>
      <c r="C2" s="251"/>
      <c r="D2" s="251"/>
      <c r="E2" s="251"/>
      <c r="F2" s="251"/>
      <c r="G2" s="251"/>
      <c r="H2" s="251"/>
      <c r="I2" s="251"/>
      <c r="J2" s="251"/>
      <c r="K2" s="251"/>
      <c r="L2" s="251"/>
      <c r="M2" s="251"/>
    </row>
    <row r="3" spans="2:13" x14ac:dyDescent="0.25">
      <c r="B3" s="148" t="s">
        <v>177</v>
      </c>
      <c r="C3" s="251"/>
      <c r="D3" s="251"/>
      <c r="E3" s="251"/>
      <c r="F3" s="251"/>
      <c r="G3" s="251"/>
      <c r="H3" s="251"/>
      <c r="I3" s="251"/>
      <c r="J3" s="251"/>
      <c r="K3" s="251"/>
      <c r="L3" s="251"/>
      <c r="M3" s="251"/>
    </row>
    <row r="4" spans="2:13" x14ac:dyDescent="0.25">
      <c r="B4" s="290" t="s">
        <v>178</v>
      </c>
      <c r="C4" s="291">
        <v>2019</v>
      </c>
      <c r="D4" s="291"/>
      <c r="E4" s="291"/>
      <c r="F4" s="291"/>
      <c r="G4" s="291"/>
      <c r="H4" s="291"/>
      <c r="I4" s="291"/>
      <c r="J4" s="291"/>
      <c r="K4" s="292" t="s">
        <v>179</v>
      </c>
      <c r="L4" s="292"/>
      <c r="M4" s="292"/>
    </row>
    <row r="5" spans="2:13" x14ac:dyDescent="0.25">
      <c r="B5" s="290"/>
      <c r="C5" s="291"/>
      <c r="D5" s="291"/>
      <c r="E5" s="291"/>
      <c r="F5" s="291"/>
      <c r="G5" s="291"/>
      <c r="H5" s="291"/>
      <c r="I5" s="291"/>
      <c r="J5" s="291"/>
      <c r="K5" s="293" t="s">
        <v>180</v>
      </c>
      <c r="L5" s="293"/>
      <c r="M5" s="293"/>
    </row>
    <row r="6" spans="2:13" ht="27" x14ac:dyDescent="0.25">
      <c r="B6" s="290"/>
      <c r="C6" s="294" t="s">
        <v>181</v>
      </c>
      <c r="D6" s="295" t="s">
        <v>182</v>
      </c>
      <c r="E6" s="294" t="s">
        <v>6</v>
      </c>
      <c r="F6" s="295" t="s">
        <v>182</v>
      </c>
      <c r="G6" s="294" t="s">
        <v>7</v>
      </c>
      <c r="H6" s="295" t="s">
        <v>182</v>
      </c>
      <c r="I6" s="294" t="s">
        <v>8</v>
      </c>
      <c r="J6" s="295" t="s">
        <v>182</v>
      </c>
      <c r="K6" s="2" t="s">
        <v>6</v>
      </c>
      <c r="L6" s="2" t="s">
        <v>7</v>
      </c>
      <c r="M6" s="2" t="s">
        <v>8</v>
      </c>
    </row>
    <row r="7" spans="2:13" x14ac:dyDescent="0.25">
      <c r="B7" s="296" t="s">
        <v>183</v>
      </c>
      <c r="C7" s="297">
        <v>15</v>
      </c>
      <c r="D7" s="68">
        <v>2.7272727272727271</v>
      </c>
      <c r="E7" s="298">
        <v>4324</v>
      </c>
      <c r="F7" s="261">
        <v>42.99</v>
      </c>
      <c r="G7" s="299">
        <v>49</v>
      </c>
      <c r="H7" s="68">
        <v>21.97</v>
      </c>
      <c r="I7" s="298">
        <v>6119</v>
      </c>
      <c r="J7" s="261">
        <v>40.61</v>
      </c>
      <c r="K7" s="300">
        <v>310</v>
      </c>
      <c r="L7" s="301">
        <v>7</v>
      </c>
      <c r="M7" s="300">
        <v>334</v>
      </c>
    </row>
    <row r="8" spans="2:13" ht="27" x14ac:dyDescent="0.25">
      <c r="B8" s="296" t="s">
        <v>184</v>
      </c>
      <c r="C8" s="297">
        <v>25</v>
      </c>
      <c r="D8" s="68">
        <v>4.5454545454545459</v>
      </c>
      <c r="E8" s="298">
        <v>1214</v>
      </c>
      <c r="F8" s="261">
        <v>12.07</v>
      </c>
      <c r="G8" s="299">
        <v>30</v>
      </c>
      <c r="H8" s="68">
        <v>13.45</v>
      </c>
      <c r="I8" s="298">
        <v>1820</v>
      </c>
      <c r="J8" s="261">
        <v>12.08</v>
      </c>
      <c r="K8" s="300">
        <v>-74</v>
      </c>
      <c r="L8" s="302">
        <v>-7</v>
      </c>
      <c r="M8" s="303">
        <v>-90</v>
      </c>
    </row>
    <row r="9" spans="2:13" x14ac:dyDescent="0.25">
      <c r="B9" s="296" t="s">
        <v>185</v>
      </c>
      <c r="C9" s="297">
        <v>240</v>
      </c>
      <c r="D9" s="68">
        <v>43.636363636363633</v>
      </c>
      <c r="E9" s="298">
        <v>3460</v>
      </c>
      <c r="F9" s="261">
        <v>34.4</v>
      </c>
      <c r="G9" s="299">
        <v>93</v>
      </c>
      <c r="H9" s="68">
        <v>41.7</v>
      </c>
      <c r="I9" s="298">
        <v>5413</v>
      </c>
      <c r="J9" s="261">
        <v>35.93</v>
      </c>
      <c r="K9" s="300">
        <v>66</v>
      </c>
      <c r="L9" s="302">
        <v>10</v>
      </c>
      <c r="M9" s="300">
        <v>119</v>
      </c>
    </row>
    <row r="10" spans="2:13" ht="27" x14ac:dyDescent="0.25">
      <c r="B10" s="304" t="s">
        <v>186</v>
      </c>
      <c r="C10" s="305">
        <v>280</v>
      </c>
      <c r="D10" s="306">
        <v>50.909090909090907</v>
      </c>
      <c r="E10" s="307">
        <v>8998</v>
      </c>
      <c r="F10" s="308">
        <v>89.46</v>
      </c>
      <c r="G10" s="309">
        <v>172</v>
      </c>
      <c r="H10" s="306">
        <v>77.13</v>
      </c>
      <c r="I10" s="307">
        <v>13352</v>
      </c>
      <c r="J10" s="308">
        <v>88.62</v>
      </c>
      <c r="K10" s="310">
        <v>302</v>
      </c>
      <c r="L10" s="311">
        <v>10</v>
      </c>
      <c r="M10" s="310">
        <v>363</v>
      </c>
    </row>
    <row r="11" spans="2:13" x14ac:dyDescent="0.25">
      <c r="B11" s="296" t="s">
        <v>187</v>
      </c>
      <c r="C11" s="297">
        <v>161</v>
      </c>
      <c r="D11" s="68">
        <v>29.272727272727273</v>
      </c>
      <c r="E11" s="312">
        <v>760</v>
      </c>
      <c r="F11" s="261">
        <v>7.56</v>
      </c>
      <c r="G11" s="299">
        <v>41</v>
      </c>
      <c r="H11" s="68">
        <v>18.39</v>
      </c>
      <c r="I11" s="298">
        <v>1247</v>
      </c>
      <c r="J11" s="261">
        <v>8.2799999999999994</v>
      </c>
      <c r="K11" s="300">
        <v>42</v>
      </c>
      <c r="L11" s="302">
        <v>11</v>
      </c>
      <c r="M11" s="300">
        <v>62</v>
      </c>
    </row>
    <row r="12" spans="2:13" x14ac:dyDescent="0.25">
      <c r="B12" s="296" t="s">
        <v>188</v>
      </c>
      <c r="C12" s="297">
        <v>106</v>
      </c>
      <c r="D12" s="68">
        <v>19.272727272727273</v>
      </c>
      <c r="E12" s="312">
        <v>292</v>
      </c>
      <c r="F12" s="261">
        <v>2.9</v>
      </c>
      <c r="G12" s="299">
        <v>10</v>
      </c>
      <c r="H12" s="68">
        <v>4.4800000000000004</v>
      </c>
      <c r="I12" s="312">
        <v>459</v>
      </c>
      <c r="J12" s="261">
        <v>3.05</v>
      </c>
      <c r="K12" s="300">
        <v>-13</v>
      </c>
      <c r="L12" s="302">
        <v>-4</v>
      </c>
      <c r="M12" s="300">
        <v>-7</v>
      </c>
    </row>
    <row r="13" spans="2:13" ht="27" x14ac:dyDescent="0.25">
      <c r="B13" s="296" t="s">
        <v>189</v>
      </c>
      <c r="C13" s="297">
        <v>3</v>
      </c>
      <c r="D13" s="68">
        <v>0.54545454545454553</v>
      </c>
      <c r="E13" s="260">
        <v>8</v>
      </c>
      <c r="F13" s="261">
        <v>0.08</v>
      </c>
      <c r="G13" s="297">
        <v>0</v>
      </c>
      <c r="H13" s="68">
        <v>0</v>
      </c>
      <c r="I13" s="260">
        <v>9</v>
      </c>
      <c r="J13" s="261">
        <v>0.06</v>
      </c>
      <c r="K13" s="300">
        <v>1</v>
      </c>
      <c r="L13" s="302">
        <v>0</v>
      </c>
      <c r="M13" s="300">
        <v>1</v>
      </c>
    </row>
    <row r="14" spans="2:13" ht="27" x14ac:dyDescent="0.25">
      <c r="B14" s="313" t="s">
        <v>190</v>
      </c>
      <c r="C14" s="305">
        <v>270</v>
      </c>
      <c r="D14" s="306">
        <v>49.090909090909093</v>
      </c>
      <c r="E14" s="314">
        <v>1060</v>
      </c>
      <c r="F14" s="308">
        <v>10.54</v>
      </c>
      <c r="G14" s="305">
        <v>51</v>
      </c>
      <c r="H14" s="306">
        <v>22.87</v>
      </c>
      <c r="I14" s="314">
        <v>1715</v>
      </c>
      <c r="J14" s="308">
        <v>11.38</v>
      </c>
      <c r="K14" s="310">
        <v>35</v>
      </c>
      <c r="L14" s="315">
        <v>7</v>
      </c>
      <c r="M14" s="310">
        <v>61</v>
      </c>
    </row>
    <row r="15" spans="2:13" x14ac:dyDescent="0.25">
      <c r="B15" s="9" t="s">
        <v>14</v>
      </c>
      <c r="C15" s="11">
        <v>550</v>
      </c>
      <c r="D15" s="316">
        <v>100</v>
      </c>
      <c r="E15" s="10">
        <v>10058</v>
      </c>
      <c r="F15" s="316">
        <v>100</v>
      </c>
      <c r="G15" s="10">
        <v>223</v>
      </c>
      <c r="H15" s="316">
        <v>100</v>
      </c>
      <c r="I15" s="10">
        <v>15067</v>
      </c>
      <c r="J15" s="316">
        <v>100</v>
      </c>
      <c r="K15" s="316">
        <v>337</v>
      </c>
      <c r="L15" s="316">
        <v>17</v>
      </c>
      <c r="M15" s="316">
        <v>424</v>
      </c>
    </row>
  </sheetData>
  <mergeCells count="4">
    <mergeCell ref="B4:B6"/>
    <mergeCell ref="C4:J5"/>
    <mergeCell ref="K4:M4"/>
    <mergeCell ref="K5:M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7"/>
  <sheetViews>
    <sheetView workbookViewId="0">
      <selection activeCell="H6" sqref="H6"/>
    </sheetView>
  </sheetViews>
  <sheetFormatPr defaultRowHeight="15" x14ac:dyDescent="0.25"/>
  <cols>
    <col min="2" max="2" width="11.5703125" customWidth="1"/>
  </cols>
  <sheetData>
    <row r="2" spans="2:9" x14ac:dyDescent="0.25">
      <c r="B2" s="147" t="s">
        <v>191</v>
      </c>
      <c r="C2" s="147"/>
      <c r="D2" s="147"/>
      <c r="E2" s="147"/>
      <c r="F2" s="147"/>
      <c r="G2" s="17"/>
      <c r="H2" s="17"/>
      <c r="I2" s="17"/>
    </row>
    <row r="3" spans="2:9" ht="15.75" thickBot="1" x14ac:dyDescent="0.3">
      <c r="B3" s="41" t="s">
        <v>192</v>
      </c>
      <c r="C3" s="41"/>
      <c r="D3" s="41"/>
      <c r="E3" s="41"/>
      <c r="F3" s="41"/>
      <c r="G3" s="17"/>
      <c r="H3" s="17"/>
      <c r="I3" s="17"/>
    </row>
    <row r="4" spans="2:9" x14ac:dyDescent="0.25">
      <c r="B4" s="317" t="s">
        <v>178</v>
      </c>
      <c r="C4" s="318">
        <v>2019</v>
      </c>
      <c r="D4" s="318"/>
      <c r="E4" s="319">
        <v>2018</v>
      </c>
      <c r="F4" s="319"/>
      <c r="G4" s="251"/>
      <c r="H4" s="251"/>
      <c r="I4" s="251"/>
    </row>
    <row r="5" spans="2:9" ht="15.75" thickBot="1" x14ac:dyDescent="0.3">
      <c r="B5" s="320"/>
      <c r="C5" s="321"/>
      <c r="D5" s="321"/>
      <c r="E5" s="322"/>
      <c r="F5" s="322"/>
      <c r="G5" s="251"/>
      <c r="H5" s="251"/>
      <c r="I5" s="251"/>
    </row>
    <row r="6" spans="2:9" ht="27.75" thickBot="1" x14ac:dyDescent="0.3">
      <c r="B6" s="323"/>
      <c r="C6" s="324" t="s">
        <v>22</v>
      </c>
      <c r="D6" s="324" t="s">
        <v>23</v>
      </c>
      <c r="E6" s="324" t="s">
        <v>22</v>
      </c>
      <c r="F6" s="324" t="s">
        <v>23</v>
      </c>
      <c r="G6" s="251"/>
      <c r="H6" s="251"/>
      <c r="I6" s="251"/>
    </row>
    <row r="7" spans="2:9" ht="15.75" thickBot="1" x14ac:dyDescent="0.3">
      <c r="B7" s="325" t="s">
        <v>183</v>
      </c>
      <c r="C7" s="326">
        <v>1.1332099907493061</v>
      </c>
      <c r="D7" s="327">
        <v>0.79442282749675741</v>
      </c>
      <c r="E7" s="328">
        <v>1.0463378176382661</v>
      </c>
      <c r="F7" s="329">
        <v>0.72078256392654882</v>
      </c>
      <c r="G7" s="251"/>
      <c r="H7" s="251"/>
      <c r="I7" s="251"/>
    </row>
    <row r="8" spans="2:9" ht="27.75" thickBot="1" x14ac:dyDescent="0.3">
      <c r="B8" s="325" t="s">
        <v>184</v>
      </c>
      <c r="C8" s="326">
        <v>2.4711696869851729</v>
      </c>
      <c r="D8" s="327">
        <v>1.6216216216216217</v>
      </c>
      <c r="E8" s="328">
        <v>2.872670807453416</v>
      </c>
      <c r="F8" s="329">
        <v>1.9003595274781717</v>
      </c>
      <c r="G8" s="251"/>
      <c r="H8" s="251"/>
      <c r="I8" s="251"/>
    </row>
    <row r="9" spans="2:9" ht="15.75" thickBot="1" x14ac:dyDescent="0.3">
      <c r="B9" s="325" t="s">
        <v>185</v>
      </c>
      <c r="C9" s="326">
        <v>2.6878612716763008</v>
      </c>
      <c r="D9" s="327">
        <v>1.6890664729386125</v>
      </c>
      <c r="E9" s="328">
        <v>2.4454920447849147</v>
      </c>
      <c r="F9" s="329">
        <v>1.5436116793751162</v>
      </c>
      <c r="G9" s="251"/>
      <c r="H9" s="251"/>
      <c r="I9" s="251"/>
    </row>
    <row r="10" spans="2:9" ht="19.5" customHeight="1" thickBot="1" x14ac:dyDescent="0.3">
      <c r="B10" s="330" t="s">
        <v>186</v>
      </c>
      <c r="C10" s="331">
        <v>1.9115358968659704</v>
      </c>
      <c r="D10" s="332">
        <v>1.2718130730553092</v>
      </c>
      <c r="E10" s="333">
        <v>1.8629254829806807</v>
      </c>
      <c r="F10" s="334">
        <v>1.2318454870352065</v>
      </c>
      <c r="G10" s="251"/>
      <c r="H10" s="251"/>
      <c r="I10" s="251"/>
    </row>
    <row r="11" spans="2:9" ht="15.75" thickBot="1" x14ac:dyDescent="0.3">
      <c r="B11" s="325" t="s">
        <v>187</v>
      </c>
      <c r="C11" s="326">
        <v>5.3947368421052637</v>
      </c>
      <c r="D11" s="327">
        <v>3.183229813664596</v>
      </c>
      <c r="E11" s="328">
        <v>4.1782729805013927</v>
      </c>
      <c r="F11" s="329">
        <v>2.4691358024691357</v>
      </c>
      <c r="G11" s="251"/>
      <c r="H11" s="251"/>
      <c r="I11" s="251"/>
    </row>
    <row r="12" spans="2:9" ht="15.75" thickBot="1" x14ac:dyDescent="0.3">
      <c r="B12" s="325" t="s">
        <v>188</v>
      </c>
      <c r="C12" s="326">
        <v>3.4246575342465753</v>
      </c>
      <c r="D12" s="327">
        <v>2.1321961620469083</v>
      </c>
      <c r="E12" s="328">
        <v>4.5901639344262293</v>
      </c>
      <c r="F12" s="329">
        <v>2.9166666666666665</v>
      </c>
      <c r="G12" s="251"/>
      <c r="H12" s="251"/>
      <c r="I12" s="251"/>
    </row>
    <row r="13" spans="2:9" ht="27.75" thickBot="1" x14ac:dyDescent="0.3">
      <c r="B13" s="325" t="s">
        <v>189</v>
      </c>
      <c r="C13" s="326">
        <v>0</v>
      </c>
      <c r="D13" s="327">
        <v>0</v>
      </c>
      <c r="E13" s="328">
        <v>0</v>
      </c>
      <c r="F13" s="329">
        <v>0</v>
      </c>
      <c r="G13" s="251"/>
      <c r="H13" s="251"/>
      <c r="I13" s="251"/>
    </row>
    <row r="14" spans="2:9" ht="27.75" thickBot="1" x14ac:dyDescent="0.3">
      <c r="B14" s="335" t="s">
        <v>190</v>
      </c>
      <c r="C14" s="331">
        <v>4.8113207547169816</v>
      </c>
      <c r="D14" s="332">
        <v>2.8878822197055491</v>
      </c>
      <c r="E14" s="333">
        <v>4.2926829268292686</v>
      </c>
      <c r="F14" s="334">
        <v>2.5912838633686692</v>
      </c>
      <c r="G14" s="251"/>
      <c r="H14" s="251"/>
      <c r="I14" s="251"/>
    </row>
    <row r="15" spans="2:9" ht="15.75" thickBot="1" x14ac:dyDescent="0.3">
      <c r="B15" s="336" t="s">
        <v>14</v>
      </c>
      <c r="C15" s="337">
        <v>2.2171405846092664</v>
      </c>
      <c r="D15" s="337">
        <v>1.458469587965991</v>
      </c>
      <c r="E15" s="337">
        <v>2.1191235469601892</v>
      </c>
      <c r="F15" s="337">
        <v>1.3872988080005386</v>
      </c>
      <c r="G15" s="251"/>
      <c r="H15" s="251"/>
      <c r="I15" s="251"/>
    </row>
    <row r="16" spans="2:9" ht="16.5" x14ac:dyDescent="0.3">
      <c r="B16" s="225" t="s">
        <v>193</v>
      </c>
      <c r="C16" s="338"/>
      <c r="D16" s="338"/>
      <c r="E16" s="338"/>
      <c r="F16" s="338"/>
      <c r="G16" s="338"/>
      <c r="H16" s="338"/>
      <c r="I16" s="338"/>
    </row>
    <row r="17" spans="2:9" ht="16.5" x14ac:dyDescent="0.3">
      <c r="B17" s="225" t="s">
        <v>194</v>
      </c>
      <c r="C17" s="338"/>
      <c r="D17" s="338"/>
      <c r="E17" s="338"/>
      <c r="F17" s="338"/>
      <c r="G17" s="338"/>
      <c r="H17" s="338"/>
      <c r="I17" s="338"/>
    </row>
  </sheetData>
  <mergeCells count="6">
    <mergeCell ref="B3:F3"/>
    <mergeCell ref="B4:B6"/>
    <mergeCell ref="C4:D5"/>
    <mergeCell ref="E4:F5"/>
    <mergeCell ref="B16:I16"/>
    <mergeCell ref="B17:I17"/>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2"/>
  <sheetViews>
    <sheetView workbookViewId="0">
      <selection activeCell="F8" sqref="F8"/>
    </sheetView>
  </sheetViews>
  <sheetFormatPr defaultRowHeight="15" x14ac:dyDescent="0.25"/>
  <cols>
    <col min="2" max="2" width="16.85546875" customWidth="1"/>
  </cols>
  <sheetData>
    <row r="2" spans="2:11" x14ac:dyDescent="0.25">
      <c r="B2" s="252" t="s">
        <v>221</v>
      </c>
      <c r="C2" s="253"/>
      <c r="D2" s="253"/>
      <c r="E2" s="253"/>
      <c r="F2" s="31"/>
      <c r="G2" s="31"/>
      <c r="H2" s="31"/>
      <c r="I2" s="253"/>
      <c r="J2" s="253"/>
      <c r="K2" s="253"/>
    </row>
    <row r="3" spans="2:11" x14ac:dyDescent="0.25">
      <c r="B3" s="339" t="s">
        <v>122</v>
      </c>
      <c r="C3" s="253"/>
      <c r="D3" s="253"/>
      <c r="E3" s="253"/>
      <c r="F3" s="31"/>
      <c r="G3" s="31"/>
      <c r="H3" s="31"/>
      <c r="I3" s="253"/>
      <c r="J3" s="253"/>
      <c r="K3" s="253"/>
    </row>
    <row r="4" spans="2:11" x14ac:dyDescent="0.25">
      <c r="B4" s="340" t="s">
        <v>195</v>
      </c>
      <c r="C4" s="341" t="s">
        <v>48</v>
      </c>
      <c r="D4" s="341" t="s">
        <v>7</v>
      </c>
      <c r="E4" s="341" t="s">
        <v>8</v>
      </c>
      <c r="F4" s="342" t="s">
        <v>196</v>
      </c>
      <c r="G4" s="342"/>
      <c r="H4" s="342"/>
      <c r="I4" s="343" t="s">
        <v>92</v>
      </c>
      <c r="J4" s="253"/>
      <c r="K4" s="253"/>
    </row>
    <row r="5" spans="2:11" x14ac:dyDescent="0.25">
      <c r="B5" s="340"/>
      <c r="C5" s="312" t="s">
        <v>6</v>
      </c>
      <c r="D5" s="312" t="s">
        <v>7</v>
      </c>
      <c r="E5" s="312" t="s">
        <v>8</v>
      </c>
      <c r="F5" s="312" t="s">
        <v>6</v>
      </c>
      <c r="G5" s="312" t="s">
        <v>7</v>
      </c>
      <c r="H5" s="312" t="s">
        <v>8</v>
      </c>
      <c r="I5" s="343"/>
      <c r="J5" s="253"/>
      <c r="K5" s="253"/>
    </row>
    <row r="6" spans="2:11" ht="24.75" customHeight="1" x14ac:dyDescent="0.25">
      <c r="B6" s="165" t="s">
        <v>197</v>
      </c>
      <c r="C6" s="129">
        <v>635</v>
      </c>
      <c r="D6" s="130">
        <v>30</v>
      </c>
      <c r="E6" s="129">
        <v>1176</v>
      </c>
      <c r="F6" s="344">
        <v>6.31</v>
      </c>
      <c r="G6" s="132">
        <v>13.45</v>
      </c>
      <c r="H6" s="344">
        <v>7.81</v>
      </c>
      <c r="I6" s="132">
        <f t="shared" ref="I6:I19" si="0">D6/C6*100</f>
        <v>4.7244094488188972</v>
      </c>
      <c r="J6" s="253"/>
      <c r="K6" s="253"/>
    </row>
    <row r="7" spans="2:11" ht="24.75" customHeight="1" x14ac:dyDescent="0.25">
      <c r="B7" s="165" t="s">
        <v>198</v>
      </c>
      <c r="C7" s="129">
        <v>3216</v>
      </c>
      <c r="D7" s="130">
        <v>35</v>
      </c>
      <c r="E7" s="129">
        <v>5131</v>
      </c>
      <c r="F7" s="344">
        <v>31.97</v>
      </c>
      <c r="G7" s="132">
        <v>15.7</v>
      </c>
      <c r="H7" s="344">
        <v>34.049999999999997</v>
      </c>
      <c r="I7" s="132">
        <f t="shared" si="0"/>
        <v>1.0883084577114428</v>
      </c>
      <c r="J7" s="253"/>
      <c r="K7" s="253"/>
    </row>
    <row r="8" spans="2:11" ht="24.75" customHeight="1" x14ac:dyDescent="0.25">
      <c r="B8" s="165" t="s">
        <v>199</v>
      </c>
      <c r="C8" s="129">
        <v>1199</v>
      </c>
      <c r="D8" s="130">
        <v>14</v>
      </c>
      <c r="E8" s="129">
        <v>1764</v>
      </c>
      <c r="F8" s="344">
        <v>11.92</v>
      </c>
      <c r="G8" s="132">
        <v>6.28</v>
      </c>
      <c r="H8" s="344">
        <v>11.71</v>
      </c>
      <c r="I8" s="132">
        <f t="shared" si="0"/>
        <v>1.1676396997497915</v>
      </c>
      <c r="J8" s="253"/>
      <c r="K8" s="253"/>
    </row>
    <row r="9" spans="2:11" ht="24.75" customHeight="1" x14ac:dyDescent="0.25">
      <c r="B9" s="165" t="s">
        <v>200</v>
      </c>
      <c r="C9" s="129">
        <v>1725</v>
      </c>
      <c r="D9" s="130">
        <v>27</v>
      </c>
      <c r="E9" s="129">
        <v>2844</v>
      </c>
      <c r="F9" s="344">
        <v>17.149999999999999</v>
      </c>
      <c r="G9" s="132">
        <v>12.11</v>
      </c>
      <c r="H9" s="344">
        <v>18.88</v>
      </c>
      <c r="I9" s="132">
        <f t="shared" si="0"/>
        <v>1.5652173913043479</v>
      </c>
      <c r="J9" s="253"/>
      <c r="K9" s="253"/>
    </row>
    <row r="10" spans="2:11" ht="56.25" customHeight="1" x14ac:dyDescent="0.25">
      <c r="B10" s="165" t="s">
        <v>201</v>
      </c>
      <c r="C10" s="129">
        <v>343</v>
      </c>
      <c r="D10" s="130">
        <v>10</v>
      </c>
      <c r="E10" s="129">
        <v>532</v>
      </c>
      <c r="F10" s="344">
        <v>3.41</v>
      </c>
      <c r="G10" s="132">
        <v>4.4800000000000004</v>
      </c>
      <c r="H10" s="344">
        <v>3.53</v>
      </c>
      <c r="I10" s="132">
        <f t="shared" si="0"/>
        <v>2.9154518950437316</v>
      </c>
      <c r="J10" s="253"/>
      <c r="K10" s="253"/>
    </row>
    <row r="11" spans="2:11" ht="30" customHeight="1" x14ac:dyDescent="0.25">
      <c r="B11" s="345" t="s">
        <v>202</v>
      </c>
      <c r="C11" s="346">
        <v>7118</v>
      </c>
      <c r="D11" s="347">
        <v>116</v>
      </c>
      <c r="E11" s="346">
        <v>11447</v>
      </c>
      <c r="F11" s="348">
        <v>70.77</v>
      </c>
      <c r="G11" s="349">
        <v>52.02</v>
      </c>
      <c r="H11" s="348">
        <v>75.97</v>
      </c>
      <c r="I11" s="349">
        <f t="shared" si="0"/>
        <v>1.6296712559707782</v>
      </c>
      <c r="J11" s="253"/>
      <c r="K11" s="253"/>
    </row>
    <row r="12" spans="2:11" ht="23.25" customHeight="1" x14ac:dyDescent="0.25">
      <c r="B12" s="165" t="s">
        <v>203</v>
      </c>
      <c r="C12" s="129">
        <v>1128</v>
      </c>
      <c r="D12" s="130">
        <v>45</v>
      </c>
      <c r="E12" s="129">
        <v>1324</v>
      </c>
      <c r="F12" s="344">
        <v>11.21</v>
      </c>
      <c r="G12" s="132">
        <v>20.18</v>
      </c>
      <c r="H12" s="344">
        <v>8.7899999999999991</v>
      </c>
      <c r="I12" s="132">
        <f t="shared" si="0"/>
        <v>3.9893617021276597</v>
      </c>
      <c r="J12" s="253"/>
      <c r="K12" s="253"/>
    </row>
    <row r="13" spans="2:11" ht="30.75" customHeight="1" x14ac:dyDescent="0.25">
      <c r="B13" s="165" t="s">
        <v>204</v>
      </c>
      <c r="C13" s="129">
        <v>220</v>
      </c>
      <c r="D13" s="130">
        <v>3</v>
      </c>
      <c r="E13" s="129">
        <v>268</v>
      </c>
      <c r="F13" s="344">
        <v>2.19</v>
      </c>
      <c r="G13" s="132">
        <v>1.35</v>
      </c>
      <c r="H13" s="344">
        <v>1.78</v>
      </c>
      <c r="I13" s="132">
        <f t="shared" si="0"/>
        <v>1.3636363636363635</v>
      </c>
      <c r="J13" s="253"/>
      <c r="K13" s="253"/>
    </row>
    <row r="14" spans="2:11" ht="30.75" customHeight="1" x14ac:dyDescent="0.25">
      <c r="B14" s="165" t="s">
        <v>205</v>
      </c>
      <c r="C14" s="129">
        <v>701</v>
      </c>
      <c r="D14" s="130">
        <v>33</v>
      </c>
      <c r="E14" s="129">
        <v>944</v>
      </c>
      <c r="F14" s="344">
        <v>6.97</v>
      </c>
      <c r="G14" s="132">
        <v>14.8</v>
      </c>
      <c r="H14" s="344">
        <v>6.27</v>
      </c>
      <c r="I14" s="132">
        <f t="shared" si="0"/>
        <v>4.7075606276747504</v>
      </c>
      <c r="J14" s="253"/>
      <c r="K14" s="253"/>
    </row>
    <row r="15" spans="2:11" ht="24.75" customHeight="1" x14ac:dyDescent="0.25">
      <c r="B15" s="165" t="s">
        <v>206</v>
      </c>
      <c r="C15" s="129">
        <v>717</v>
      </c>
      <c r="D15" s="130">
        <v>22</v>
      </c>
      <c r="E15" s="129">
        <v>884</v>
      </c>
      <c r="F15" s="344">
        <v>7.13</v>
      </c>
      <c r="G15" s="132">
        <v>9.8699999999999992</v>
      </c>
      <c r="H15" s="344">
        <v>5.87</v>
      </c>
      <c r="I15" s="132">
        <f t="shared" si="0"/>
        <v>3.0683403068340307</v>
      </c>
      <c r="J15" s="253"/>
      <c r="K15" s="253"/>
    </row>
    <row r="16" spans="2:11" ht="27" x14ac:dyDescent="0.25">
      <c r="B16" s="165" t="s">
        <v>207</v>
      </c>
      <c r="C16" s="129">
        <v>21</v>
      </c>
      <c r="D16" s="130">
        <v>0</v>
      </c>
      <c r="E16" s="129">
        <v>24</v>
      </c>
      <c r="F16" s="344">
        <v>0.21</v>
      </c>
      <c r="G16" s="132">
        <v>0</v>
      </c>
      <c r="H16" s="344">
        <v>0.16</v>
      </c>
      <c r="I16" s="132">
        <f t="shared" si="0"/>
        <v>0</v>
      </c>
      <c r="J16" s="253"/>
      <c r="K16" s="253"/>
    </row>
    <row r="17" spans="2:11" ht="27" x14ac:dyDescent="0.25">
      <c r="B17" s="165" t="s">
        <v>208</v>
      </c>
      <c r="C17" s="129">
        <v>153</v>
      </c>
      <c r="D17" s="130">
        <v>4</v>
      </c>
      <c r="E17" s="129">
        <v>176</v>
      </c>
      <c r="F17" s="344">
        <v>1.52</v>
      </c>
      <c r="G17" s="132">
        <v>1.79</v>
      </c>
      <c r="H17" s="344">
        <v>1.17</v>
      </c>
      <c r="I17" s="132">
        <f t="shared" si="0"/>
        <v>2.6143790849673203</v>
      </c>
      <c r="J17" s="253"/>
      <c r="K17" s="253"/>
    </row>
    <row r="18" spans="2:11" ht="44.25" customHeight="1" x14ac:dyDescent="0.25">
      <c r="B18" s="345" t="s">
        <v>209</v>
      </c>
      <c r="C18" s="346">
        <v>2940</v>
      </c>
      <c r="D18" s="347">
        <v>107</v>
      </c>
      <c r="E18" s="346">
        <v>3620</v>
      </c>
      <c r="F18" s="348">
        <v>29.23</v>
      </c>
      <c r="G18" s="349">
        <v>47.98</v>
      </c>
      <c r="H18" s="348">
        <v>24.03</v>
      </c>
      <c r="I18" s="349">
        <f t="shared" si="0"/>
        <v>3.6394557823129254</v>
      </c>
      <c r="J18" s="253"/>
      <c r="K18" s="253"/>
    </row>
    <row r="19" spans="2:11" ht="27" x14ac:dyDescent="0.25">
      <c r="B19" s="350" t="s">
        <v>210</v>
      </c>
      <c r="C19" s="351">
        <v>10058</v>
      </c>
      <c r="D19" s="351">
        <v>223</v>
      </c>
      <c r="E19" s="351">
        <v>15067</v>
      </c>
      <c r="F19" s="351">
        <v>100</v>
      </c>
      <c r="G19" s="351">
        <v>100</v>
      </c>
      <c r="H19" s="351">
        <v>100</v>
      </c>
      <c r="I19" s="351">
        <f t="shared" si="0"/>
        <v>2.2171405846092664</v>
      </c>
      <c r="J19" s="253"/>
      <c r="K19" s="253"/>
    </row>
    <row r="20" spans="2:11" x14ac:dyDescent="0.25">
      <c r="B20" s="275"/>
      <c r="C20" s="253"/>
      <c r="D20" s="253"/>
      <c r="E20" s="253"/>
      <c r="F20" s="31"/>
      <c r="G20" s="31"/>
      <c r="H20" s="31"/>
      <c r="I20" s="253"/>
      <c r="J20" s="253"/>
      <c r="K20" s="253"/>
    </row>
    <row r="21" spans="2:11" x14ac:dyDescent="0.25">
      <c r="B21" s="363" t="s">
        <v>24</v>
      </c>
      <c r="C21" s="253"/>
      <c r="D21" s="253"/>
      <c r="E21" s="253"/>
      <c r="F21" s="31"/>
      <c r="G21" s="31"/>
      <c r="H21" s="31"/>
      <c r="I21" s="253"/>
      <c r="J21" s="253"/>
      <c r="K21" s="253"/>
    </row>
    <row r="22" spans="2:11" x14ac:dyDescent="0.25">
      <c r="B22" s="363" t="s">
        <v>25</v>
      </c>
      <c r="C22" s="253"/>
      <c r="D22" s="253"/>
      <c r="E22" s="253"/>
      <c r="F22" s="31"/>
      <c r="G22" s="31"/>
      <c r="H22" s="31"/>
      <c r="I22" s="253"/>
      <c r="J22" s="253"/>
      <c r="K22" s="253"/>
    </row>
  </sheetData>
  <mergeCells count="4">
    <mergeCell ref="B4:B5"/>
    <mergeCell ref="C4:E4"/>
    <mergeCell ref="F4:H4"/>
    <mergeCell ref="I4:I5"/>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2"/>
  <sheetViews>
    <sheetView topLeftCell="A19" workbookViewId="0">
      <selection activeCell="K29" sqref="K29"/>
    </sheetView>
  </sheetViews>
  <sheetFormatPr defaultRowHeight="15" x14ac:dyDescent="0.25"/>
  <cols>
    <col min="2" max="2" width="16.42578125" customWidth="1"/>
  </cols>
  <sheetData>
    <row r="2" spans="2:8" x14ac:dyDescent="0.25">
      <c r="B2" s="394" t="s">
        <v>290</v>
      </c>
      <c r="C2" s="391"/>
      <c r="D2" s="391"/>
      <c r="E2" s="391"/>
      <c r="F2" s="391"/>
      <c r="G2" s="391"/>
      <c r="H2" s="391"/>
    </row>
    <row r="3" spans="2:8" x14ac:dyDescent="0.25">
      <c r="B3" s="148" t="s">
        <v>291</v>
      </c>
      <c r="C3" s="391"/>
      <c r="D3" s="391"/>
      <c r="E3" s="391"/>
      <c r="F3" s="391"/>
      <c r="G3" s="391"/>
      <c r="H3" s="391"/>
    </row>
    <row r="4" spans="2:8" x14ac:dyDescent="0.25">
      <c r="B4" s="420" t="s">
        <v>292</v>
      </c>
      <c r="C4" s="59" t="s">
        <v>84</v>
      </c>
      <c r="D4" s="59"/>
      <c r="E4" s="410" t="s">
        <v>293</v>
      </c>
      <c r="F4" s="410"/>
      <c r="G4" s="59" t="s">
        <v>34</v>
      </c>
      <c r="H4" s="59"/>
    </row>
    <row r="5" spans="2:8" x14ac:dyDescent="0.25">
      <c r="B5" s="420"/>
      <c r="C5" s="421" t="s">
        <v>48</v>
      </c>
      <c r="D5" s="421" t="s">
        <v>182</v>
      </c>
      <c r="E5" s="421" t="s">
        <v>48</v>
      </c>
      <c r="F5" s="421" t="s">
        <v>182</v>
      </c>
      <c r="G5" s="421" t="s">
        <v>48</v>
      </c>
      <c r="H5" s="421" t="s">
        <v>182</v>
      </c>
    </row>
    <row r="6" spans="2:8" ht="51" customHeight="1" x14ac:dyDescent="0.25">
      <c r="B6" s="79" t="s">
        <v>294</v>
      </c>
      <c r="C6" s="150">
        <v>1647</v>
      </c>
      <c r="D6" s="82">
        <v>17.100000000000001</v>
      </c>
      <c r="E6" s="150">
        <v>523</v>
      </c>
      <c r="F6" s="82">
        <v>14.2</v>
      </c>
      <c r="G6" s="150">
        <v>2170</v>
      </c>
      <c r="H6" s="82">
        <v>16.3</v>
      </c>
    </row>
    <row r="7" spans="2:8" ht="51" customHeight="1" x14ac:dyDescent="0.25">
      <c r="B7" s="79" t="s">
        <v>295</v>
      </c>
      <c r="C7" s="150">
        <v>1092</v>
      </c>
      <c r="D7" s="82">
        <v>11.4</v>
      </c>
      <c r="E7" s="150">
        <v>130</v>
      </c>
      <c r="F7" s="82">
        <v>3.5</v>
      </c>
      <c r="G7" s="150">
        <v>1222</v>
      </c>
      <c r="H7" s="82">
        <v>9.1999999999999993</v>
      </c>
    </row>
    <row r="8" spans="2:8" ht="36.75" customHeight="1" x14ac:dyDescent="0.25">
      <c r="B8" s="79" t="s">
        <v>296</v>
      </c>
      <c r="C8" s="150">
        <v>517</v>
      </c>
      <c r="D8" s="82">
        <v>5.4</v>
      </c>
      <c r="E8" s="150">
        <v>79</v>
      </c>
      <c r="F8" s="82">
        <v>2.1</v>
      </c>
      <c r="G8" s="150">
        <v>596</v>
      </c>
      <c r="H8" s="82">
        <v>4.5</v>
      </c>
    </row>
    <row r="9" spans="2:8" ht="48.75" customHeight="1" x14ac:dyDescent="0.25">
      <c r="B9" s="79" t="s">
        <v>297</v>
      </c>
      <c r="C9" s="150">
        <v>299</v>
      </c>
      <c r="D9" s="82">
        <v>3.1</v>
      </c>
      <c r="E9" s="150">
        <v>12</v>
      </c>
      <c r="F9" s="82">
        <v>0.3</v>
      </c>
      <c r="G9" s="150">
        <v>311</v>
      </c>
      <c r="H9" s="82">
        <v>2.2999999999999998</v>
      </c>
    </row>
    <row r="10" spans="2:8" ht="51" customHeight="1" x14ac:dyDescent="0.25">
      <c r="B10" s="79" t="s">
        <v>298</v>
      </c>
      <c r="C10" s="150">
        <v>226</v>
      </c>
      <c r="D10" s="82">
        <v>2.4</v>
      </c>
      <c r="E10" s="150">
        <v>38</v>
      </c>
      <c r="F10" s="82">
        <v>1</v>
      </c>
      <c r="G10" s="150">
        <v>264</v>
      </c>
      <c r="H10" s="82">
        <v>2</v>
      </c>
    </row>
    <row r="11" spans="2:8" ht="51" customHeight="1" x14ac:dyDescent="0.25">
      <c r="B11" s="79" t="s">
        <v>299</v>
      </c>
      <c r="C11" s="150">
        <v>50</v>
      </c>
      <c r="D11" s="82">
        <v>0.5</v>
      </c>
      <c r="E11" s="150">
        <v>1</v>
      </c>
      <c r="F11" s="82">
        <v>0</v>
      </c>
      <c r="G11" s="150">
        <v>51</v>
      </c>
      <c r="H11" s="82">
        <v>0.4</v>
      </c>
    </row>
    <row r="12" spans="2:8" ht="36.75" customHeight="1" x14ac:dyDescent="0.25">
      <c r="B12" s="79" t="s">
        <v>300</v>
      </c>
      <c r="C12" s="150">
        <v>902</v>
      </c>
      <c r="D12" s="82">
        <v>9.4</v>
      </c>
      <c r="E12" s="150">
        <v>443</v>
      </c>
      <c r="F12" s="82">
        <v>12</v>
      </c>
      <c r="G12" s="150">
        <v>1345</v>
      </c>
      <c r="H12" s="82">
        <v>10.1</v>
      </c>
    </row>
    <row r="13" spans="2:8" ht="40.5" customHeight="1" x14ac:dyDescent="0.25">
      <c r="B13" s="79" t="s">
        <v>301</v>
      </c>
      <c r="C13" s="150">
        <v>854</v>
      </c>
      <c r="D13" s="82">
        <v>8.9</v>
      </c>
      <c r="E13" s="150">
        <v>424</v>
      </c>
      <c r="F13" s="82">
        <v>11.5</v>
      </c>
      <c r="G13" s="150">
        <v>1278</v>
      </c>
      <c r="H13" s="82">
        <v>9.6</v>
      </c>
    </row>
    <row r="14" spans="2:8" ht="34.5" customHeight="1" x14ac:dyDescent="0.25">
      <c r="B14" s="79" t="s">
        <v>302</v>
      </c>
      <c r="C14" s="150">
        <v>48</v>
      </c>
      <c r="D14" s="82">
        <v>0.5</v>
      </c>
      <c r="E14" s="150">
        <v>19</v>
      </c>
      <c r="F14" s="82">
        <v>0.5</v>
      </c>
      <c r="G14" s="150">
        <v>67</v>
      </c>
      <c r="H14" s="82">
        <v>0.5</v>
      </c>
    </row>
    <row r="15" spans="2:8" ht="43.5" customHeight="1" x14ac:dyDescent="0.25">
      <c r="B15" s="79" t="s">
        <v>303</v>
      </c>
      <c r="C15" s="150">
        <v>781</v>
      </c>
      <c r="D15" s="82">
        <v>8.1</v>
      </c>
      <c r="E15" s="150">
        <v>475</v>
      </c>
      <c r="F15" s="82">
        <v>12.9</v>
      </c>
      <c r="G15" s="150">
        <v>1256</v>
      </c>
      <c r="H15" s="82">
        <v>9.5</v>
      </c>
    </row>
    <row r="16" spans="2:8" ht="35.25" customHeight="1" x14ac:dyDescent="0.25">
      <c r="B16" s="79" t="s">
        <v>304</v>
      </c>
      <c r="C16" s="150">
        <v>940</v>
      </c>
      <c r="D16" s="82">
        <v>9.8000000000000007</v>
      </c>
      <c r="E16" s="150">
        <v>240</v>
      </c>
      <c r="F16" s="82">
        <v>6.5</v>
      </c>
      <c r="G16" s="150">
        <v>1180</v>
      </c>
      <c r="H16" s="82">
        <v>8.9</v>
      </c>
    </row>
    <row r="17" spans="2:8" ht="35.25" customHeight="1" x14ac:dyDescent="0.25">
      <c r="B17" s="79" t="s">
        <v>305</v>
      </c>
      <c r="C17" s="150">
        <v>226</v>
      </c>
      <c r="D17" s="82">
        <v>2.4</v>
      </c>
      <c r="E17" s="150">
        <v>17</v>
      </c>
      <c r="F17" s="82">
        <v>0.5</v>
      </c>
      <c r="G17" s="150">
        <v>243</v>
      </c>
      <c r="H17" s="82">
        <v>1.8</v>
      </c>
    </row>
    <row r="18" spans="2:8" ht="35.25" customHeight="1" x14ac:dyDescent="0.25">
      <c r="B18" s="79" t="s">
        <v>306</v>
      </c>
      <c r="C18" s="150">
        <v>139</v>
      </c>
      <c r="D18" s="82">
        <v>1.4</v>
      </c>
      <c r="E18" s="150">
        <v>65</v>
      </c>
      <c r="F18" s="82">
        <v>1.8</v>
      </c>
      <c r="G18" s="150">
        <v>204</v>
      </c>
      <c r="H18" s="82">
        <v>1.5</v>
      </c>
    </row>
    <row r="19" spans="2:8" ht="35.25" customHeight="1" x14ac:dyDescent="0.25">
      <c r="B19" s="79" t="s">
        <v>307</v>
      </c>
      <c r="C19" s="150">
        <v>203</v>
      </c>
      <c r="D19" s="82">
        <v>2.1</v>
      </c>
      <c r="E19" s="150">
        <v>68</v>
      </c>
      <c r="F19" s="82">
        <v>1.8</v>
      </c>
      <c r="G19" s="150">
        <v>271</v>
      </c>
      <c r="H19" s="82">
        <v>2</v>
      </c>
    </row>
    <row r="20" spans="2:8" ht="52.5" customHeight="1" x14ac:dyDescent="0.25">
      <c r="B20" s="79" t="s">
        <v>308</v>
      </c>
      <c r="C20" s="150">
        <v>343</v>
      </c>
      <c r="D20" s="82">
        <v>3.6</v>
      </c>
      <c r="E20" s="150">
        <v>8</v>
      </c>
      <c r="F20" s="82">
        <v>0.2</v>
      </c>
      <c r="G20" s="150">
        <v>351</v>
      </c>
      <c r="H20" s="82">
        <v>2.6</v>
      </c>
    </row>
    <row r="21" spans="2:8" ht="27" x14ac:dyDescent="0.25">
      <c r="B21" s="79" t="s">
        <v>309</v>
      </c>
      <c r="C21" s="150">
        <v>263</v>
      </c>
      <c r="D21" s="82">
        <v>2.7</v>
      </c>
      <c r="E21" s="150">
        <v>146</v>
      </c>
      <c r="F21" s="82">
        <v>4</v>
      </c>
      <c r="G21" s="150">
        <v>409</v>
      </c>
      <c r="H21" s="82">
        <v>3.1</v>
      </c>
    </row>
    <row r="22" spans="2:8" ht="39" customHeight="1" x14ac:dyDescent="0.25">
      <c r="B22" s="79" t="s">
        <v>310</v>
      </c>
      <c r="C22" s="150">
        <v>135</v>
      </c>
      <c r="D22" s="82">
        <v>1.4</v>
      </c>
      <c r="E22" s="150">
        <v>25</v>
      </c>
      <c r="F22" s="82">
        <v>0.7</v>
      </c>
      <c r="G22" s="150">
        <v>160</v>
      </c>
      <c r="H22" s="82">
        <v>1.2</v>
      </c>
    </row>
    <row r="23" spans="2:8" ht="27" x14ac:dyDescent="0.25">
      <c r="B23" s="79" t="s">
        <v>311</v>
      </c>
      <c r="C23" s="150">
        <v>38</v>
      </c>
      <c r="D23" s="82">
        <v>0.4</v>
      </c>
      <c r="E23" s="150">
        <v>44</v>
      </c>
      <c r="F23" s="82">
        <v>1.2</v>
      </c>
      <c r="G23" s="150">
        <v>82</v>
      </c>
      <c r="H23" s="82">
        <v>0.6</v>
      </c>
    </row>
    <row r="24" spans="2:8" ht="27" x14ac:dyDescent="0.25">
      <c r="B24" s="79" t="s">
        <v>312</v>
      </c>
      <c r="C24" s="150">
        <v>139</v>
      </c>
      <c r="D24" s="82">
        <v>1.4</v>
      </c>
      <c r="E24" s="150">
        <v>24</v>
      </c>
      <c r="F24" s="82">
        <v>0.7</v>
      </c>
      <c r="G24" s="150">
        <v>163</v>
      </c>
      <c r="H24" s="82">
        <v>1.2</v>
      </c>
    </row>
    <row r="25" spans="2:8" ht="27" x14ac:dyDescent="0.25">
      <c r="B25" s="79" t="s">
        <v>313</v>
      </c>
      <c r="C25" s="150">
        <v>1406</v>
      </c>
      <c r="D25" s="82">
        <v>14.6</v>
      </c>
      <c r="E25" s="150">
        <v>1014</v>
      </c>
      <c r="F25" s="82">
        <v>27.6</v>
      </c>
      <c r="G25" s="150">
        <v>2420</v>
      </c>
      <c r="H25" s="82">
        <v>18.2</v>
      </c>
    </row>
    <row r="26" spans="2:8" ht="52.5" customHeight="1" x14ac:dyDescent="0.25">
      <c r="B26" s="79" t="s">
        <v>314</v>
      </c>
      <c r="C26" s="150">
        <v>329</v>
      </c>
      <c r="D26" s="82">
        <v>3.4</v>
      </c>
      <c r="E26" s="150">
        <v>97</v>
      </c>
      <c r="F26" s="82">
        <v>2.6</v>
      </c>
      <c r="G26" s="150">
        <v>426</v>
      </c>
      <c r="H26" s="82">
        <v>3.2</v>
      </c>
    </row>
    <row r="27" spans="2:8" ht="31.5" customHeight="1" x14ac:dyDescent="0.25">
      <c r="B27" s="79" t="s">
        <v>315</v>
      </c>
      <c r="C27" s="150">
        <v>381</v>
      </c>
      <c r="D27" s="82">
        <v>4</v>
      </c>
      <c r="E27" s="150">
        <v>36</v>
      </c>
      <c r="F27" s="82">
        <v>1</v>
      </c>
      <c r="G27" s="150">
        <v>417</v>
      </c>
      <c r="H27" s="82">
        <v>3.1</v>
      </c>
    </row>
    <row r="28" spans="2:8" ht="62.25" customHeight="1" x14ac:dyDescent="0.25">
      <c r="B28" s="79" t="s">
        <v>316</v>
      </c>
      <c r="C28" s="150">
        <v>8964</v>
      </c>
      <c r="D28" s="82">
        <v>93.3</v>
      </c>
      <c r="E28" s="150">
        <v>3355</v>
      </c>
      <c r="F28" s="82">
        <v>91.2</v>
      </c>
      <c r="G28" s="150">
        <v>12319</v>
      </c>
      <c r="H28" s="82">
        <v>92.7</v>
      </c>
    </row>
    <row r="29" spans="2:8" x14ac:dyDescent="0.25">
      <c r="B29" s="79" t="s">
        <v>317</v>
      </c>
      <c r="C29" s="150">
        <v>645</v>
      </c>
      <c r="D29" s="82">
        <v>6.7</v>
      </c>
      <c r="E29" s="150">
        <v>323</v>
      </c>
      <c r="F29" s="82">
        <v>8.8000000000000007</v>
      </c>
      <c r="G29" s="150">
        <v>968</v>
      </c>
      <c r="H29" s="82">
        <v>7.3</v>
      </c>
    </row>
    <row r="30" spans="2:8" ht="27" x14ac:dyDescent="0.25">
      <c r="B30" s="154" t="s">
        <v>318</v>
      </c>
      <c r="C30" s="155">
        <v>9609</v>
      </c>
      <c r="D30" s="202">
        <v>100</v>
      </c>
      <c r="E30" s="155">
        <v>3678</v>
      </c>
      <c r="F30" s="156">
        <v>100</v>
      </c>
      <c r="G30" s="155">
        <v>13287</v>
      </c>
      <c r="H30" s="156">
        <v>100</v>
      </c>
    </row>
    <row r="31" spans="2:8" ht="16.5" x14ac:dyDescent="0.25">
      <c r="B31" s="422" t="s">
        <v>319</v>
      </c>
      <c r="C31" s="423"/>
      <c r="D31" s="423"/>
      <c r="E31" s="423"/>
      <c r="F31" s="423"/>
      <c r="G31" s="423"/>
      <c r="H31" s="423"/>
    </row>
    <row r="32" spans="2:8" ht="16.5" x14ac:dyDescent="0.3">
      <c r="B32" s="424" t="s">
        <v>320</v>
      </c>
      <c r="C32" s="425"/>
      <c r="D32" s="425"/>
      <c r="E32" s="425"/>
      <c r="F32" s="425"/>
      <c r="G32" s="425"/>
      <c r="H32" s="425"/>
    </row>
  </sheetData>
  <mergeCells count="6">
    <mergeCell ref="B32:H32"/>
    <mergeCell ref="B4:B5"/>
    <mergeCell ref="C4:D4"/>
    <mergeCell ref="E4:F4"/>
    <mergeCell ref="G4:H4"/>
    <mergeCell ref="B31:H31"/>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1"/>
  <sheetViews>
    <sheetView tabSelected="1" topLeftCell="A4" workbookViewId="0">
      <selection activeCell="E20" sqref="E20"/>
    </sheetView>
  </sheetViews>
  <sheetFormatPr defaultRowHeight="15" x14ac:dyDescent="0.25"/>
  <sheetData>
    <row r="2" spans="2:10" x14ac:dyDescent="0.25">
      <c r="B2" s="212" t="s">
        <v>321</v>
      </c>
      <c r="C2" s="406"/>
      <c r="D2" s="406"/>
      <c r="E2" s="406"/>
      <c r="F2" s="406"/>
      <c r="G2" s="406"/>
      <c r="H2" s="406"/>
      <c r="I2" s="406"/>
      <c r="J2" s="406"/>
    </row>
    <row r="3" spans="2:10" x14ac:dyDescent="0.25">
      <c r="B3" s="148" t="s">
        <v>322</v>
      </c>
      <c r="C3" s="406"/>
      <c r="D3" s="406"/>
      <c r="E3" s="406"/>
      <c r="F3" s="406"/>
      <c r="G3" s="406"/>
      <c r="H3" s="406"/>
      <c r="I3" s="406"/>
      <c r="J3" s="406"/>
    </row>
    <row r="4" spans="2:10" x14ac:dyDescent="0.25">
      <c r="B4" s="203" t="s">
        <v>323</v>
      </c>
      <c r="C4" s="426" t="s">
        <v>7</v>
      </c>
      <c r="D4" s="426"/>
      <c r="E4" s="426"/>
      <c r="F4" s="426"/>
      <c r="G4" s="427" t="s">
        <v>8</v>
      </c>
      <c r="H4" s="427"/>
      <c r="I4" s="427"/>
      <c r="J4" s="427"/>
    </row>
    <row r="5" spans="2:10" ht="27" x14ac:dyDescent="0.25">
      <c r="B5" s="206"/>
      <c r="C5" s="428" t="s">
        <v>153</v>
      </c>
      <c r="D5" s="428" t="s">
        <v>154</v>
      </c>
      <c r="E5" s="428" t="s">
        <v>155</v>
      </c>
      <c r="F5" s="429" t="s">
        <v>34</v>
      </c>
      <c r="G5" s="428" t="s">
        <v>153</v>
      </c>
      <c r="H5" s="428" t="s">
        <v>154</v>
      </c>
      <c r="I5" s="428" t="s">
        <v>155</v>
      </c>
      <c r="J5" s="429" t="s">
        <v>34</v>
      </c>
    </row>
    <row r="6" spans="2:10" x14ac:dyDescent="0.25">
      <c r="B6" s="430"/>
      <c r="C6" s="431" t="s">
        <v>324</v>
      </c>
      <c r="D6" s="431"/>
      <c r="E6" s="431"/>
      <c r="F6" s="431"/>
      <c r="G6" s="431"/>
      <c r="H6" s="431"/>
      <c r="I6" s="431"/>
      <c r="J6" s="431"/>
    </row>
    <row r="7" spans="2:10" x14ac:dyDescent="0.25">
      <c r="B7" s="432" t="s">
        <v>325</v>
      </c>
      <c r="C7" s="217">
        <v>1</v>
      </c>
      <c r="D7" s="239" t="s">
        <v>66</v>
      </c>
      <c r="E7" s="217" t="s">
        <v>66</v>
      </c>
      <c r="F7" s="239">
        <v>1</v>
      </c>
      <c r="G7" s="150">
        <v>33</v>
      </c>
      <c r="H7" s="151">
        <v>508</v>
      </c>
      <c r="I7" s="150">
        <v>95</v>
      </c>
      <c r="J7" s="151">
        <v>636</v>
      </c>
    </row>
    <row r="8" spans="2:10" x14ac:dyDescent="0.25">
      <c r="B8" s="432" t="s">
        <v>326</v>
      </c>
      <c r="C8" s="217">
        <v>45</v>
      </c>
      <c r="D8" s="239">
        <v>20</v>
      </c>
      <c r="E8" s="217">
        <v>3</v>
      </c>
      <c r="F8" s="239">
        <v>68</v>
      </c>
      <c r="G8" s="150">
        <v>3243</v>
      </c>
      <c r="H8" s="151">
        <v>1920</v>
      </c>
      <c r="I8" s="150">
        <v>253</v>
      </c>
      <c r="J8" s="151">
        <v>5416</v>
      </c>
    </row>
    <row r="9" spans="2:10" x14ac:dyDescent="0.25">
      <c r="B9" s="432" t="s">
        <v>327</v>
      </c>
      <c r="C9" s="217">
        <v>28</v>
      </c>
      <c r="D9" s="239">
        <v>4</v>
      </c>
      <c r="E9" s="217">
        <v>6</v>
      </c>
      <c r="F9" s="239">
        <v>38</v>
      </c>
      <c r="G9" s="150">
        <v>2667</v>
      </c>
      <c r="H9" s="151">
        <v>768</v>
      </c>
      <c r="I9" s="150">
        <v>225</v>
      </c>
      <c r="J9" s="151">
        <v>3660</v>
      </c>
    </row>
    <row r="10" spans="2:10" x14ac:dyDescent="0.25">
      <c r="B10" s="432" t="s">
        <v>328</v>
      </c>
      <c r="C10" s="217">
        <v>41</v>
      </c>
      <c r="D10" s="239">
        <v>10</v>
      </c>
      <c r="E10" s="217">
        <v>13</v>
      </c>
      <c r="F10" s="239">
        <v>64</v>
      </c>
      <c r="G10" s="150">
        <v>2698</v>
      </c>
      <c r="H10" s="151">
        <v>730</v>
      </c>
      <c r="I10" s="150">
        <v>368</v>
      </c>
      <c r="J10" s="151">
        <v>3796</v>
      </c>
    </row>
    <row r="11" spans="2:10" x14ac:dyDescent="0.25">
      <c r="B11" s="432" t="s">
        <v>329</v>
      </c>
      <c r="C11" s="217">
        <v>17</v>
      </c>
      <c r="D11" s="239">
        <v>4</v>
      </c>
      <c r="E11" s="217">
        <v>24</v>
      </c>
      <c r="F11" s="239">
        <v>45</v>
      </c>
      <c r="G11" s="150">
        <v>708</v>
      </c>
      <c r="H11" s="151">
        <v>268</v>
      </c>
      <c r="I11" s="150">
        <v>310</v>
      </c>
      <c r="J11" s="151">
        <v>1286</v>
      </c>
    </row>
    <row r="12" spans="2:10" ht="27" x14ac:dyDescent="0.25">
      <c r="B12" s="432" t="s">
        <v>330</v>
      </c>
      <c r="C12" s="217">
        <v>3</v>
      </c>
      <c r="D12" s="239">
        <v>3</v>
      </c>
      <c r="E12" s="217">
        <v>1</v>
      </c>
      <c r="F12" s="239">
        <v>7</v>
      </c>
      <c r="G12" s="150">
        <v>131</v>
      </c>
      <c r="H12" s="151">
        <v>137</v>
      </c>
      <c r="I12" s="150">
        <v>5</v>
      </c>
      <c r="J12" s="151">
        <v>273</v>
      </c>
    </row>
    <row r="13" spans="2:10" x14ac:dyDescent="0.25">
      <c r="B13" s="433" t="s">
        <v>331</v>
      </c>
      <c r="C13" s="224">
        <v>135</v>
      </c>
      <c r="D13" s="224">
        <v>41</v>
      </c>
      <c r="E13" s="224">
        <v>47</v>
      </c>
      <c r="F13" s="224">
        <v>223</v>
      </c>
      <c r="G13" s="224">
        <v>9480</v>
      </c>
      <c r="H13" s="224">
        <v>4331</v>
      </c>
      <c r="I13" s="155">
        <v>1256</v>
      </c>
      <c r="J13" s="155">
        <v>15067</v>
      </c>
    </row>
    <row r="14" spans="2:10" x14ac:dyDescent="0.25">
      <c r="B14" s="430"/>
      <c r="C14" s="431" t="s">
        <v>332</v>
      </c>
      <c r="D14" s="431"/>
      <c r="E14" s="431"/>
      <c r="F14" s="431"/>
      <c r="G14" s="431"/>
      <c r="H14" s="431"/>
      <c r="I14" s="431"/>
      <c r="J14" s="431"/>
    </row>
    <row r="15" spans="2:10" x14ac:dyDescent="0.25">
      <c r="B15" s="432" t="s">
        <v>325</v>
      </c>
      <c r="C15" s="35">
        <f>C7/C$13*100</f>
        <v>0.74074074074074081</v>
      </c>
      <c r="D15" s="82" t="s">
        <v>66</v>
      </c>
      <c r="E15" s="35" t="s">
        <v>66</v>
      </c>
      <c r="F15" s="82">
        <v>0.44843049327354262</v>
      </c>
      <c r="G15" s="35">
        <v>0.34810126582278478</v>
      </c>
      <c r="H15" s="82">
        <v>11.729392749942276</v>
      </c>
      <c r="I15" s="35">
        <v>7.5636942675159231</v>
      </c>
      <c r="J15" s="82">
        <v>4.2211455498772148</v>
      </c>
    </row>
    <row r="16" spans="2:10" x14ac:dyDescent="0.25">
      <c r="B16" s="432" t="s">
        <v>326</v>
      </c>
      <c r="C16" s="35">
        <f t="shared" ref="C16:C20" si="0">C8/C$13*100</f>
        <v>33.333333333333329</v>
      </c>
      <c r="D16" s="82">
        <v>48.780487804878049</v>
      </c>
      <c r="E16" s="35">
        <v>6.3829787234042552</v>
      </c>
      <c r="F16" s="82">
        <v>30.493273542600896</v>
      </c>
      <c r="G16" s="35">
        <v>34.208860759493668</v>
      </c>
      <c r="H16" s="82">
        <v>44.331563149388131</v>
      </c>
      <c r="I16" s="35">
        <v>20.14331210191083</v>
      </c>
      <c r="J16" s="82">
        <v>35.946107387004709</v>
      </c>
    </row>
    <row r="17" spans="2:10" x14ac:dyDescent="0.25">
      <c r="B17" s="432" t="s">
        <v>327</v>
      </c>
      <c r="C17" s="35">
        <f t="shared" si="0"/>
        <v>20.74074074074074</v>
      </c>
      <c r="D17" s="82">
        <v>9.7560975609756095</v>
      </c>
      <c r="E17" s="35">
        <v>12.76595744680851</v>
      </c>
      <c r="F17" s="82">
        <v>17.040358744394617</v>
      </c>
      <c r="G17" s="35">
        <v>28.132911392405063</v>
      </c>
      <c r="H17" s="82">
        <v>17.732625259755253</v>
      </c>
      <c r="I17" s="35">
        <v>17.914012738853501</v>
      </c>
      <c r="J17" s="82">
        <v>24.291497975708502</v>
      </c>
    </row>
    <row r="18" spans="2:10" x14ac:dyDescent="0.25">
      <c r="B18" s="432" t="s">
        <v>328</v>
      </c>
      <c r="C18" s="35">
        <f t="shared" si="0"/>
        <v>30.37037037037037</v>
      </c>
      <c r="D18" s="82">
        <v>24.390243902439025</v>
      </c>
      <c r="E18" s="35">
        <v>27.659574468085108</v>
      </c>
      <c r="F18" s="82">
        <v>28.699551569506728</v>
      </c>
      <c r="G18" s="35">
        <v>28.459915611814345</v>
      </c>
      <c r="H18" s="82">
        <v>16.85522973909028</v>
      </c>
      <c r="I18" s="35">
        <v>29.29936305732484</v>
      </c>
      <c r="J18" s="82">
        <v>25.194132873166524</v>
      </c>
    </row>
    <row r="19" spans="2:10" x14ac:dyDescent="0.25">
      <c r="B19" s="432" t="s">
        <v>329</v>
      </c>
      <c r="C19" s="35">
        <f t="shared" si="0"/>
        <v>12.592592592592592</v>
      </c>
      <c r="D19" s="82">
        <v>9.7560975609756095</v>
      </c>
      <c r="E19" s="35">
        <v>51.063829787234042</v>
      </c>
      <c r="F19" s="82">
        <v>20.179372197309416</v>
      </c>
      <c r="G19" s="35">
        <v>7.4683544303797467</v>
      </c>
      <c r="H19" s="82">
        <v>6.1879473562687606</v>
      </c>
      <c r="I19" s="35">
        <v>24.681528662420384</v>
      </c>
      <c r="J19" s="82">
        <v>8.5352093980221664</v>
      </c>
    </row>
    <row r="20" spans="2:10" ht="27" x14ac:dyDescent="0.25">
      <c r="B20" s="432" t="s">
        <v>330</v>
      </c>
      <c r="C20" s="35">
        <f t="shared" si="0"/>
        <v>2.2222222222222223</v>
      </c>
      <c r="D20" s="82">
        <v>7.3170731707317067</v>
      </c>
      <c r="E20" s="35">
        <v>2.1276595744680851</v>
      </c>
      <c r="F20" s="82">
        <v>3.1390134529147984</v>
      </c>
      <c r="G20" s="35">
        <v>1.3818565400843883</v>
      </c>
      <c r="H20" s="82">
        <v>3.1632417455552986</v>
      </c>
      <c r="I20" s="35">
        <v>0.39808917197452232</v>
      </c>
      <c r="J20" s="82">
        <v>1.81190681622088</v>
      </c>
    </row>
    <row r="21" spans="2:10" x14ac:dyDescent="0.25">
      <c r="B21" s="433" t="s">
        <v>331</v>
      </c>
      <c r="C21" s="224">
        <v>100</v>
      </c>
      <c r="D21" s="224">
        <v>100</v>
      </c>
      <c r="E21" s="224">
        <v>100</v>
      </c>
      <c r="F21" s="224">
        <v>100</v>
      </c>
      <c r="G21" s="224">
        <v>100</v>
      </c>
      <c r="H21" s="224">
        <v>100</v>
      </c>
      <c r="I21" s="224">
        <v>100</v>
      </c>
      <c r="J21" s="224">
        <v>100</v>
      </c>
    </row>
  </sheetData>
  <mergeCells count="5">
    <mergeCell ref="B4:B5"/>
    <mergeCell ref="C4:F4"/>
    <mergeCell ref="G4:J4"/>
    <mergeCell ref="C6:J6"/>
    <mergeCell ref="C14:J14"/>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1"/>
  <sheetViews>
    <sheetView workbookViewId="0">
      <selection activeCell="H10" sqref="H10"/>
    </sheetView>
  </sheetViews>
  <sheetFormatPr defaultRowHeight="15" x14ac:dyDescent="0.25"/>
  <sheetData>
    <row r="2" spans="2:7" x14ac:dyDescent="0.25">
      <c r="B2" s="212" t="s">
        <v>145</v>
      </c>
      <c r="C2" s="145"/>
      <c r="D2" s="145"/>
      <c r="E2" s="145"/>
      <c r="F2" s="145"/>
      <c r="G2" s="145"/>
    </row>
    <row r="3" spans="2:7" x14ac:dyDescent="0.25">
      <c r="B3" s="213" t="s">
        <v>146</v>
      </c>
      <c r="C3" s="145"/>
      <c r="D3" s="145"/>
      <c r="E3" s="145"/>
      <c r="F3" s="145"/>
      <c r="G3" s="145"/>
    </row>
    <row r="4" spans="2:7" x14ac:dyDescent="0.25">
      <c r="B4" s="188" t="s">
        <v>147</v>
      </c>
      <c r="C4" s="59" t="s">
        <v>7</v>
      </c>
      <c r="D4" s="59"/>
      <c r="E4" s="60" t="s">
        <v>8</v>
      </c>
      <c r="F4" s="60"/>
      <c r="G4" s="126" t="s">
        <v>148</v>
      </c>
    </row>
    <row r="5" spans="2:7" ht="40.5" x14ac:dyDescent="0.25">
      <c r="B5" s="214"/>
      <c r="C5" s="158" t="s">
        <v>48</v>
      </c>
      <c r="D5" s="158" t="s">
        <v>149</v>
      </c>
      <c r="E5" s="158" t="s">
        <v>150</v>
      </c>
      <c r="F5" s="158" t="s">
        <v>151</v>
      </c>
      <c r="G5" s="126"/>
    </row>
    <row r="6" spans="2:7" x14ac:dyDescent="0.25">
      <c r="B6" s="215"/>
      <c r="C6" s="216" t="s">
        <v>152</v>
      </c>
      <c r="D6" s="216"/>
      <c r="E6" s="216"/>
      <c r="F6" s="216"/>
      <c r="G6" s="215"/>
    </row>
    <row r="7" spans="2:7" x14ac:dyDescent="0.25">
      <c r="B7" s="79" t="s">
        <v>153</v>
      </c>
      <c r="C7" s="217">
        <v>126</v>
      </c>
      <c r="D7" s="82">
        <v>67.021276595744681</v>
      </c>
      <c r="E7" s="150">
        <v>7352</v>
      </c>
      <c r="F7" s="82">
        <v>75.6222999382843</v>
      </c>
      <c r="G7" s="35">
        <v>1.6849424979941161</v>
      </c>
    </row>
    <row r="8" spans="2:7" ht="27" x14ac:dyDescent="0.25">
      <c r="B8" s="79" t="s">
        <v>154</v>
      </c>
      <c r="C8" s="217">
        <v>27</v>
      </c>
      <c r="D8" s="82">
        <v>14.361702127659576</v>
      </c>
      <c r="E8" s="150">
        <v>1750</v>
      </c>
      <c r="F8" s="82">
        <v>18.000411437975725</v>
      </c>
      <c r="G8" s="35">
        <v>1.5194147439504784</v>
      </c>
    </row>
    <row r="9" spans="2:7" x14ac:dyDescent="0.25">
      <c r="B9" s="79" t="s">
        <v>155</v>
      </c>
      <c r="C9" s="217">
        <v>35</v>
      </c>
      <c r="D9" s="82">
        <v>18.617021276595743</v>
      </c>
      <c r="E9" s="150">
        <v>620</v>
      </c>
      <c r="F9" s="82">
        <v>6.3772886237399709</v>
      </c>
      <c r="G9" s="35">
        <v>5.343511450381679</v>
      </c>
    </row>
    <row r="10" spans="2:7" ht="27" x14ac:dyDescent="0.25">
      <c r="B10" s="218" t="s">
        <v>156</v>
      </c>
      <c r="C10" s="219">
        <v>188</v>
      </c>
      <c r="D10" s="220">
        <v>100</v>
      </c>
      <c r="E10" s="221">
        <v>9722</v>
      </c>
      <c r="F10" s="220">
        <v>100</v>
      </c>
      <c r="G10" s="222">
        <v>1.8970736629667004</v>
      </c>
    </row>
    <row r="11" spans="2:7" x14ac:dyDescent="0.25">
      <c r="B11" s="215"/>
      <c r="C11" s="216" t="s">
        <v>157</v>
      </c>
      <c r="D11" s="216"/>
      <c r="E11" s="216"/>
      <c r="F11" s="216"/>
      <c r="G11" s="223"/>
    </row>
    <row r="12" spans="2:7" x14ac:dyDescent="0.25">
      <c r="B12" s="79" t="s">
        <v>153</v>
      </c>
      <c r="C12" s="217">
        <v>9</v>
      </c>
      <c r="D12" s="82">
        <v>25.714285714285712</v>
      </c>
      <c r="E12" s="150">
        <v>2128</v>
      </c>
      <c r="F12" s="82">
        <v>39.812909260991582</v>
      </c>
      <c r="G12" s="35">
        <v>0.42115114646700985</v>
      </c>
    </row>
    <row r="13" spans="2:7" ht="27" x14ac:dyDescent="0.25">
      <c r="B13" s="79" t="s">
        <v>154</v>
      </c>
      <c r="C13" s="217">
        <v>14</v>
      </c>
      <c r="D13" s="82">
        <v>40</v>
      </c>
      <c r="E13" s="150">
        <v>2581</v>
      </c>
      <c r="F13" s="82">
        <v>48.288119738072965</v>
      </c>
      <c r="G13" s="35">
        <v>0.53949903660886322</v>
      </c>
    </row>
    <row r="14" spans="2:7" x14ac:dyDescent="0.25">
      <c r="B14" s="79" t="s">
        <v>155</v>
      </c>
      <c r="C14" s="217">
        <v>12</v>
      </c>
      <c r="D14" s="82">
        <v>34.285714285714285</v>
      </c>
      <c r="E14" s="150">
        <v>636</v>
      </c>
      <c r="F14" s="82">
        <v>11.898971000935454</v>
      </c>
      <c r="G14" s="35">
        <v>1.8518518518518516</v>
      </c>
    </row>
    <row r="15" spans="2:7" ht="27" x14ac:dyDescent="0.25">
      <c r="B15" s="218" t="s">
        <v>158</v>
      </c>
      <c r="C15" s="219">
        <v>35</v>
      </c>
      <c r="D15" s="220">
        <v>100</v>
      </c>
      <c r="E15" s="221">
        <v>5345</v>
      </c>
      <c r="F15" s="220">
        <v>100</v>
      </c>
      <c r="G15" s="222">
        <v>0.65055762081784385</v>
      </c>
    </row>
    <row r="16" spans="2:7" x14ac:dyDescent="0.25">
      <c r="B16" s="215"/>
      <c r="C16" s="216" t="s">
        <v>159</v>
      </c>
      <c r="D16" s="216"/>
      <c r="E16" s="216"/>
      <c r="F16" s="216"/>
      <c r="G16" s="223"/>
    </row>
    <row r="17" spans="2:7" x14ac:dyDescent="0.25">
      <c r="B17" s="79" t="s">
        <v>153</v>
      </c>
      <c r="C17" s="217">
        <v>135</v>
      </c>
      <c r="D17" s="82">
        <v>60.538116591928251</v>
      </c>
      <c r="E17" s="217">
        <v>9480</v>
      </c>
      <c r="F17" s="82">
        <v>62.918961969867922</v>
      </c>
      <c r="G17" s="35">
        <v>1.40405616224649</v>
      </c>
    </row>
    <row r="18" spans="2:7" ht="27" x14ac:dyDescent="0.25">
      <c r="B18" s="79" t="s">
        <v>154</v>
      </c>
      <c r="C18" s="217">
        <v>41</v>
      </c>
      <c r="D18" s="82">
        <v>18.385650224215247</v>
      </c>
      <c r="E18" s="217">
        <v>4331</v>
      </c>
      <c r="F18" s="82">
        <v>28.74493927125506</v>
      </c>
      <c r="G18" s="35">
        <v>0.93778591033851777</v>
      </c>
    </row>
    <row r="19" spans="2:7" x14ac:dyDescent="0.25">
      <c r="B19" s="79" t="s">
        <v>155</v>
      </c>
      <c r="C19" s="217">
        <v>47</v>
      </c>
      <c r="D19" s="82">
        <v>21.076233183856502</v>
      </c>
      <c r="E19" s="217">
        <v>1256</v>
      </c>
      <c r="F19" s="82">
        <v>8.3360987588770161</v>
      </c>
      <c r="G19" s="35">
        <v>3.6070606293169614</v>
      </c>
    </row>
    <row r="20" spans="2:7" x14ac:dyDescent="0.25">
      <c r="B20" s="154" t="s">
        <v>34</v>
      </c>
      <c r="C20" s="224">
        <v>223</v>
      </c>
      <c r="D20" s="202">
        <v>100</v>
      </c>
      <c r="E20" s="155">
        <v>15067</v>
      </c>
      <c r="F20" s="156">
        <v>100</v>
      </c>
      <c r="G20" s="156">
        <v>1.458469587965991</v>
      </c>
    </row>
    <row r="21" spans="2:7" x14ac:dyDescent="0.25">
      <c r="B21" s="225" t="s">
        <v>160</v>
      </c>
      <c r="C21" s="226"/>
      <c r="D21" s="226"/>
      <c r="E21" s="226"/>
      <c r="F21" s="226"/>
      <c r="G21" s="226"/>
    </row>
  </sheetData>
  <mergeCells count="8">
    <mergeCell ref="C16:F16"/>
    <mergeCell ref="B21:G21"/>
    <mergeCell ref="B4:B5"/>
    <mergeCell ref="C4:D4"/>
    <mergeCell ref="E4:F4"/>
    <mergeCell ref="G4:G5"/>
    <mergeCell ref="C6:F6"/>
    <mergeCell ref="C11:F11"/>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42"/>
  <sheetViews>
    <sheetView topLeftCell="A19" workbookViewId="0">
      <selection activeCell="E26" sqref="E26"/>
    </sheetView>
  </sheetViews>
  <sheetFormatPr defaultRowHeight="15" x14ac:dyDescent="0.25"/>
  <sheetData>
    <row r="2" spans="2:11" x14ac:dyDescent="0.25">
      <c r="B2" s="252" t="s">
        <v>222</v>
      </c>
      <c r="C2" s="251"/>
      <c r="D2" s="251"/>
      <c r="E2" s="251"/>
      <c r="F2" s="251"/>
      <c r="G2" s="251"/>
      <c r="H2" s="251"/>
      <c r="I2" s="251"/>
      <c r="J2" s="251"/>
      <c r="K2" s="251"/>
    </row>
    <row r="3" spans="2:11" x14ac:dyDescent="0.25">
      <c r="B3" s="372" t="s">
        <v>162</v>
      </c>
      <c r="C3" s="251"/>
      <c r="D3" s="251"/>
      <c r="E3" s="251"/>
      <c r="F3" s="251"/>
      <c r="G3" s="251"/>
      <c r="H3" s="251"/>
      <c r="I3" s="251"/>
      <c r="J3" s="251"/>
      <c r="K3" s="251"/>
    </row>
    <row r="4" spans="2:11" ht="27" x14ac:dyDescent="0.25">
      <c r="B4" s="229" t="s">
        <v>223</v>
      </c>
      <c r="C4" s="373" t="s">
        <v>6</v>
      </c>
      <c r="D4" s="373" t="s">
        <v>7</v>
      </c>
      <c r="E4" s="373" t="s">
        <v>8</v>
      </c>
      <c r="F4" s="373" t="s">
        <v>224</v>
      </c>
      <c r="G4" s="373" t="s">
        <v>225</v>
      </c>
      <c r="H4" s="373" t="s">
        <v>226</v>
      </c>
      <c r="I4" s="373" t="s">
        <v>92</v>
      </c>
      <c r="J4" s="373" t="s">
        <v>93</v>
      </c>
      <c r="K4" s="251"/>
    </row>
    <row r="5" spans="2:11" x14ac:dyDescent="0.25">
      <c r="B5" s="207" t="s">
        <v>227</v>
      </c>
      <c r="C5" s="126"/>
      <c r="D5" s="126"/>
      <c r="E5" s="126"/>
      <c r="F5" s="126"/>
      <c r="G5" s="126"/>
      <c r="H5" s="126"/>
      <c r="I5" s="126"/>
      <c r="J5" s="126"/>
      <c r="K5" s="251"/>
    </row>
    <row r="6" spans="2:11" x14ac:dyDescent="0.25">
      <c r="B6" s="374" t="s">
        <v>228</v>
      </c>
      <c r="C6" s="375">
        <v>98</v>
      </c>
      <c r="D6" s="376">
        <v>2</v>
      </c>
      <c r="E6" s="375">
        <v>172</v>
      </c>
      <c r="F6" s="183">
        <v>1.8750059789731499</v>
      </c>
      <c r="G6" s="182">
        <v>3.8265428142309101</v>
      </c>
      <c r="H6" s="183">
        <v>329.08268202385801</v>
      </c>
      <c r="I6" s="182">
        <v>2.0408163265306101</v>
      </c>
      <c r="J6" s="183">
        <v>175.51020408163299</v>
      </c>
      <c r="K6" s="251"/>
    </row>
    <row r="7" spans="2:11" x14ac:dyDescent="0.25">
      <c r="B7" s="377" t="s">
        <v>9</v>
      </c>
      <c r="C7" s="378">
        <v>177</v>
      </c>
      <c r="D7" s="379">
        <v>1</v>
      </c>
      <c r="E7" s="378">
        <v>242</v>
      </c>
      <c r="F7" s="380">
        <v>2.3618895116092902</v>
      </c>
      <c r="G7" s="381">
        <v>1.33440085401655</v>
      </c>
      <c r="H7" s="380">
        <v>322.92500667200397</v>
      </c>
      <c r="I7" s="381">
        <v>0.56497175141242895</v>
      </c>
      <c r="J7" s="380">
        <v>136.723163841808</v>
      </c>
      <c r="K7" s="251"/>
    </row>
    <row r="8" spans="2:11" x14ac:dyDescent="0.25">
      <c r="B8" s="374" t="s">
        <v>229</v>
      </c>
      <c r="C8" s="375">
        <v>54</v>
      </c>
      <c r="D8" s="376">
        <v>2</v>
      </c>
      <c r="E8" s="375">
        <v>87</v>
      </c>
      <c r="F8" s="183">
        <v>1.4001607591982801</v>
      </c>
      <c r="G8" s="182">
        <v>5.1857805896232501</v>
      </c>
      <c r="H8" s="183">
        <v>225.58145564861101</v>
      </c>
      <c r="I8" s="182">
        <v>3.7037037037037002</v>
      </c>
      <c r="J8" s="183">
        <v>161.111111111111</v>
      </c>
      <c r="K8" s="251"/>
    </row>
    <row r="9" spans="2:11" x14ac:dyDescent="0.25">
      <c r="B9" s="374" t="s">
        <v>230</v>
      </c>
      <c r="C9" s="375">
        <v>122</v>
      </c>
      <c r="D9" s="376">
        <v>2</v>
      </c>
      <c r="E9" s="375">
        <v>176</v>
      </c>
      <c r="F9" s="183">
        <v>3.0886466917302799</v>
      </c>
      <c r="G9" s="182">
        <v>5.0633552323447102</v>
      </c>
      <c r="H9" s="183">
        <v>445.57526044633403</v>
      </c>
      <c r="I9" s="182">
        <v>1.63934426229508</v>
      </c>
      <c r="J9" s="183">
        <v>144.26229508196701</v>
      </c>
      <c r="K9" s="251"/>
    </row>
    <row r="10" spans="2:11" x14ac:dyDescent="0.25">
      <c r="B10" s="374" t="s">
        <v>10</v>
      </c>
      <c r="C10" s="375">
        <v>130</v>
      </c>
      <c r="D10" s="376">
        <v>4</v>
      </c>
      <c r="E10" s="375">
        <v>186</v>
      </c>
      <c r="F10" s="183">
        <v>2.2035018729765898</v>
      </c>
      <c r="G10" s="182">
        <v>6.7800057630049002</v>
      </c>
      <c r="H10" s="183">
        <v>315.27026797972701</v>
      </c>
      <c r="I10" s="182">
        <v>3.0769230769230802</v>
      </c>
      <c r="J10" s="183">
        <v>143.07692307692301</v>
      </c>
      <c r="K10" s="251"/>
    </row>
    <row r="11" spans="2:11" x14ac:dyDescent="0.25">
      <c r="B11" s="374" t="s">
        <v>231</v>
      </c>
      <c r="C11" s="375">
        <v>77</v>
      </c>
      <c r="D11" s="376">
        <v>1</v>
      </c>
      <c r="E11" s="375">
        <v>110</v>
      </c>
      <c r="F11" s="183">
        <v>1.30135712957799</v>
      </c>
      <c r="G11" s="182">
        <v>1.69007419425713</v>
      </c>
      <c r="H11" s="183">
        <v>185.908161368284</v>
      </c>
      <c r="I11" s="182">
        <v>1.2987012987013</v>
      </c>
      <c r="J11" s="183">
        <v>142.857142857143</v>
      </c>
      <c r="K11" s="251"/>
    </row>
    <row r="12" spans="2:11" x14ac:dyDescent="0.25">
      <c r="B12" s="374" t="s">
        <v>232</v>
      </c>
      <c r="C12" s="375">
        <v>90</v>
      </c>
      <c r="D12" s="376">
        <v>4</v>
      </c>
      <c r="E12" s="375">
        <v>143</v>
      </c>
      <c r="F12" s="183">
        <v>1.39754807953601</v>
      </c>
      <c r="G12" s="182">
        <v>6.2113247979378396</v>
      </c>
      <c r="H12" s="183">
        <v>222.05486152627699</v>
      </c>
      <c r="I12" s="182">
        <v>4.4444444444444402</v>
      </c>
      <c r="J12" s="183">
        <v>158.888888888889</v>
      </c>
      <c r="K12" s="251"/>
    </row>
    <row r="13" spans="2:11" x14ac:dyDescent="0.25">
      <c r="B13" s="374" t="s">
        <v>233</v>
      </c>
      <c r="C13" s="375">
        <v>66</v>
      </c>
      <c r="D13" s="376">
        <v>4</v>
      </c>
      <c r="E13" s="375">
        <v>91</v>
      </c>
      <c r="F13" s="183">
        <v>1.7598122866894199</v>
      </c>
      <c r="G13" s="182">
        <v>10.665529010238901</v>
      </c>
      <c r="H13" s="183">
        <v>242.640784982935</v>
      </c>
      <c r="I13" s="182">
        <v>6.0606060606060597</v>
      </c>
      <c r="J13" s="183">
        <v>137.87878787878799</v>
      </c>
      <c r="K13" s="251"/>
    </row>
    <row r="14" spans="2:11" x14ac:dyDescent="0.25">
      <c r="B14" s="374" t="s">
        <v>234</v>
      </c>
      <c r="C14" s="375">
        <v>32</v>
      </c>
      <c r="D14" s="376">
        <v>0</v>
      </c>
      <c r="E14" s="375">
        <v>39</v>
      </c>
      <c r="F14" s="183">
        <v>0.65518724022849695</v>
      </c>
      <c r="G14" s="182">
        <v>0</v>
      </c>
      <c r="H14" s="183">
        <v>79.850944902847999</v>
      </c>
      <c r="I14" s="182">
        <v>0</v>
      </c>
      <c r="J14" s="183">
        <v>121.875</v>
      </c>
      <c r="K14" s="251"/>
    </row>
    <row r="15" spans="2:11" x14ac:dyDescent="0.25">
      <c r="B15" s="374" t="s">
        <v>235</v>
      </c>
      <c r="C15" s="375">
        <v>118</v>
      </c>
      <c r="D15" s="376">
        <v>2</v>
      </c>
      <c r="E15" s="375">
        <v>163</v>
      </c>
      <c r="F15" s="183">
        <v>1.5425239875552299</v>
      </c>
      <c r="G15" s="182">
        <v>2.6144474365342898</v>
      </c>
      <c r="H15" s="183">
        <v>213.07746607754399</v>
      </c>
      <c r="I15" s="182">
        <v>1.6949152542372901</v>
      </c>
      <c r="J15" s="183">
        <v>138.13559322033899</v>
      </c>
      <c r="K15" s="251"/>
    </row>
    <row r="16" spans="2:11" x14ac:dyDescent="0.25">
      <c r="B16" s="374" t="s">
        <v>236</v>
      </c>
      <c r="C16" s="375">
        <v>86</v>
      </c>
      <c r="D16" s="239">
        <v>4</v>
      </c>
      <c r="E16" s="375">
        <v>127</v>
      </c>
      <c r="F16" s="183">
        <v>1.31423113658071</v>
      </c>
      <c r="G16" s="241">
        <v>6.1127029608405001</v>
      </c>
      <c r="H16" s="183">
        <v>194.07831900668501</v>
      </c>
      <c r="I16" s="241">
        <v>4.6511627906976702</v>
      </c>
      <c r="J16" s="183">
        <v>147.67441860465101</v>
      </c>
      <c r="K16" s="251"/>
    </row>
    <row r="17" spans="2:11" x14ac:dyDescent="0.25">
      <c r="B17" s="374" t="s">
        <v>237</v>
      </c>
      <c r="C17" s="375">
        <v>144</v>
      </c>
      <c r="D17" s="376">
        <v>3</v>
      </c>
      <c r="E17" s="375">
        <v>230</v>
      </c>
      <c r="F17" s="183">
        <v>1.1587299032782401</v>
      </c>
      <c r="G17" s="182">
        <v>2.4140206318296702</v>
      </c>
      <c r="H17" s="183">
        <v>185.07491510694101</v>
      </c>
      <c r="I17" s="182">
        <v>2.0833333333333299</v>
      </c>
      <c r="J17" s="183">
        <v>159.722222222222</v>
      </c>
      <c r="K17" s="251"/>
    </row>
    <row r="18" spans="2:11" x14ac:dyDescent="0.25">
      <c r="B18" s="374" t="s">
        <v>238</v>
      </c>
      <c r="C18" s="375">
        <v>45</v>
      </c>
      <c r="D18" s="376">
        <v>2</v>
      </c>
      <c r="E18" s="375">
        <v>65</v>
      </c>
      <c r="F18" s="183">
        <v>0.75163480570240304</v>
      </c>
      <c r="G18" s="182">
        <v>3.3405991364551202</v>
      </c>
      <c r="H18" s="183">
        <v>108.569471934791</v>
      </c>
      <c r="I18" s="182">
        <v>4.4444444444444402</v>
      </c>
      <c r="J18" s="183">
        <v>144.444444444444</v>
      </c>
      <c r="K18" s="251"/>
    </row>
    <row r="19" spans="2:11" x14ac:dyDescent="0.25">
      <c r="B19" s="374" t="s">
        <v>239</v>
      </c>
      <c r="C19" s="375">
        <v>39</v>
      </c>
      <c r="D19" s="376">
        <v>4</v>
      </c>
      <c r="E19" s="375">
        <v>48</v>
      </c>
      <c r="F19" s="183">
        <v>1.03184157263239</v>
      </c>
      <c r="G19" s="182">
        <v>10.5829904885373</v>
      </c>
      <c r="H19" s="183">
        <v>126.995885862447</v>
      </c>
      <c r="I19" s="182">
        <v>10.2564102564103</v>
      </c>
      <c r="J19" s="183">
        <v>123.07692307692299</v>
      </c>
      <c r="K19" s="251"/>
    </row>
    <row r="20" spans="2:11" x14ac:dyDescent="0.25">
      <c r="B20" s="377" t="s">
        <v>11</v>
      </c>
      <c r="C20" s="378">
        <v>2526</v>
      </c>
      <c r="D20" s="382">
        <v>22</v>
      </c>
      <c r="E20" s="378">
        <v>3478</v>
      </c>
      <c r="F20" s="380">
        <v>2.6288169751225001</v>
      </c>
      <c r="G20" s="383">
        <v>2.2895476426245098</v>
      </c>
      <c r="H20" s="380">
        <v>361.956668229456</v>
      </c>
      <c r="I20" s="383">
        <v>0.87094220110847198</v>
      </c>
      <c r="J20" s="380">
        <v>137.68804433887601</v>
      </c>
      <c r="K20" s="251"/>
    </row>
    <row r="21" spans="2:11" x14ac:dyDescent="0.25">
      <c r="B21" s="374" t="s">
        <v>240</v>
      </c>
      <c r="C21" s="375">
        <v>51</v>
      </c>
      <c r="D21" s="239">
        <v>1</v>
      </c>
      <c r="E21" s="375">
        <v>65</v>
      </c>
      <c r="F21" s="183">
        <v>1.27571759114502</v>
      </c>
      <c r="G21" s="241">
        <v>2.50140704146082</v>
      </c>
      <c r="H21" s="183">
        <v>162.59145769495299</v>
      </c>
      <c r="I21" s="241">
        <v>1.9607843137254899</v>
      </c>
      <c r="J21" s="183">
        <v>127.45098039215701</v>
      </c>
      <c r="K21" s="251"/>
    </row>
    <row r="22" spans="2:11" x14ac:dyDescent="0.25">
      <c r="B22" s="374" t="s">
        <v>241</v>
      </c>
      <c r="C22" s="375">
        <v>72</v>
      </c>
      <c r="D22" s="239">
        <v>1</v>
      </c>
      <c r="E22" s="375">
        <v>90</v>
      </c>
      <c r="F22" s="183">
        <v>1.3361912980541699</v>
      </c>
      <c r="G22" s="241">
        <v>1.85582124729746</v>
      </c>
      <c r="H22" s="183">
        <v>167.02391225677101</v>
      </c>
      <c r="I22" s="241">
        <v>1.3888888888888899</v>
      </c>
      <c r="J22" s="183">
        <v>125</v>
      </c>
      <c r="K22" s="251"/>
    </row>
    <row r="23" spans="2:11" x14ac:dyDescent="0.25">
      <c r="B23" s="374" t="s">
        <v>242</v>
      </c>
      <c r="C23" s="375">
        <v>175</v>
      </c>
      <c r="D23" s="239">
        <v>5</v>
      </c>
      <c r="E23" s="375">
        <v>283</v>
      </c>
      <c r="F23" s="183">
        <v>2.1749262078607998</v>
      </c>
      <c r="G23" s="241">
        <v>6.2140748796023004</v>
      </c>
      <c r="H23" s="183">
        <v>351.71663818549001</v>
      </c>
      <c r="I23" s="241">
        <v>2.8571428571428599</v>
      </c>
      <c r="J23" s="183">
        <v>161.71428571428601</v>
      </c>
      <c r="K23" s="251"/>
    </row>
    <row r="24" spans="2:11" x14ac:dyDescent="0.25">
      <c r="B24" s="374" t="s">
        <v>243</v>
      </c>
      <c r="C24" s="375">
        <v>48</v>
      </c>
      <c r="D24" s="239">
        <v>3</v>
      </c>
      <c r="E24" s="375">
        <v>67</v>
      </c>
      <c r="F24" s="183">
        <v>1.16319928269378</v>
      </c>
      <c r="G24" s="241">
        <v>7.2699955168360999</v>
      </c>
      <c r="H24" s="183">
        <v>162.363233209339</v>
      </c>
      <c r="I24" s="241">
        <v>6.25</v>
      </c>
      <c r="J24" s="183">
        <v>139.583333333333</v>
      </c>
      <c r="K24" s="251"/>
    </row>
    <row r="25" spans="2:11" x14ac:dyDescent="0.25">
      <c r="B25" s="374" t="s">
        <v>244</v>
      </c>
      <c r="C25" s="375">
        <v>41</v>
      </c>
      <c r="D25" s="239">
        <v>0</v>
      </c>
      <c r="E25" s="375">
        <v>59</v>
      </c>
      <c r="F25" s="183">
        <v>0.78358672489416803</v>
      </c>
      <c r="G25" s="241">
        <v>0</v>
      </c>
      <c r="H25" s="183">
        <v>112.760040899404</v>
      </c>
      <c r="I25" s="241">
        <v>0</v>
      </c>
      <c r="J25" s="183">
        <v>143.90243902438999</v>
      </c>
      <c r="K25" s="251"/>
    </row>
    <row r="26" spans="2:11" x14ac:dyDescent="0.25">
      <c r="B26" s="374" t="s">
        <v>245</v>
      </c>
      <c r="C26" s="375">
        <v>44</v>
      </c>
      <c r="D26" s="239">
        <v>0</v>
      </c>
      <c r="E26" s="375">
        <v>56</v>
      </c>
      <c r="F26" s="183">
        <v>0.98597230314166595</v>
      </c>
      <c r="G26" s="241">
        <v>0</v>
      </c>
      <c r="H26" s="183">
        <v>125.48738403621201</v>
      </c>
      <c r="I26" s="241">
        <v>0</v>
      </c>
      <c r="J26" s="183">
        <v>127.272727272727</v>
      </c>
      <c r="K26" s="251"/>
    </row>
    <row r="27" spans="2:11" x14ac:dyDescent="0.25">
      <c r="B27" s="374" t="s">
        <v>246</v>
      </c>
      <c r="C27" s="375">
        <v>51</v>
      </c>
      <c r="D27" s="239">
        <v>1</v>
      </c>
      <c r="E27" s="375">
        <v>71</v>
      </c>
      <c r="F27" s="183">
        <v>1.44931654778482</v>
      </c>
      <c r="G27" s="241">
        <v>2.8417971525192498</v>
      </c>
      <c r="H27" s="183">
        <v>201.767597828867</v>
      </c>
      <c r="I27" s="241">
        <v>1.9607843137254899</v>
      </c>
      <c r="J27" s="183">
        <v>139.21568627451001</v>
      </c>
      <c r="K27" s="251"/>
    </row>
    <row r="28" spans="2:11" x14ac:dyDescent="0.25">
      <c r="B28" s="374" t="s">
        <v>247</v>
      </c>
      <c r="C28" s="375">
        <v>59</v>
      </c>
      <c r="D28" s="239">
        <v>2</v>
      </c>
      <c r="E28" s="375">
        <v>82</v>
      </c>
      <c r="F28" s="183">
        <v>1.4032751013806799</v>
      </c>
      <c r="G28" s="241">
        <v>4.75686475044298</v>
      </c>
      <c r="H28" s="183">
        <v>195.03145476816201</v>
      </c>
      <c r="I28" s="241">
        <v>3.3898305084745801</v>
      </c>
      <c r="J28" s="183">
        <v>138.983050847458</v>
      </c>
      <c r="K28" s="251"/>
    </row>
    <row r="29" spans="2:11" x14ac:dyDescent="0.25">
      <c r="B29" s="374" t="s">
        <v>248</v>
      </c>
      <c r="C29" s="375">
        <v>114</v>
      </c>
      <c r="D29" s="239">
        <v>1</v>
      </c>
      <c r="E29" s="375">
        <v>166</v>
      </c>
      <c r="F29" s="183">
        <v>1.35184010340391</v>
      </c>
      <c r="G29" s="241">
        <v>1.1858246521086899</v>
      </c>
      <c r="H29" s="183">
        <v>196.846892250043</v>
      </c>
      <c r="I29" s="241">
        <v>0.87719298245613997</v>
      </c>
      <c r="J29" s="183">
        <v>145.614035087719</v>
      </c>
      <c r="K29" s="251"/>
    </row>
    <row r="30" spans="2:11" x14ac:dyDescent="0.25">
      <c r="B30" s="377" t="s">
        <v>12</v>
      </c>
      <c r="C30" s="378">
        <v>177</v>
      </c>
      <c r="D30" s="382">
        <v>2</v>
      </c>
      <c r="E30" s="378">
        <v>247</v>
      </c>
      <c r="F30" s="380">
        <v>3.2879155172894201</v>
      </c>
      <c r="G30" s="383">
        <v>3.7151587765982099</v>
      </c>
      <c r="H30" s="380">
        <v>458.82210890987898</v>
      </c>
      <c r="I30" s="383">
        <v>1.1299435028248599</v>
      </c>
      <c r="J30" s="380">
        <v>139.54802259887001</v>
      </c>
      <c r="K30" s="251"/>
    </row>
    <row r="31" spans="2:11" x14ac:dyDescent="0.25">
      <c r="B31" s="374" t="s">
        <v>249</v>
      </c>
      <c r="C31" s="375">
        <v>138</v>
      </c>
      <c r="D31" s="239">
        <v>3</v>
      </c>
      <c r="E31" s="375">
        <v>218</v>
      </c>
      <c r="F31" s="183">
        <v>2.7102666077478301</v>
      </c>
      <c r="G31" s="241">
        <v>5.8918839298865802</v>
      </c>
      <c r="H31" s="183">
        <v>428.14356557175802</v>
      </c>
      <c r="I31" s="241">
        <v>2.1739130434782599</v>
      </c>
      <c r="J31" s="183">
        <v>157.97101449275399</v>
      </c>
      <c r="K31" s="251"/>
    </row>
    <row r="32" spans="2:11" x14ac:dyDescent="0.25">
      <c r="B32" s="374" t="s">
        <v>250</v>
      </c>
      <c r="C32" s="375">
        <v>77</v>
      </c>
      <c r="D32" s="239">
        <v>2</v>
      </c>
      <c r="E32" s="375">
        <v>98</v>
      </c>
      <c r="F32" s="183">
        <v>1.4597848239253</v>
      </c>
      <c r="G32" s="241">
        <v>3.7916488933124799</v>
      </c>
      <c r="H32" s="183">
        <v>185.79079577231099</v>
      </c>
      <c r="I32" s="241">
        <v>2.5974025974026</v>
      </c>
      <c r="J32" s="183">
        <v>127.272727272727</v>
      </c>
      <c r="K32" s="251"/>
    </row>
    <row r="33" spans="2:11" x14ac:dyDescent="0.25">
      <c r="B33" s="374" t="s">
        <v>251</v>
      </c>
      <c r="C33" s="375">
        <v>146</v>
      </c>
      <c r="D33" s="239">
        <v>3</v>
      </c>
      <c r="E33" s="375">
        <v>264</v>
      </c>
      <c r="F33" s="183">
        <v>3.67637801223781</v>
      </c>
      <c r="G33" s="241">
        <v>7.5542013950091897</v>
      </c>
      <c r="H33" s="183">
        <v>664.76972276080801</v>
      </c>
      <c r="I33" s="241">
        <v>2.0547945205479401</v>
      </c>
      <c r="J33" s="183">
        <v>180.82191780821901</v>
      </c>
      <c r="K33" s="251"/>
    </row>
    <row r="34" spans="2:11" x14ac:dyDescent="0.25">
      <c r="B34" s="374" t="s">
        <v>252</v>
      </c>
      <c r="C34" s="375">
        <v>90</v>
      </c>
      <c r="D34" s="239">
        <v>0</v>
      </c>
      <c r="E34" s="375">
        <v>129</v>
      </c>
      <c r="F34" s="183">
        <v>1.9768706138183301</v>
      </c>
      <c r="G34" s="241">
        <v>0</v>
      </c>
      <c r="H34" s="183">
        <v>283.351454647293</v>
      </c>
      <c r="I34" s="241">
        <v>0</v>
      </c>
      <c r="J34" s="183">
        <v>143.333333333333</v>
      </c>
      <c r="K34" s="251"/>
    </row>
    <row r="35" spans="2:11" x14ac:dyDescent="0.25">
      <c r="B35" s="374" t="s">
        <v>253</v>
      </c>
      <c r="C35" s="375">
        <v>40</v>
      </c>
      <c r="D35" s="239">
        <v>1</v>
      </c>
      <c r="E35" s="375">
        <v>54</v>
      </c>
      <c r="F35" s="183">
        <v>1.12768176820501</v>
      </c>
      <c r="G35" s="241">
        <v>2.8192044205125302</v>
      </c>
      <c r="H35" s="183">
        <v>152.23703870767599</v>
      </c>
      <c r="I35" s="241">
        <v>2.5</v>
      </c>
      <c r="J35" s="183">
        <v>135</v>
      </c>
      <c r="K35" s="251"/>
    </row>
    <row r="36" spans="2:11" x14ac:dyDescent="0.25">
      <c r="B36" s="377" t="s">
        <v>13</v>
      </c>
      <c r="C36" s="378">
        <v>453</v>
      </c>
      <c r="D36" s="382">
        <v>2</v>
      </c>
      <c r="E36" s="378">
        <v>667</v>
      </c>
      <c r="F36" s="380">
        <v>3.4051701457533099</v>
      </c>
      <c r="G36" s="383">
        <v>1.5033863778160299</v>
      </c>
      <c r="H36" s="380">
        <v>501.37935700164599</v>
      </c>
      <c r="I36" s="383">
        <v>0.44150110375275903</v>
      </c>
      <c r="J36" s="380">
        <v>147.24061810154501</v>
      </c>
      <c r="K36" s="251"/>
    </row>
    <row r="37" spans="2:11" x14ac:dyDescent="0.25">
      <c r="B37" s="374" t="s">
        <v>254</v>
      </c>
      <c r="C37" s="375">
        <v>100</v>
      </c>
      <c r="D37" s="239">
        <v>0</v>
      </c>
      <c r="E37" s="375">
        <v>147</v>
      </c>
      <c r="F37" s="183">
        <v>1.98979236516669</v>
      </c>
      <c r="G37" s="241">
        <v>0</v>
      </c>
      <c r="H37" s="183">
        <v>292.49947767950403</v>
      </c>
      <c r="I37" s="241">
        <v>0</v>
      </c>
      <c r="J37" s="183">
        <v>147</v>
      </c>
      <c r="K37" s="251"/>
    </row>
    <row r="38" spans="2:11" x14ac:dyDescent="0.25">
      <c r="B38" s="377" t="s">
        <v>255</v>
      </c>
      <c r="C38" s="384">
        <v>5680</v>
      </c>
      <c r="D38" s="385">
        <v>84</v>
      </c>
      <c r="E38" s="384">
        <v>8120</v>
      </c>
      <c r="F38" s="386">
        <v>9.8036229046805659E-2</v>
      </c>
      <c r="G38" s="387">
        <v>1.4498315563259991</v>
      </c>
      <c r="H38" s="380">
        <v>140.1503837781799</v>
      </c>
      <c r="I38" s="381">
        <v>1.4788732394366197</v>
      </c>
      <c r="J38" s="386">
        <v>142.95774647887325</v>
      </c>
      <c r="K38" s="251"/>
    </row>
    <row r="39" spans="2:11" x14ac:dyDescent="0.25">
      <c r="B39" s="377" t="s">
        <v>256</v>
      </c>
      <c r="C39" s="384">
        <v>4378</v>
      </c>
      <c r="D39" s="385">
        <v>139</v>
      </c>
      <c r="E39" s="384">
        <v>6947</v>
      </c>
      <c r="F39" s="386">
        <v>7.5563839923752665E-2</v>
      </c>
      <c r="G39" s="387">
        <v>2.3991260277299271</v>
      </c>
      <c r="H39" s="380">
        <v>119.90452168805614</v>
      </c>
      <c r="I39" s="381">
        <v>3.1749657377798077</v>
      </c>
      <c r="J39" s="386">
        <v>158.67976244860665</v>
      </c>
      <c r="K39" s="251"/>
    </row>
    <row r="40" spans="2:11" x14ac:dyDescent="0.25">
      <c r="B40" s="154" t="s">
        <v>14</v>
      </c>
      <c r="C40" s="155">
        <v>10058</v>
      </c>
      <c r="D40" s="103">
        <v>223</v>
      </c>
      <c r="E40" s="155">
        <v>15067</v>
      </c>
      <c r="F40" s="29">
        <v>0.17360006897055832</v>
      </c>
      <c r="G40" s="29">
        <v>3.8489575840559263</v>
      </c>
      <c r="H40" s="156">
        <v>260.05490546623605</v>
      </c>
      <c r="I40" s="202">
        <v>2.2171405846092664</v>
      </c>
      <c r="J40" s="29">
        <v>149.80115331079736</v>
      </c>
      <c r="K40" s="251"/>
    </row>
    <row r="41" spans="2:11" x14ac:dyDescent="0.25">
      <c r="B41" s="388" t="s">
        <v>96</v>
      </c>
      <c r="C41" s="42"/>
      <c r="D41" s="42"/>
      <c r="E41" s="42"/>
      <c r="F41" s="42"/>
      <c r="G41" s="42"/>
      <c r="H41" s="42"/>
      <c r="I41" s="42"/>
      <c r="J41" s="42"/>
      <c r="K41" s="251"/>
    </row>
    <row r="42" spans="2:11" x14ac:dyDescent="0.25">
      <c r="B42" s="389" t="s">
        <v>97</v>
      </c>
      <c r="C42" s="40"/>
      <c r="D42" s="40"/>
      <c r="E42" s="40"/>
      <c r="F42" s="40"/>
      <c r="G42" s="40"/>
      <c r="H42" s="40"/>
      <c r="I42" s="40"/>
      <c r="J42" s="40"/>
      <c r="K42" s="251"/>
    </row>
  </sheetData>
  <mergeCells count="10">
    <mergeCell ref="I4:I5"/>
    <mergeCell ref="J4:J5"/>
    <mergeCell ref="B41:J41"/>
    <mergeCell ref="B42:J42"/>
    <mergeCell ref="C4:C5"/>
    <mergeCell ref="D4:D5"/>
    <mergeCell ref="E4:E5"/>
    <mergeCell ref="F4:F5"/>
    <mergeCell ref="G4:G5"/>
    <mergeCell ref="H4:H5"/>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40"/>
  <sheetViews>
    <sheetView workbookViewId="0">
      <selection activeCell="L12" sqref="L12"/>
    </sheetView>
  </sheetViews>
  <sheetFormatPr defaultRowHeight="15" x14ac:dyDescent="0.25"/>
  <sheetData>
    <row r="2" spans="2:8" x14ac:dyDescent="0.25">
      <c r="B2" s="394" t="s">
        <v>257</v>
      </c>
      <c r="C2" s="406"/>
      <c r="D2" s="406"/>
      <c r="E2" s="406"/>
      <c r="F2" s="406"/>
      <c r="G2" s="406"/>
      <c r="H2" s="406"/>
    </row>
    <row r="3" spans="2:8" x14ac:dyDescent="0.25">
      <c r="B3" s="390" t="s">
        <v>258</v>
      </c>
      <c r="C3" s="408"/>
      <c r="D3" s="408"/>
      <c r="E3" s="408"/>
      <c r="F3" s="408"/>
      <c r="G3" s="408"/>
      <c r="H3" s="406"/>
    </row>
    <row r="4" spans="2:8" x14ac:dyDescent="0.25">
      <c r="B4" s="203" t="s">
        <v>259</v>
      </c>
      <c r="C4" s="409" t="s">
        <v>84</v>
      </c>
      <c r="D4" s="409"/>
      <c r="E4" s="409"/>
      <c r="F4" s="410" t="s">
        <v>260</v>
      </c>
      <c r="G4" s="410"/>
      <c r="H4" s="410"/>
    </row>
    <row r="5" spans="2:8" x14ac:dyDescent="0.25">
      <c r="B5" s="206"/>
      <c r="C5" s="405" t="s">
        <v>6</v>
      </c>
      <c r="D5" s="405" t="s">
        <v>7</v>
      </c>
      <c r="E5" s="405" t="s">
        <v>8</v>
      </c>
      <c r="F5" s="405" t="s">
        <v>6</v>
      </c>
      <c r="G5" s="405" t="s">
        <v>7</v>
      </c>
      <c r="H5" s="405" t="s">
        <v>8</v>
      </c>
    </row>
    <row r="6" spans="2:8" x14ac:dyDescent="0.25">
      <c r="B6" s="401" t="s">
        <v>228</v>
      </c>
      <c r="C6" s="399">
        <v>96</v>
      </c>
      <c r="D6" s="400">
        <v>2</v>
      </c>
      <c r="E6" s="399">
        <v>169</v>
      </c>
      <c r="F6" s="400">
        <v>2</v>
      </c>
      <c r="G6" s="392" t="s">
        <v>66</v>
      </c>
      <c r="H6" s="400">
        <v>3</v>
      </c>
    </row>
    <row r="7" spans="2:8" x14ac:dyDescent="0.25">
      <c r="B7" s="402" t="s">
        <v>9</v>
      </c>
      <c r="C7" s="392">
        <v>154</v>
      </c>
      <c r="D7" s="395">
        <v>1</v>
      </c>
      <c r="E7" s="392">
        <v>199</v>
      </c>
      <c r="F7" s="393">
        <v>23</v>
      </c>
      <c r="G7" s="392" t="s">
        <v>66</v>
      </c>
      <c r="H7" s="393">
        <v>43</v>
      </c>
    </row>
    <row r="8" spans="2:8" x14ac:dyDescent="0.25">
      <c r="B8" s="402" t="s">
        <v>229</v>
      </c>
      <c r="C8" s="392">
        <v>34</v>
      </c>
      <c r="D8" s="395" t="s">
        <v>66</v>
      </c>
      <c r="E8" s="392">
        <v>55</v>
      </c>
      <c r="F8" s="393">
        <v>21</v>
      </c>
      <c r="G8" s="392">
        <v>2</v>
      </c>
      <c r="H8" s="393">
        <v>33</v>
      </c>
    </row>
    <row r="9" spans="2:8" x14ac:dyDescent="0.25">
      <c r="B9" s="402" t="s">
        <v>230</v>
      </c>
      <c r="C9" s="392">
        <v>76</v>
      </c>
      <c r="D9" s="395" t="s">
        <v>66</v>
      </c>
      <c r="E9" s="392">
        <v>112</v>
      </c>
      <c r="F9" s="393">
        <v>46</v>
      </c>
      <c r="G9" s="392">
        <v>2</v>
      </c>
      <c r="H9" s="393">
        <v>64</v>
      </c>
    </row>
    <row r="10" spans="2:8" x14ac:dyDescent="0.25">
      <c r="B10" s="401" t="s">
        <v>10</v>
      </c>
      <c r="C10" s="399">
        <v>99</v>
      </c>
      <c r="D10" s="397" t="s">
        <v>66</v>
      </c>
      <c r="E10" s="399">
        <v>143</v>
      </c>
      <c r="F10" s="400">
        <v>31</v>
      </c>
      <c r="G10" s="396">
        <v>4</v>
      </c>
      <c r="H10" s="400">
        <v>43</v>
      </c>
    </row>
    <row r="11" spans="2:8" x14ac:dyDescent="0.25">
      <c r="B11" s="401" t="s">
        <v>231</v>
      </c>
      <c r="C11" s="399">
        <v>49</v>
      </c>
      <c r="D11" s="397" t="s">
        <v>66</v>
      </c>
      <c r="E11" s="399">
        <v>68</v>
      </c>
      <c r="F11" s="400">
        <v>28</v>
      </c>
      <c r="G11" s="399">
        <v>1</v>
      </c>
      <c r="H11" s="400">
        <v>42</v>
      </c>
    </row>
    <row r="12" spans="2:8" x14ac:dyDescent="0.25">
      <c r="B12" s="402" t="s">
        <v>232</v>
      </c>
      <c r="C12" s="392">
        <v>44</v>
      </c>
      <c r="D12" s="395" t="s">
        <v>66</v>
      </c>
      <c r="E12" s="392">
        <v>71</v>
      </c>
      <c r="F12" s="393">
        <v>46</v>
      </c>
      <c r="G12" s="392">
        <v>4</v>
      </c>
      <c r="H12" s="393">
        <v>72</v>
      </c>
    </row>
    <row r="13" spans="2:8" x14ac:dyDescent="0.25">
      <c r="B13" s="402" t="s">
        <v>233</v>
      </c>
      <c r="C13" s="392">
        <v>38</v>
      </c>
      <c r="D13" s="395">
        <v>1</v>
      </c>
      <c r="E13" s="392">
        <v>55</v>
      </c>
      <c r="F13" s="393">
        <v>28</v>
      </c>
      <c r="G13" s="392">
        <v>3</v>
      </c>
      <c r="H13" s="393">
        <v>36</v>
      </c>
    </row>
    <row r="14" spans="2:8" x14ac:dyDescent="0.25">
      <c r="B14" s="402" t="s">
        <v>234</v>
      </c>
      <c r="C14" s="392">
        <v>31</v>
      </c>
      <c r="D14" s="395" t="s">
        <v>66</v>
      </c>
      <c r="E14" s="392">
        <v>38</v>
      </c>
      <c r="F14" s="393">
        <v>1</v>
      </c>
      <c r="G14" s="392" t="s">
        <v>66</v>
      </c>
      <c r="H14" s="393">
        <v>1</v>
      </c>
    </row>
    <row r="15" spans="2:8" x14ac:dyDescent="0.25">
      <c r="B15" s="402" t="s">
        <v>235</v>
      </c>
      <c r="C15" s="392">
        <v>73</v>
      </c>
      <c r="D15" s="395">
        <v>1</v>
      </c>
      <c r="E15" s="392">
        <v>102</v>
      </c>
      <c r="F15" s="393">
        <v>45</v>
      </c>
      <c r="G15" s="392">
        <v>1</v>
      </c>
      <c r="H15" s="393">
        <v>61</v>
      </c>
    </row>
    <row r="16" spans="2:8" x14ac:dyDescent="0.25">
      <c r="B16" s="402" t="s">
        <v>236</v>
      </c>
      <c r="C16" s="392">
        <v>61</v>
      </c>
      <c r="D16" s="395">
        <v>1</v>
      </c>
      <c r="E16" s="392">
        <v>89</v>
      </c>
      <c r="F16" s="393">
        <v>25</v>
      </c>
      <c r="G16" s="392">
        <v>3</v>
      </c>
      <c r="H16" s="393">
        <v>38</v>
      </c>
    </row>
    <row r="17" spans="2:8" x14ac:dyDescent="0.25">
      <c r="B17" s="402" t="s">
        <v>237</v>
      </c>
      <c r="C17" s="392">
        <v>81</v>
      </c>
      <c r="D17" s="395">
        <v>1</v>
      </c>
      <c r="E17" s="392">
        <v>121</v>
      </c>
      <c r="F17" s="393">
        <v>63</v>
      </c>
      <c r="G17" s="392">
        <v>2</v>
      </c>
      <c r="H17" s="393">
        <v>109</v>
      </c>
    </row>
    <row r="18" spans="2:8" x14ac:dyDescent="0.25">
      <c r="B18" s="402" t="s">
        <v>238</v>
      </c>
      <c r="C18" s="392">
        <v>44</v>
      </c>
      <c r="D18" s="395">
        <v>2</v>
      </c>
      <c r="E18" s="392">
        <v>64</v>
      </c>
      <c r="F18" s="395">
        <v>1</v>
      </c>
      <c r="G18" s="392" t="s">
        <v>66</v>
      </c>
      <c r="H18" s="395">
        <v>1</v>
      </c>
    </row>
    <row r="19" spans="2:8" x14ac:dyDescent="0.25">
      <c r="B19" s="402" t="s">
        <v>239</v>
      </c>
      <c r="C19" s="392">
        <v>30</v>
      </c>
      <c r="D19" s="395" t="s">
        <v>66</v>
      </c>
      <c r="E19" s="392">
        <v>39</v>
      </c>
      <c r="F19" s="393">
        <v>9</v>
      </c>
      <c r="G19" s="392">
        <v>4</v>
      </c>
      <c r="H19" s="393">
        <v>9</v>
      </c>
    </row>
    <row r="20" spans="2:8" x14ac:dyDescent="0.25">
      <c r="B20" s="402" t="s">
        <v>11</v>
      </c>
      <c r="C20" s="392">
        <v>2317</v>
      </c>
      <c r="D20" s="395">
        <v>20</v>
      </c>
      <c r="E20" s="392">
        <v>3182</v>
      </c>
      <c r="F20" s="395">
        <v>209</v>
      </c>
      <c r="G20" s="392">
        <v>2</v>
      </c>
      <c r="H20" s="395">
        <v>296</v>
      </c>
    </row>
    <row r="21" spans="2:8" x14ac:dyDescent="0.25">
      <c r="B21" s="402" t="s">
        <v>240</v>
      </c>
      <c r="C21" s="392">
        <v>38</v>
      </c>
      <c r="D21" s="395">
        <v>1</v>
      </c>
      <c r="E21" s="392">
        <v>48</v>
      </c>
      <c r="F21" s="395">
        <v>13</v>
      </c>
      <c r="G21" s="392" t="s">
        <v>66</v>
      </c>
      <c r="H21" s="395">
        <v>17</v>
      </c>
    </row>
    <row r="22" spans="2:8" x14ac:dyDescent="0.25">
      <c r="B22" s="402" t="s">
        <v>241</v>
      </c>
      <c r="C22" s="392">
        <v>65</v>
      </c>
      <c r="D22" s="395" t="s">
        <v>66</v>
      </c>
      <c r="E22" s="392">
        <v>83</v>
      </c>
      <c r="F22" s="395">
        <v>7</v>
      </c>
      <c r="G22" s="392">
        <v>1</v>
      </c>
      <c r="H22" s="395">
        <v>7</v>
      </c>
    </row>
    <row r="23" spans="2:8" x14ac:dyDescent="0.25">
      <c r="B23" s="402" t="s">
        <v>242</v>
      </c>
      <c r="C23" s="392">
        <v>129</v>
      </c>
      <c r="D23" s="395">
        <v>3</v>
      </c>
      <c r="E23" s="392">
        <v>200</v>
      </c>
      <c r="F23" s="393">
        <v>46</v>
      </c>
      <c r="G23" s="392">
        <v>2</v>
      </c>
      <c r="H23" s="393">
        <v>83</v>
      </c>
    </row>
    <row r="24" spans="2:8" x14ac:dyDescent="0.25">
      <c r="B24" s="402" t="s">
        <v>243</v>
      </c>
      <c r="C24" s="392">
        <v>43</v>
      </c>
      <c r="D24" s="395">
        <v>3</v>
      </c>
      <c r="E24" s="392">
        <v>60</v>
      </c>
      <c r="F24" s="393">
        <v>5</v>
      </c>
      <c r="G24" s="392" t="s">
        <v>66</v>
      </c>
      <c r="H24" s="393">
        <v>7</v>
      </c>
    </row>
    <row r="25" spans="2:8" x14ac:dyDescent="0.25">
      <c r="B25" s="402" t="s">
        <v>244</v>
      </c>
      <c r="C25" s="392">
        <v>30</v>
      </c>
      <c r="D25" s="395" t="s">
        <v>66</v>
      </c>
      <c r="E25" s="392">
        <v>43</v>
      </c>
      <c r="F25" s="393">
        <v>11</v>
      </c>
      <c r="G25" s="392" t="s">
        <v>66</v>
      </c>
      <c r="H25" s="393">
        <v>16</v>
      </c>
    </row>
    <row r="26" spans="2:8" x14ac:dyDescent="0.25">
      <c r="B26" s="402" t="s">
        <v>245</v>
      </c>
      <c r="C26" s="392">
        <v>38</v>
      </c>
      <c r="D26" s="395" t="s">
        <v>66</v>
      </c>
      <c r="E26" s="392">
        <v>47</v>
      </c>
      <c r="F26" s="393">
        <v>6</v>
      </c>
      <c r="G26" s="392" t="s">
        <v>66</v>
      </c>
      <c r="H26" s="393">
        <v>9</v>
      </c>
    </row>
    <row r="27" spans="2:8" x14ac:dyDescent="0.25">
      <c r="B27" s="402" t="s">
        <v>247</v>
      </c>
      <c r="C27" s="392">
        <v>45</v>
      </c>
      <c r="D27" s="395" t="s">
        <v>66</v>
      </c>
      <c r="E27" s="392">
        <v>66</v>
      </c>
      <c r="F27" s="393">
        <v>10</v>
      </c>
      <c r="G27" s="392">
        <v>1</v>
      </c>
      <c r="H27" s="395">
        <v>11</v>
      </c>
    </row>
    <row r="28" spans="2:8" x14ac:dyDescent="0.25">
      <c r="B28" s="402" t="s">
        <v>248</v>
      </c>
      <c r="C28" s="392">
        <v>98</v>
      </c>
      <c r="D28" s="395">
        <v>1</v>
      </c>
      <c r="E28" s="392">
        <v>142</v>
      </c>
      <c r="F28" s="393">
        <v>17</v>
      </c>
      <c r="G28" s="392" t="s">
        <v>66</v>
      </c>
      <c r="H28" s="393">
        <v>25</v>
      </c>
    </row>
    <row r="29" spans="2:8" x14ac:dyDescent="0.25">
      <c r="B29" s="402" t="s">
        <v>12</v>
      </c>
      <c r="C29" s="392">
        <v>152</v>
      </c>
      <c r="D29" s="395">
        <v>2</v>
      </c>
      <c r="E29" s="392">
        <v>205</v>
      </c>
      <c r="F29" s="393">
        <v>25</v>
      </c>
      <c r="G29" s="392" t="s">
        <v>66</v>
      </c>
      <c r="H29" s="393">
        <v>42</v>
      </c>
    </row>
    <row r="30" spans="2:8" x14ac:dyDescent="0.25">
      <c r="B30" s="401" t="s">
        <v>249</v>
      </c>
      <c r="C30" s="399">
        <v>94</v>
      </c>
      <c r="D30" s="395">
        <v>1</v>
      </c>
      <c r="E30" s="399">
        <v>139</v>
      </c>
      <c r="F30" s="397">
        <v>44</v>
      </c>
      <c r="G30" s="392">
        <v>2</v>
      </c>
      <c r="H30" s="397">
        <v>79</v>
      </c>
    </row>
    <row r="31" spans="2:8" x14ac:dyDescent="0.25">
      <c r="B31" s="401" t="s">
        <v>250</v>
      </c>
      <c r="C31" s="399">
        <v>65</v>
      </c>
      <c r="D31" s="395">
        <v>2</v>
      </c>
      <c r="E31" s="399">
        <v>81</v>
      </c>
      <c r="F31" s="397">
        <v>12</v>
      </c>
      <c r="G31" s="392" t="s">
        <v>66</v>
      </c>
      <c r="H31" s="397">
        <v>17</v>
      </c>
    </row>
    <row r="32" spans="2:8" x14ac:dyDescent="0.25">
      <c r="B32" s="402" t="s">
        <v>251</v>
      </c>
      <c r="C32" s="392">
        <v>58</v>
      </c>
      <c r="D32" s="395" t="s">
        <v>66</v>
      </c>
      <c r="E32" s="392">
        <v>109</v>
      </c>
      <c r="F32" s="393">
        <v>88</v>
      </c>
      <c r="G32" s="392">
        <v>3</v>
      </c>
      <c r="H32" s="393">
        <v>155</v>
      </c>
    </row>
    <row r="33" spans="2:8" x14ac:dyDescent="0.25">
      <c r="B33" s="402" t="s">
        <v>252</v>
      </c>
      <c r="C33" s="392">
        <v>76</v>
      </c>
      <c r="D33" s="395" t="s">
        <v>66</v>
      </c>
      <c r="E33" s="392">
        <v>104</v>
      </c>
      <c r="F33" s="393">
        <v>14</v>
      </c>
      <c r="G33" s="392" t="s">
        <v>66</v>
      </c>
      <c r="H33" s="393">
        <v>25</v>
      </c>
    </row>
    <row r="34" spans="2:8" x14ac:dyDescent="0.25">
      <c r="B34" s="402" t="s">
        <v>253</v>
      </c>
      <c r="C34" s="392">
        <v>37</v>
      </c>
      <c r="D34" s="395" t="s">
        <v>66</v>
      </c>
      <c r="E34" s="392">
        <v>50</v>
      </c>
      <c r="F34" s="393">
        <v>4</v>
      </c>
      <c r="G34" s="392">
        <v>1</v>
      </c>
      <c r="H34" s="393">
        <v>5</v>
      </c>
    </row>
    <row r="35" spans="2:8" x14ac:dyDescent="0.25">
      <c r="B35" s="402" t="s">
        <v>13</v>
      </c>
      <c r="C35" s="392">
        <v>370</v>
      </c>
      <c r="D35" s="395">
        <v>2</v>
      </c>
      <c r="E35" s="392">
        <v>538</v>
      </c>
      <c r="F35" s="393">
        <v>83</v>
      </c>
      <c r="G35" s="392" t="s">
        <v>66</v>
      </c>
      <c r="H35" s="393">
        <v>129</v>
      </c>
    </row>
    <row r="36" spans="2:8" x14ac:dyDescent="0.25">
      <c r="B36" s="402" t="s">
        <v>254</v>
      </c>
      <c r="C36" s="392">
        <v>95</v>
      </c>
      <c r="D36" s="395" t="s">
        <v>66</v>
      </c>
      <c r="E36" s="392">
        <v>140</v>
      </c>
      <c r="F36" s="393">
        <v>5</v>
      </c>
      <c r="G36" s="392" t="s">
        <v>66</v>
      </c>
      <c r="H36" s="393">
        <v>7</v>
      </c>
    </row>
    <row r="37" spans="2:8" x14ac:dyDescent="0.25">
      <c r="B37" s="402" t="s">
        <v>246</v>
      </c>
      <c r="C37" s="392">
        <v>44</v>
      </c>
      <c r="D37" s="395" t="s">
        <v>66</v>
      </c>
      <c r="E37" s="392">
        <v>64</v>
      </c>
      <c r="F37" s="393">
        <v>7</v>
      </c>
      <c r="G37" s="392">
        <v>1</v>
      </c>
      <c r="H37" s="393">
        <v>7</v>
      </c>
    </row>
    <row r="38" spans="2:8" x14ac:dyDescent="0.25">
      <c r="B38" s="398" t="s">
        <v>261</v>
      </c>
      <c r="C38" s="399">
        <v>4704</v>
      </c>
      <c r="D38" s="407">
        <v>44</v>
      </c>
      <c r="E38" s="399">
        <v>6626</v>
      </c>
      <c r="F38" s="407">
        <v>975</v>
      </c>
      <c r="G38" s="396">
        <v>39</v>
      </c>
      <c r="H38" s="407">
        <v>1492</v>
      </c>
    </row>
    <row r="39" spans="2:8" x14ac:dyDescent="0.25">
      <c r="B39" s="401" t="s">
        <v>256</v>
      </c>
      <c r="C39" s="399">
        <v>2687</v>
      </c>
      <c r="D39" s="407">
        <v>54</v>
      </c>
      <c r="E39" s="399">
        <v>4031</v>
      </c>
      <c r="F39" s="407">
        <v>1692</v>
      </c>
      <c r="G39" s="396">
        <v>86</v>
      </c>
      <c r="H39" s="407">
        <v>2918</v>
      </c>
    </row>
    <row r="40" spans="2:8" x14ac:dyDescent="0.25">
      <c r="B40" s="403" t="s">
        <v>14</v>
      </c>
      <c r="C40" s="404">
        <v>7391</v>
      </c>
      <c r="D40" s="404">
        <v>98</v>
      </c>
      <c r="E40" s="404">
        <v>10657</v>
      </c>
      <c r="F40" s="404">
        <v>2667</v>
      </c>
      <c r="G40" s="404">
        <v>125</v>
      </c>
      <c r="H40" s="404">
        <v>4410</v>
      </c>
    </row>
  </sheetData>
  <mergeCells count="4">
    <mergeCell ref="B3:G3"/>
    <mergeCell ref="B4:B5"/>
    <mergeCell ref="C4:E4"/>
    <mergeCell ref="F4:H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3"/>
  <sheetViews>
    <sheetView topLeftCell="A7" workbookViewId="0">
      <selection activeCell="B15" sqref="B15:K27"/>
    </sheetView>
  </sheetViews>
  <sheetFormatPr defaultRowHeight="15" x14ac:dyDescent="0.25"/>
  <sheetData>
    <row r="2" spans="2:11" x14ac:dyDescent="0.25">
      <c r="B2" s="18" t="s">
        <v>16</v>
      </c>
      <c r="C2" s="18"/>
      <c r="D2" s="18"/>
      <c r="E2" s="18"/>
      <c r="F2" s="18"/>
      <c r="G2" s="18"/>
      <c r="H2" s="18"/>
      <c r="I2" s="18"/>
      <c r="J2" s="18"/>
      <c r="K2" s="18"/>
    </row>
    <row r="3" spans="2:11" x14ac:dyDescent="0.25">
      <c r="B3" s="19" t="s">
        <v>17</v>
      </c>
      <c r="C3" s="19"/>
      <c r="D3" s="19"/>
      <c r="E3" s="19"/>
      <c r="F3" s="19"/>
      <c r="G3" s="19"/>
      <c r="H3" s="19"/>
      <c r="I3" s="19"/>
      <c r="J3" s="19"/>
      <c r="K3" s="19"/>
    </row>
    <row r="4" spans="2:11" x14ac:dyDescent="0.25">
      <c r="B4" s="48" t="s">
        <v>2</v>
      </c>
      <c r="C4" s="54">
        <v>2019</v>
      </c>
      <c r="D4" s="54"/>
      <c r="E4" s="54"/>
      <c r="F4" s="56">
        <v>2010</v>
      </c>
      <c r="G4" s="56"/>
      <c r="H4" s="56"/>
      <c r="I4" s="54" t="s">
        <v>18</v>
      </c>
      <c r="J4" s="54"/>
      <c r="K4" s="54"/>
    </row>
    <row r="5" spans="2:11" x14ac:dyDescent="0.25">
      <c r="B5" s="53"/>
      <c r="C5" s="55"/>
      <c r="D5" s="55"/>
      <c r="E5" s="55"/>
      <c r="F5" s="57"/>
      <c r="G5" s="57"/>
      <c r="H5" s="57"/>
      <c r="I5" s="55"/>
      <c r="J5" s="55"/>
      <c r="K5" s="55"/>
    </row>
    <row r="6" spans="2:11" x14ac:dyDescent="0.25">
      <c r="B6" s="49"/>
      <c r="C6" s="20" t="s">
        <v>6</v>
      </c>
      <c r="D6" s="20" t="s">
        <v>7</v>
      </c>
      <c r="E6" s="20" t="s">
        <v>8</v>
      </c>
      <c r="F6" s="21" t="s">
        <v>6</v>
      </c>
      <c r="G6" s="20" t="s">
        <v>7</v>
      </c>
      <c r="H6" s="21" t="s">
        <v>8</v>
      </c>
      <c r="I6" s="20" t="s">
        <v>6</v>
      </c>
      <c r="J6" s="21" t="s">
        <v>7</v>
      </c>
      <c r="K6" s="20" t="s">
        <v>8</v>
      </c>
    </row>
    <row r="7" spans="2:11" x14ac:dyDescent="0.25">
      <c r="B7" s="3" t="s">
        <v>9</v>
      </c>
      <c r="C7" s="4">
        <v>1398</v>
      </c>
      <c r="D7" s="4">
        <v>62</v>
      </c>
      <c r="E7" s="4">
        <v>2184</v>
      </c>
      <c r="F7" s="22">
        <v>1645</v>
      </c>
      <c r="G7" s="4">
        <v>58</v>
      </c>
      <c r="H7" s="23">
        <v>2719</v>
      </c>
      <c r="I7" s="24">
        <v>-15.02</v>
      </c>
      <c r="J7" s="25">
        <v>6.9</v>
      </c>
      <c r="K7" s="24">
        <v>-19.68</v>
      </c>
    </row>
    <row r="8" spans="2:11" x14ac:dyDescent="0.25">
      <c r="B8" s="3" t="s">
        <v>10</v>
      </c>
      <c r="C8" s="4">
        <v>291</v>
      </c>
      <c r="D8" s="4">
        <v>11</v>
      </c>
      <c r="E8" s="4">
        <v>449</v>
      </c>
      <c r="F8" s="22">
        <v>437</v>
      </c>
      <c r="G8" s="4">
        <v>13</v>
      </c>
      <c r="H8" s="26">
        <v>674</v>
      </c>
      <c r="I8" s="24">
        <v>-33.409999999999997</v>
      </c>
      <c r="J8" s="27">
        <v>-15.38</v>
      </c>
      <c r="K8" s="24">
        <v>-33.380000000000003</v>
      </c>
    </row>
    <row r="9" spans="2:11" x14ac:dyDescent="0.25">
      <c r="B9" s="3" t="s">
        <v>11</v>
      </c>
      <c r="C9" s="4">
        <v>5313</v>
      </c>
      <c r="D9" s="4">
        <v>87</v>
      </c>
      <c r="E9" s="4">
        <v>7594</v>
      </c>
      <c r="F9" s="22">
        <v>5700</v>
      </c>
      <c r="G9" s="4">
        <v>97</v>
      </c>
      <c r="H9" s="23">
        <v>8319</v>
      </c>
      <c r="I9" s="24">
        <v>-6.79</v>
      </c>
      <c r="J9" s="27">
        <v>-10.31</v>
      </c>
      <c r="K9" s="24">
        <v>-8.7100000000000009</v>
      </c>
    </row>
    <row r="10" spans="2:11" x14ac:dyDescent="0.25">
      <c r="B10" s="3" t="s">
        <v>12</v>
      </c>
      <c r="C10" s="4">
        <v>562</v>
      </c>
      <c r="D10" s="4">
        <v>12</v>
      </c>
      <c r="E10" s="4">
        <v>879</v>
      </c>
      <c r="F10" s="22">
        <v>609</v>
      </c>
      <c r="G10" s="4">
        <v>18</v>
      </c>
      <c r="H10" s="23">
        <v>1034</v>
      </c>
      <c r="I10" s="24">
        <v>-7.72</v>
      </c>
      <c r="J10" s="27">
        <v>-33.33</v>
      </c>
      <c r="K10" s="24">
        <v>-14.99</v>
      </c>
    </row>
    <row r="11" spans="2:11" x14ac:dyDescent="0.25">
      <c r="B11" s="3" t="s">
        <v>13</v>
      </c>
      <c r="C11" s="4">
        <v>2494</v>
      </c>
      <c r="D11" s="4">
        <v>51</v>
      </c>
      <c r="E11" s="4">
        <v>3961</v>
      </c>
      <c r="F11" s="22">
        <v>2738</v>
      </c>
      <c r="G11" s="4">
        <v>68</v>
      </c>
      <c r="H11" s="23">
        <v>4304</v>
      </c>
      <c r="I11" s="24">
        <v>-8.91</v>
      </c>
      <c r="J11" s="27">
        <v>-25</v>
      </c>
      <c r="K11" s="24">
        <v>-7.97</v>
      </c>
    </row>
    <row r="12" spans="2:11" x14ac:dyDescent="0.25">
      <c r="B12" s="9" t="s">
        <v>14</v>
      </c>
      <c r="C12" s="10">
        <v>10058</v>
      </c>
      <c r="D12" s="10">
        <v>223</v>
      </c>
      <c r="E12" s="10">
        <v>15067</v>
      </c>
      <c r="F12" s="28">
        <v>11129</v>
      </c>
      <c r="G12" s="28">
        <v>254</v>
      </c>
      <c r="H12" s="28">
        <v>17050</v>
      </c>
      <c r="I12" s="29">
        <v>-9.6199999999999992</v>
      </c>
      <c r="J12" s="29">
        <v>-12.2</v>
      </c>
      <c r="K12" s="29">
        <v>-11.63</v>
      </c>
    </row>
    <row r="13" spans="2:11" x14ac:dyDescent="0.25">
      <c r="B13" s="13" t="s">
        <v>15</v>
      </c>
      <c r="C13" s="14">
        <v>172183</v>
      </c>
      <c r="D13" s="14">
        <v>3173</v>
      </c>
      <c r="E13" s="14">
        <v>241384</v>
      </c>
      <c r="F13" s="28">
        <v>212997</v>
      </c>
      <c r="G13" s="28">
        <v>4114</v>
      </c>
      <c r="H13" s="28">
        <v>304720</v>
      </c>
      <c r="I13" s="29">
        <v>-19.16</v>
      </c>
      <c r="J13" s="29">
        <v>-22.87</v>
      </c>
      <c r="K13" s="29">
        <v>-20.78</v>
      </c>
    </row>
  </sheetData>
  <mergeCells count="4">
    <mergeCell ref="B4:B6"/>
    <mergeCell ref="C4:E5"/>
    <mergeCell ref="F4:H5"/>
    <mergeCell ref="I4:K5"/>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6"/>
  <sheetViews>
    <sheetView workbookViewId="0">
      <selection activeCell="E7" sqref="E7"/>
    </sheetView>
  </sheetViews>
  <sheetFormatPr defaultRowHeight="15" x14ac:dyDescent="0.25"/>
  <cols>
    <col min="2" max="2" width="18.85546875" customWidth="1"/>
    <col min="3" max="4" width="20.140625" customWidth="1"/>
  </cols>
  <sheetData>
    <row r="2" spans="2:4" x14ac:dyDescent="0.25">
      <c r="B2" s="147" t="s">
        <v>262</v>
      </c>
      <c r="C2" s="17"/>
      <c r="D2" s="17"/>
    </row>
    <row r="3" spans="2:4" x14ac:dyDescent="0.25">
      <c r="B3" s="391"/>
      <c r="C3" s="391"/>
      <c r="D3" s="391"/>
    </row>
    <row r="4" spans="2:4" x14ac:dyDescent="0.25">
      <c r="B4" s="411" t="s">
        <v>263</v>
      </c>
      <c r="C4" s="59" t="s">
        <v>264</v>
      </c>
      <c r="D4" s="59"/>
    </row>
    <row r="5" spans="2:4" ht="27" x14ac:dyDescent="0.25">
      <c r="B5" s="411"/>
      <c r="C5" s="358" t="s">
        <v>265</v>
      </c>
      <c r="D5" s="358" t="s">
        <v>266</v>
      </c>
    </row>
    <row r="6" spans="2:4" x14ac:dyDescent="0.25">
      <c r="B6" s="79" t="s">
        <v>14</v>
      </c>
      <c r="C6" s="35">
        <v>186.75222128433848</v>
      </c>
      <c r="D6" s="395">
        <v>1082000631</v>
      </c>
    </row>
    <row r="7" spans="2:4" x14ac:dyDescent="0.25">
      <c r="B7" s="79" t="s">
        <v>267</v>
      </c>
      <c r="C7" s="35">
        <v>195.77080565479082</v>
      </c>
      <c r="D7" s="395">
        <v>378995835</v>
      </c>
    </row>
    <row r="8" spans="2:4" x14ac:dyDescent="0.25">
      <c r="B8" s="79" t="s">
        <v>268</v>
      </c>
      <c r="C8" s="35">
        <v>207.5169721817141</v>
      </c>
      <c r="D8" s="395">
        <v>116189064</v>
      </c>
    </row>
    <row r="9" spans="2:4" ht="40.5" x14ac:dyDescent="0.25">
      <c r="B9" s="79" t="s">
        <v>269</v>
      </c>
      <c r="C9" s="35">
        <v>222.53321495260127</v>
      </c>
      <c r="D9" s="395">
        <v>27946500</v>
      </c>
    </row>
    <row r="10" spans="2:4" x14ac:dyDescent="0.25">
      <c r="B10" s="79" t="s">
        <v>270</v>
      </c>
      <c r="C10" s="35">
        <v>223.19114340548103</v>
      </c>
      <c r="D10" s="395">
        <v>1112418249</v>
      </c>
    </row>
    <row r="11" spans="2:4" x14ac:dyDescent="0.25">
      <c r="B11" s="79" t="s">
        <v>271</v>
      </c>
      <c r="C11" s="35">
        <v>228.48495916747831</v>
      </c>
      <c r="D11" s="395">
        <v>373580334</v>
      </c>
    </row>
    <row r="12" spans="2:4" x14ac:dyDescent="0.25">
      <c r="B12" s="79" t="s">
        <v>272</v>
      </c>
      <c r="C12" s="35">
        <v>255.92119392290977</v>
      </c>
      <c r="D12" s="395">
        <v>1112973249</v>
      </c>
    </row>
    <row r="13" spans="2:4" x14ac:dyDescent="0.25">
      <c r="B13" s="79" t="s">
        <v>273</v>
      </c>
      <c r="C13" s="35">
        <v>266.1171734769901</v>
      </c>
      <c r="D13" s="395">
        <v>348260892</v>
      </c>
    </row>
    <row r="14" spans="2:4" x14ac:dyDescent="0.25">
      <c r="B14" s="79" t="s">
        <v>274</v>
      </c>
      <c r="C14" s="35">
        <v>270.17740906769563</v>
      </c>
      <c r="D14" s="395">
        <v>238066824</v>
      </c>
    </row>
    <row r="15" spans="2:4" ht="27" x14ac:dyDescent="0.25">
      <c r="B15" s="79" t="s">
        <v>275</v>
      </c>
      <c r="C15" s="35">
        <v>272.4989349194359</v>
      </c>
      <c r="D15" s="395">
        <v>330619824</v>
      </c>
    </row>
    <row r="16" spans="2:4" x14ac:dyDescent="0.25">
      <c r="B16" s="79" t="s">
        <v>47</v>
      </c>
      <c r="C16" s="35">
        <v>273.74382772229995</v>
      </c>
      <c r="D16" s="395">
        <v>1100087340</v>
      </c>
    </row>
    <row r="17" spans="2:4" x14ac:dyDescent="0.25">
      <c r="B17" s="79" t="s">
        <v>276</v>
      </c>
      <c r="C17" s="35">
        <v>285.43334726147509</v>
      </c>
      <c r="D17" s="395">
        <v>86754897</v>
      </c>
    </row>
    <row r="18" spans="2:4" x14ac:dyDescent="0.25">
      <c r="B18" s="79" t="s">
        <v>277</v>
      </c>
      <c r="C18" s="35">
        <v>286.73849737135129</v>
      </c>
      <c r="D18" s="395">
        <v>2890975380</v>
      </c>
    </row>
    <row r="19" spans="2:4" ht="27" x14ac:dyDescent="0.25">
      <c r="B19" s="79" t="s">
        <v>278</v>
      </c>
      <c r="C19" s="35">
        <v>290.77579949848541</v>
      </c>
      <c r="D19" s="395">
        <v>312161778</v>
      </c>
    </row>
    <row r="20" spans="2:4" x14ac:dyDescent="0.25">
      <c r="B20" s="79" t="s">
        <v>279</v>
      </c>
      <c r="C20" s="35">
        <v>295.96190494823588</v>
      </c>
      <c r="D20" s="395">
        <v>1452219660</v>
      </c>
    </row>
    <row r="21" spans="2:4" x14ac:dyDescent="0.25">
      <c r="B21" s="79" t="s">
        <v>280</v>
      </c>
      <c r="C21" s="35">
        <v>298.1601130593686</v>
      </c>
      <c r="D21" s="395">
        <v>1750889508</v>
      </c>
    </row>
    <row r="22" spans="2:4" x14ac:dyDescent="0.25">
      <c r="B22" s="79" t="s">
        <v>281</v>
      </c>
      <c r="C22" s="35">
        <v>346.54472444623616</v>
      </c>
      <c r="D22" s="395">
        <v>527384064</v>
      </c>
    </row>
    <row r="23" spans="2:4" x14ac:dyDescent="0.25">
      <c r="B23" s="79" t="s">
        <v>282</v>
      </c>
      <c r="C23" s="35">
        <v>361.02081404975866</v>
      </c>
      <c r="D23" s="395">
        <v>1345230342</v>
      </c>
    </row>
    <row r="24" spans="2:4" ht="27" x14ac:dyDescent="0.25">
      <c r="B24" s="79" t="s">
        <v>283</v>
      </c>
      <c r="C24" s="35">
        <v>371.69258603084381</v>
      </c>
      <c r="D24" s="395">
        <v>1658974590</v>
      </c>
    </row>
    <row r="25" spans="2:4" x14ac:dyDescent="0.25">
      <c r="B25" s="79" t="s">
        <v>284</v>
      </c>
      <c r="C25" s="35">
        <v>393.71086639685535</v>
      </c>
      <c r="D25" s="395">
        <v>609024843</v>
      </c>
    </row>
    <row r="26" spans="2:4" x14ac:dyDescent="0.25">
      <c r="B26" s="412" t="s">
        <v>285</v>
      </c>
      <c r="C26" s="413">
        <v>279.5052892070039</v>
      </c>
      <c r="D26" s="414">
        <v>16854753804</v>
      </c>
    </row>
  </sheetData>
  <mergeCells count="2">
    <mergeCell ref="B4:B5"/>
    <mergeCell ref="C4:D4"/>
  </mergeCells>
  <conditionalFormatting sqref="C6:C25">
    <cfRule type="dataBar" priority="2">
      <dataBar>
        <cfvo type="min"/>
        <cfvo type="max"/>
        <color rgb="FF638EC6"/>
      </dataBar>
      <extLst>
        <ext xmlns:x14="http://schemas.microsoft.com/office/spreadsheetml/2009/9/main" uri="{B025F937-C7B1-47D3-B67F-A62EFF666E3E}">
          <x14:id>{8313D4C6-65B3-43E5-891B-226D23C124D1}</x14:id>
        </ext>
      </extLst>
    </cfRule>
  </conditionalFormatting>
  <conditionalFormatting sqref="D6:D25">
    <cfRule type="dataBar" priority="1">
      <dataBar>
        <cfvo type="min"/>
        <cfvo type="max"/>
        <color rgb="FFFF555A"/>
      </dataBar>
      <extLst>
        <ext xmlns:x14="http://schemas.microsoft.com/office/spreadsheetml/2009/9/main" uri="{B025F937-C7B1-47D3-B67F-A62EFF666E3E}">
          <x14:id>{0A036924-71A9-4A7F-9E92-DE4C99E9D2E4}</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8313D4C6-65B3-43E5-891B-226D23C124D1}">
            <x14:dataBar minLength="0" maxLength="100" gradient="0">
              <x14:cfvo type="autoMin"/>
              <x14:cfvo type="autoMax"/>
              <x14:negativeFillColor rgb="FFFF0000"/>
              <x14:axisColor rgb="FF000000"/>
            </x14:dataBar>
          </x14:cfRule>
          <xm:sqref>C6:C25</xm:sqref>
        </x14:conditionalFormatting>
        <x14:conditionalFormatting xmlns:xm="http://schemas.microsoft.com/office/excel/2006/main">
          <x14:cfRule type="dataBar" id="{0A036924-71A9-4A7F-9E92-DE4C99E9D2E4}">
            <x14:dataBar minLength="0" maxLength="100" gradient="0">
              <x14:cfvo type="autoMin"/>
              <x14:cfvo type="autoMax"/>
              <x14:negativeFillColor rgb="FFFF0000"/>
              <x14:axisColor rgb="FF000000"/>
            </x14:dataBar>
          </x14:cfRule>
          <xm:sqref>D6:D25</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5"/>
  <sheetViews>
    <sheetView workbookViewId="0">
      <selection activeCell="B3" sqref="B3"/>
    </sheetView>
  </sheetViews>
  <sheetFormatPr defaultRowHeight="15" x14ac:dyDescent="0.25"/>
  <sheetData>
    <row r="2" spans="2:14" x14ac:dyDescent="0.25">
      <c r="B2" s="278" t="s">
        <v>217</v>
      </c>
      <c r="C2" s="352"/>
      <c r="D2" s="352"/>
      <c r="E2" s="352"/>
      <c r="F2" s="352"/>
      <c r="G2" s="352"/>
      <c r="H2" s="352"/>
      <c r="I2" s="352"/>
      <c r="J2" s="352"/>
      <c r="K2" s="352"/>
      <c r="L2" s="352"/>
      <c r="M2" s="352"/>
      <c r="N2" s="352"/>
    </row>
    <row r="3" spans="2:14" ht="15.75" thickBot="1" x14ac:dyDescent="0.3">
      <c r="B3" s="339" t="s">
        <v>218</v>
      </c>
      <c r="C3" s="352"/>
      <c r="D3" s="352"/>
      <c r="E3" s="352"/>
      <c r="F3" s="352"/>
      <c r="G3" s="352"/>
      <c r="H3" s="352"/>
      <c r="I3" s="352"/>
      <c r="J3" s="352"/>
      <c r="K3" s="352"/>
      <c r="L3" s="352"/>
      <c r="M3" s="352"/>
      <c r="N3" s="352"/>
    </row>
    <row r="4" spans="2:14" x14ac:dyDescent="0.25">
      <c r="B4" s="353" t="s">
        <v>167</v>
      </c>
      <c r="C4" s="354" t="s">
        <v>211</v>
      </c>
      <c r="D4" s="354"/>
      <c r="E4" s="354"/>
      <c r="F4" s="354"/>
      <c r="G4" s="354"/>
      <c r="H4" s="354"/>
      <c r="I4" s="354"/>
      <c r="J4" s="354"/>
      <c r="K4" s="354"/>
      <c r="L4" s="354"/>
      <c r="M4" s="354"/>
      <c r="N4" s="354"/>
    </row>
    <row r="5" spans="2:14" x14ac:dyDescent="0.25">
      <c r="B5" s="355"/>
      <c r="C5" s="55" t="s">
        <v>84</v>
      </c>
      <c r="D5" s="55"/>
      <c r="E5" s="55"/>
      <c r="F5" s="55"/>
      <c r="G5" s="356" t="s">
        <v>85</v>
      </c>
      <c r="H5" s="356"/>
      <c r="I5" s="356"/>
      <c r="J5" s="356"/>
      <c r="K5" s="55" t="s">
        <v>212</v>
      </c>
      <c r="L5" s="55"/>
      <c r="M5" s="55"/>
      <c r="N5" s="55"/>
    </row>
    <row r="6" spans="2:14" ht="40.5" x14ac:dyDescent="0.25">
      <c r="B6" s="357"/>
      <c r="C6" s="358" t="s">
        <v>213</v>
      </c>
      <c r="D6" s="358" t="s">
        <v>214</v>
      </c>
      <c r="E6" s="358" t="s">
        <v>215</v>
      </c>
      <c r="F6" s="358" t="s">
        <v>34</v>
      </c>
      <c r="G6" s="358" t="s">
        <v>213</v>
      </c>
      <c r="H6" s="358" t="s">
        <v>214</v>
      </c>
      <c r="I6" s="358" t="s">
        <v>215</v>
      </c>
      <c r="J6" s="358" t="s">
        <v>34</v>
      </c>
      <c r="K6" s="358" t="s">
        <v>213</v>
      </c>
      <c r="L6" s="358" t="s">
        <v>214</v>
      </c>
      <c r="M6" s="358" t="s">
        <v>215</v>
      </c>
      <c r="N6" s="358" t="s">
        <v>34</v>
      </c>
    </row>
    <row r="7" spans="2:14" x14ac:dyDescent="0.25">
      <c r="B7" s="359" t="s">
        <v>9</v>
      </c>
      <c r="C7" s="150">
        <v>118</v>
      </c>
      <c r="D7" s="151">
        <v>210</v>
      </c>
      <c r="E7" s="150">
        <v>587</v>
      </c>
      <c r="F7" s="360">
        <v>915</v>
      </c>
      <c r="G7" s="150">
        <v>88</v>
      </c>
      <c r="H7" s="360" t="s">
        <v>66</v>
      </c>
      <c r="I7" s="150" t="s">
        <v>66</v>
      </c>
      <c r="J7" s="151">
        <v>88</v>
      </c>
      <c r="K7" s="150">
        <v>137</v>
      </c>
      <c r="L7" s="360">
        <v>171</v>
      </c>
      <c r="M7" s="359">
        <v>87</v>
      </c>
      <c r="N7" s="150">
        <v>395</v>
      </c>
    </row>
    <row r="8" spans="2:14" x14ac:dyDescent="0.25">
      <c r="B8" s="359" t="s">
        <v>10</v>
      </c>
      <c r="C8" s="150">
        <v>17</v>
      </c>
      <c r="D8" s="151">
        <v>47</v>
      </c>
      <c r="E8" s="150">
        <v>98</v>
      </c>
      <c r="F8" s="360">
        <v>162</v>
      </c>
      <c r="G8" s="150">
        <v>4</v>
      </c>
      <c r="H8" s="360" t="s">
        <v>66</v>
      </c>
      <c r="I8" s="150" t="s">
        <v>66</v>
      </c>
      <c r="J8" s="151">
        <v>4</v>
      </c>
      <c r="K8" s="150">
        <v>52</v>
      </c>
      <c r="L8" s="360">
        <v>61</v>
      </c>
      <c r="M8" s="359">
        <v>12</v>
      </c>
      <c r="N8" s="150">
        <v>125</v>
      </c>
    </row>
    <row r="9" spans="2:14" x14ac:dyDescent="0.25">
      <c r="B9" s="359" t="s">
        <v>11</v>
      </c>
      <c r="C9" s="150">
        <v>26</v>
      </c>
      <c r="D9" s="151">
        <v>589</v>
      </c>
      <c r="E9" s="150">
        <v>3827</v>
      </c>
      <c r="F9" s="360">
        <v>4442</v>
      </c>
      <c r="G9" s="150">
        <v>364</v>
      </c>
      <c r="H9" s="360" t="s">
        <v>66</v>
      </c>
      <c r="I9" s="150" t="s">
        <v>66</v>
      </c>
      <c r="J9" s="151">
        <v>364</v>
      </c>
      <c r="K9" s="150">
        <v>193</v>
      </c>
      <c r="L9" s="360">
        <v>175</v>
      </c>
      <c r="M9" s="359">
        <v>139</v>
      </c>
      <c r="N9" s="150">
        <v>507</v>
      </c>
    </row>
    <row r="10" spans="2:14" x14ac:dyDescent="0.25">
      <c r="B10" s="359" t="s">
        <v>12</v>
      </c>
      <c r="C10" s="150">
        <v>29</v>
      </c>
      <c r="D10" s="151">
        <v>104</v>
      </c>
      <c r="E10" s="150">
        <v>181</v>
      </c>
      <c r="F10" s="360">
        <v>314</v>
      </c>
      <c r="G10" s="150">
        <v>53</v>
      </c>
      <c r="H10" s="360">
        <v>1</v>
      </c>
      <c r="I10" s="150">
        <v>1</v>
      </c>
      <c r="J10" s="151">
        <v>55</v>
      </c>
      <c r="K10" s="150">
        <v>32</v>
      </c>
      <c r="L10" s="360">
        <v>125</v>
      </c>
      <c r="M10" s="359">
        <v>36</v>
      </c>
      <c r="N10" s="150">
        <v>193</v>
      </c>
    </row>
    <row r="11" spans="2:14" x14ac:dyDescent="0.25">
      <c r="B11" s="359" t="s">
        <v>13</v>
      </c>
      <c r="C11" s="150">
        <v>11</v>
      </c>
      <c r="D11" s="151">
        <v>579</v>
      </c>
      <c r="E11" s="150">
        <v>968</v>
      </c>
      <c r="F11" s="360">
        <v>1558</v>
      </c>
      <c r="G11" s="150">
        <v>234</v>
      </c>
      <c r="H11" s="360" t="s">
        <v>66</v>
      </c>
      <c r="I11" s="150" t="s">
        <v>66</v>
      </c>
      <c r="J11" s="151">
        <v>234</v>
      </c>
      <c r="K11" s="150">
        <v>50</v>
      </c>
      <c r="L11" s="360">
        <v>463</v>
      </c>
      <c r="M11" s="359">
        <v>189</v>
      </c>
      <c r="N11" s="150">
        <v>702</v>
      </c>
    </row>
    <row r="12" spans="2:14" x14ac:dyDescent="0.25">
      <c r="B12" s="154" t="s">
        <v>34</v>
      </c>
      <c r="C12" s="155">
        <v>201</v>
      </c>
      <c r="D12" s="155">
        <v>1529</v>
      </c>
      <c r="E12" s="155">
        <v>5661</v>
      </c>
      <c r="F12" s="155">
        <v>7391</v>
      </c>
      <c r="G12" s="155">
        <v>743</v>
      </c>
      <c r="H12" s="155">
        <v>1</v>
      </c>
      <c r="I12" s="361">
        <v>1</v>
      </c>
      <c r="J12" s="155">
        <v>745</v>
      </c>
      <c r="K12" s="155">
        <v>464</v>
      </c>
      <c r="L12" s="155">
        <v>995</v>
      </c>
      <c r="M12" s="154">
        <v>463</v>
      </c>
      <c r="N12" s="155">
        <v>1922</v>
      </c>
    </row>
    <row r="13" spans="2:14" x14ac:dyDescent="0.25">
      <c r="B13" s="362"/>
      <c r="C13" s="253"/>
      <c r="D13" s="253"/>
      <c r="E13" s="253"/>
      <c r="F13" s="253"/>
      <c r="G13" s="253"/>
      <c r="H13" s="253"/>
      <c r="I13" s="253"/>
      <c r="J13" s="253"/>
      <c r="K13" s="253"/>
      <c r="L13" s="253"/>
      <c r="M13" s="253"/>
      <c r="N13" s="253"/>
    </row>
    <row r="14" spans="2:14" x14ac:dyDescent="0.25">
      <c r="B14" s="363" t="s">
        <v>24</v>
      </c>
      <c r="C14" s="253"/>
      <c r="D14" s="253"/>
      <c r="E14" s="253"/>
      <c r="F14" s="253"/>
      <c r="G14" s="253"/>
      <c r="H14" s="253"/>
      <c r="I14" s="253"/>
      <c r="J14" s="253"/>
      <c r="K14" s="253"/>
      <c r="L14" s="253"/>
      <c r="M14" s="253"/>
      <c r="N14" s="253"/>
    </row>
    <row r="15" spans="2:14" x14ac:dyDescent="0.25">
      <c r="B15" s="363" t="s">
        <v>216</v>
      </c>
      <c r="C15" s="253"/>
      <c r="D15" s="253"/>
      <c r="E15" s="253"/>
      <c r="F15" s="253"/>
      <c r="G15" s="253"/>
      <c r="H15" s="253"/>
      <c r="I15" s="253"/>
      <c r="J15" s="253"/>
      <c r="K15" s="253"/>
      <c r="L15" s="253"/>
      <c r="M15" s="253"/>
      <c r="N15" s="253"/>
    </row>
  </sheetData>
  <mergeCells count="5">
    <mergeCell ref="B4:B6"/>
    <mergeCell ref="C4:N4"/>
    <mergeCell ref="C5:F5"/>
    <mergeCell ref="G5:J5"/>
    <mergeCell ref="K5:N5"/>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9"/>
  <sheetViews>
    <sheetView workbookViewId="0">
      <selection activeCell="B3" sqref="B3"/>
    </sheetView>
  </sheetViews>
  <sheetFormatPr defaultRowHeight="15" x14ac:dyDescent="0.25"/>
  <sheetData>
    <row r="2" spans="2:7" x14ac:dyDescent="0.25">
      <c r="B2" s="147" t="s">
        <v>219</v>
      </c>
      <c r="C2" s="253"/>
      <c r="D2" s="253"/>
      <c r="E2" s="253"/>
      <c r="F2" s="253"/>
      <c r="G2" s="352"/>
    </row>
    <row r="3" spans="2:7" x14ac:dyDescent="0.25">
      <c r="B3" s="339" t="s">
        <v>218</v>
      </c>
      <c r="C3" s="253"/>
      <c r="D3" s="253"/>
      <c r="E3" s="253"/>
      <c r="F3" s="253"/>
      <c r="G3" s="352"/>
    </row>
    <row r="4" spans="2:7" ht="40.5" x14ac:dyDescent="0.25">
      <c r="B4" s="364" t="s">
        <v>123</v>
      </c>
      <c r="C4" s="365" t="s">
        <v>213</v>
      </c>
      <c r="D4" s="365" t="s">
        <v>214</v>
      </c>
      <c r="E4" s="365" t="s">
        <v>215</v>
      </c>
      <c r="F4" s="365" t="s">
        <v>34</v>
      </c>
      <c r="G4" s="352"/>
    </row>
    <row r="5" spans="2:7" x14ac:dyDescent="0.25">
      <c r="B5" s="366" t="s">
        <v>124</v>
      </c>
      <c r="C5" s="23">
        <v>110</v>
      </c>
      <c r="D5" s="367">
        <v>181</v>
      </c>
      <c r="E5" s="23">
        <v>450</v>
      </c>
      <c r="F5" s="368">
        <v>741</v>
      </c>
      <c r="G5" s="352"/>
    </row>
    <row r="6" spans="2:7" x14ac:dyDescent="0.25">
      <c r="B6" s="366" t="s">
        <v>125</v>
      </c>
      <c r="C6" s="23">
        <v>83</v>
      </c>
      <c r="D6" s="367">
        <v>165</v>
      </c>
      <c r="E6" s="23">
        <v>378</v>
      </c>
      <c r="F6" s="368">
        <v>626</v>
      </c>
      <c r="G6" s="352"/>
    </row>
    <row r="7" spans="2:7" x14ac:dyDescent="0.25">
      <c r="B7" s="366" t="s">
        <v>126</v>
      </c>
      <c r="C7" s="23">
        <v>117</v>
      </c>
      <c r="D7" s="367">
        <v>192</v>
      </c>
      <c r="E7" s="23">
        <v>510</v>
      </c>
      <c r="F7" s="368">
        <v>819</v>
      </c>
      <c r="G7" s="352"/>
    </row>
    <row r="8" spans="2:7" x14ac:dyDescent="0.25">
      <c r="B8" s="366" t="s">
        <v>127</v>
      </c>
      <c r="C8" s="23">
        <v>101</v>
      </c>
      <c r="D8" s="367">
        <v>171</v>
      </c>
      <c r="E8" s="23">
        <v>483</v>
      </c>
      <c r="F8" s="368">
        <v>755</v>
      </c>
      <c r="G8" s="352"/>
    </row>
    <row r="9" spans="2:7" x14ac:dyDescent="0.25">
      <c r="B9" s="366" t="s">
        <v>128</v>
      </c>
      <c r="C9" s="23">
        <v>101</v>
      </c>
      <c r="D9" s="367">
        <v>170</v>
      </c>
      <c r="E9" s="23">
        <v>504</v>
      </c>
      <c r="F9" s="368">
        <v>775</v>
      </c>
      <c r="G9" s="352"/>
    </row>
    <row r="10" spans="2:7" x14ac:dyDescent="0.25">
      <c r="B10" s="366" t="s">
        <v>129</v>
      </c>
      <c r="C10" s="23">
        <v>142</v>
      </c>
      <c r="D10" s="367">
        <v>265</v>
      </c>
      <c r="E10" s="23">
        <v>589</v>
      </c>
      <c r="F10" s="368">
        <v>996</v>
      </c>
      <c r="G10" s="352"/>
    </row>
    <row r="11" spans="2:7" x14ac:dyDescent="0.25">
      <c r="B11" s="366" t="s">
        <v>130</v>
      </c>
      <c r="C11" s="23">
        <v>150</v>
      </c>
      <c r="D11" s="367">
        <v>252</v>
      </c>
      <c r="E11" s="23">
        <v>591</v>
      </c>
      <c r="F11" s="368">
        <v>993</v>
      </c>
      <c r="G11" s="352"/>
    </row>
    <row r="12" spans="2:7" x14ac:dyDescent="0.25">
      <c r="B12" s="366" t="s">
        <v>131</v>
      </c>
      <c r="C12" s="23">
        <v>124</v>
      </c>
      <c r="D12" s="367">
        <v>300</v>
      </c>
      <c r="E12" s="23">
        <v>500</v>
      </c>
      <c r="F12" s="368">
        <v>924</v>
      </c>
      <c r="G12" s="352"/>
    </row>
    <row r="13" spans="2:7" x14ac:dyDescent="0.25">
      <c r="B13" s="366" t="s">
        <v>132</v>
      </c>
      <c r="C13" s="23">
        <v>117</v>
      </c>
      <c r="D13" s="367">
        <v>231</v>
      </c>
      <c r="E13" s="23">
        <v>563</v>
      </c>
      <c r="F13" s="368">
        <v>911</v>
      </c>
      <c r="G13" s="352"/>
    </row>
    <row r="14" spans="2:7" x14ac:dyDescent="0.25">
      <c r="B14" s="366" t="s">
        <v>133</v>
      </c>
      <c r="C14" s="23">
        <v>114</v>
      </c>
      <c r="D14" s="367">
        <v>207</v>
      </c>
      <c r="E14" s="23">
        <v>633</v>
      </c>
      <c r="F14" s="368">
        <v>954</v>
      </c>
      <c r="G14" s="352"/>
    </row>
    <row r="15" spans="2:7" x14ac:dyDescent="0.25">
      <c r="B15" s="366" t="s">
        <v>134</v>
      </c>
      <c r="C15" s="23">
        <v>123</v>
      </c>
      <c r="D15" s="367">
        <v>188</v>
      </c>
      <c r="E15" s="23">
        <v>435</v>
      </c>
      <c r="F15" s="368">
        <v>746</v>
      </c>
      <c r="G15" s="352"/>
    </row>
    <row r="16" spans="2:7" x14ac:dyDescent="0.25">
      <c r="B16" s="366" t="s">
        <v>135</v>
      </c>
      <c r="C16" s="23">
        <v>126</v>
      </c>
      <c r="D16" s="367">
        <v>203</v>
      </c>
      <c r="E16" s="23">
        <v>489</v>
      </c>
      <c r="F16" s="368">
        <v>818</v>
      </c>
      <c r="G16" s="352"/>
    </row>
    <row r="17" spans="2:7" x14ac:dyDescent="0.25">
      <c r="B17" s="154" t="s">
        <v>37</v>
      </c>
      <c r="C17" s="103">
        <v>1408</v>
      </c>
      <c r="D17" s="103">
        <v>2525</v>
      </c>
      <c r="E17" s="103">
        <v>6125</v>
      </c>
      <c r="F17" s="103">
        <v>10058</v>
      </c>
      <c r="G17" s="352"/>
    </row>
    <row r="18" spans="2:7" x14ac:dyDescent="0.25">
      <c r="B18" s="369"/>
      <c r="C18" s="253"/>
      <c r="D18" s="253"/>
      <c r="E18" s="253"/>
      <c r="F18" s="253"/>
      <c r="G18" s="352"/>
    </row>
    <row r="19" spans="2:7" x14ac:dyDescent="0.25">
      <c r="B19" s="363" t="s">
        <v>24</v>
      </c>
      <c r="C19" s="253"/>
      <c r="D19" s="253"/>
      <c r="E19" s="253"/>
      <c r="F19" s="253"/>
      <c r="G19" s="352"/>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4"/>
  <sheetViews>
    <sheetView workbookViewId="0">
      <selection activeCell="H10" sqref="H10"/>
    </sheetView>
  </sheetViews>
  <sheetFormatPr defaultRowHeight="15" x14ac:dyDescent="0.25"/>
  <sheetData>
    <row r="2" spans="2:8" x14ac:dyDescent="0.25">
      <c r="B2" s="147" t="s">
        <v>220</v>
      </c>
      <c r="C2" s="253"/>
      <c r="D2" s="253"/>
      <c r="E2" s="253"/>
      <c r="F2" s="253"/>
      <c r="G2" s="251"/>
      <c r="H2" s="253"/>
    </row>
    <row r="3" spans="2:8" x14ac:dyDescent="0.25">
      <c r="B3" s="339" t="s">
        <v>218</v>
      </c>
      <c r="C3" s="253"/>
      <c r="D3" s="253"/>
      <c r="E3" s="253"/>
      <c r="F3" s="253"/>
      <c r="G3" s="251"/>
      <c r="H3" s="253"/>
    </row>
    <row r="4" spans="2:8" ht="54" x14ac:dyDescent="0.25">
      <c r="B4" s="370" t="s">
        <v>137</v>
      </c>
      <c r="C4" s="358" t="s">
        <v>213</v>
      </c>
      <c r="D4" s="358" t="s">
        <v>214</v>
      </c>
      <c r="E4" s="358" t="s">
        <v>215</v>
      </c>
      <c r="F4" s="358" t="s">
        <v>34</v>
      </c>
      <c r="G4" s="251"/>
      <c r="H4" s="253"/>
    </row>
    <row r="5" spans="2:8" x14ac:dyDescent="0.25">
      <c r="B5" s="229" t="s">
        <v>138</v>
      </c>
      <c r="C5" s="150">
        <v>213</v>
      </c>
      <c r="D5" s="208">
        <v>330</v>
      </c>
      <c r="E5" s="150">
        <v>937</v>
      </c>
      <c r="F5" s="360">
        <v>1480</v>
      </c>
      <c r="G5" s="251"/>
      <c r="H5" s="253"/>
    </row>
    <row r="6" spans="2:8" x14ac:dyDescent="0.25">
      <c r="B6" s="229" t="s">
        <v>139</v>
      </c>
      <c r="C6" s="150">
        <v>199</v>
      </c>
      <c r="D6" s="208">
        <v>326</v>
      </c>
      <c r="E6" s="150">
        <v>956</v>
      </c>
      <c r="F6" s="360">
        <v>1481</v>
      </c>
      <c r="G6" s="251"/>
      <c r="H6" s="253"/>
    </row>
    <row r="7" spans="2:8" x14ac:dyDescent="0.25">
      <c r="B7" s="229" t="s">
        <v>140</v>
      </c>
      <c r="C7" s="150">
        <v>197</v>
      </c>
      <c r="D7" s="208">
        <v>326</v>
      </c>
      <c r="E7" s="150">
        <v>927</v>
      </c>
      <c r="F7" s="360">
        <v>1450</v>
      </c>
      <c r="G7" s="251"/>
      <c r="H7" s="253"/>
    </row>
    <row r="8" spans="2:8" x14ac:dyDescent="0.25">
      <c r="B8" s="229" t="s">
        <v>141</v>
      </c>
      <c r="C8" s="150">
        <v>168</v>
      </c>
      <c r="D8" s="208">
        <v>344</v>
      </c>
      <c r="E8" s="150">
        <v>922</v>
      </c>
      <c r="F8" s="360">
        <v>1434</v>
      </c>
      <c r="G8" s="251"/>
      <c r="H8" s="253"/>
    </row>
    <row r="9" spans="2:8" x14ac:dyDescent="0.25">
      <c r="B9" s="229" t="s">
        <v>142</v>
      </c>
      <c r="C9" s="150">
        <v>214</v>
      </c>
      <c r="D9" s="208">
        <v>358</v>
      </c>
      <c r="E9" s="150">
        <v>961</v>
      </c>
      <c r="F9" s="360">
        <v>1533</v>
      </c>
      <c r="G9" s="251"/>
      <c r="H9" s="253"/>
    </row>
    <row r="10" spans="2:8" x14ac:dyDescent="0.25">
      <c r="B10" s="229" t="s">
        <v>143</v>
      </c>
      <c r="C10" s="150">
        <v>198</v>
      </c>
      <c r="D10" s="208">
        <v>396</v>
      </c>
      <c r="E10" s="150">
        <v>830</v>
      </c>
      <c r="F10" s="360">
        <v>1424</v>
      </c>
      <c r="G10" s="251"/>
      <c r="H10" s="253"/>
    </row>
    <row r="11" spans="2:8" x14ac:dyDescent="0.25">
      <c r="B11" s="229" t="s">
        <v>144</v>
      </c>
      <c r="C11" s="150">
        <v>219</v>
      </c>
      <c r="D11" s="208">
        <v>445</v>
      </c>
      <c r="E11" s="150">
        <v>592</v>
      </c>
      <c r="F11" s="360">
        <v>1256</v>
      </c>
      <c r="G11" s="253"/>
      <c r="H11" s="253"/>
    </row>
    <row r="12" spans="2:8" x14ac:dyDescent="0.25">
      <c r="B12" s="154" t="s">
        <v>34</v>
      </c>
      <c r="C12" s="155">
        <v>1408</v>
      </c>
      <c r="D12" s="155">
        <v>2525</v>
      </c>
      <c r="E12" s="155">
        <v>6125</v>
      </c>
      <c r="F12" s="155">
        <v>10058</v>
      </c>
      <c r="G12" s="253"/>
      <c r="H12" s="253"/>
    </row>
    <row r="13" spans="2:8" ht="4.5" customHeight="1" x14ac:dyDescent="0.25">
      <c r="B13" s="369"/>
      <c r="C13" s="253"/>
      <c r="D13" s="253"/>
      <c r="E13" s="253"/>
      <c r="F13" s="253"/>
      <c r="G13" s="253"/>
      <c r="H13" s="253"/>
    </row>
    <row r="14" spans="2:8" x14ac:dyDescent="0.25">
      <c r="B14" s="371" t="s">
        <v>24</v>
      </c>
      <c r="C14" s="253"/>
      <c r="D14" s="253"/>
      <c r="E14" s="253"/>
      <c r="F14" s="253"/>
      <c r="G14" s="253"/>
      <c r="H14" s="253"/>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1"/>
  <sheetViews>
    <sheetView topLeftCell="A19" workbookViewId="0">
      <selection activeCell="H11" sqref="H11"/>
    </sheetView>
  </sheetViews>
  <sheetFormatPr defaultRowHeight="15" x14ac:dyDescent="0.25"/>
  <sheetData>
    <row r="2" spans="2:8" x14ac:dyDescent="0.25">
      <c r="B2" s="147" t="s">
        <v>286</v>
      </c>
      <c r="C2" s="227"/>
      <c r="D2" s="227"/>
      <c r="E2" s="227"/>
      <c r="F2" s="228"/>
      <c r="G2" s="391"/>
      <c r="H2" s="391"/>
    </row>
    <row r="3" spans="2:8" x14ac:dyDescent="0.25">
      <c r="B3" s="415" t="s">
        <v>258</v>
      </c>
      <c r="C3" s="416"/>
      <c r="D3" s="416"/>
      <c r="E3" s="416"/>
      <c r="F3" s="416"/>
      <c r="G3" s="391"/>
      <c r="H3" s="391"/>
    </row>
    <row r="4" spans="2:8" x14ac:dyDescent="0.25">
      <c r="B4" s="417" t="s">
        <v>163</v>
      </c>
      <c r="C4" s="126" t="s">
        <v>287</v>
      </c>
      <c r="D4" s="126" t="s">
        <v>288</v>
      </c>
      <c r="E4" s="126" t="s">
        <v>289</v>
      </c>
      <c r="F4" s="418" t="s">
        <v>34</v>
      </c>
      <c r="G4" s="391"/>
      <c r="H4" s="391"/>
    </row>
    <row r="5" spans="2:8" x14ac:dyDescent="0.25">
      <c r="B5" s="417"/>
      <c r="C5" s="126"/>
      <c r="D5" s="126"/>
      <c r="E5" s="126"/>
      <c r="F5" s="418"/>
      <c r="G5" s="391"/>
      <c r="H5" s="391"/>
    </row>
    <row r="6" spans="2:8" x14ac:dyDescent="0.25">
      <c r="B6" s="79">
        <v>1</v>
      </c>
      <c r="C6" s="283">
        <v>49</v>
      </c>
      <c r="D6" s="283">
        <v>141</v>
      </c>
      <c r="E6" s="283">
        <v>99</v>
      </c>
      <c r="F6" s="283">
        <v>289</v>
      </c>
      <c r="G6" s="391"/>
      <c r="H6" s="391"/>
    </row>
    <row r="7" spans="2:8" x14ac:dyDescent="0.25">
      <c r="B7" s="79">
        <v>2</v>
      </c>
      <c r="C7" s="283">
        <v>41</v>
      </c>
      <c r="D7" s="283">
        <v>94</v>
      </c>
      <c r="E7" s="283">
        <v>69</v>
      </c>
      <c r="F7" s="283">
        <v>204</v>
      </c>
      <c r="G7" s="391"/>
      <c r="H7" s="391"/>
    </row>
    <row r="8" spans="2:8" x14ac:dyDescent="0.25">
      <c r="B8" s="79">
        <v>3</v>
      </c>
      <c r="C8" s="283">
        <v>30</v>
      </c>
      <c r="D8" s="283">
        <v>66</v>
      </c>
      <c r="E8" s="283">
        <v>47</v>
      </c>
      <c r="F8" s="283">
        <v>143</v>
      </c>
      <c r="G8" s="391"/>
      <c r="H8" s="391"/>
    </row>
    <row r="9" spans="2:8" x14ac:dyDescent="0.25">
      <c r="B9" s="79">
        <v>4</v>
      </c>
      <c r="C9" s="283">
        <v>24</v>
      </c>
      <c r="D9" s="283">
        <v>54</v>
      </c>
      <c r="E9" s="283">
        <v>47</v>
      </c>
      <c r="F9" s="283">
        <v>125</v>
      </c>
      <c r="G9" s="391"/>
      <c r="H9" s="391"/>
    </row>
    <row r="10" spans="2:8" x14ac:dyDescent="0.25">
      <c r="B10" s="79">
        <v>5</v>
      </c>
      <c r="C10" s="283">
        <v>22</v>
      </c>
      <c r="D10" s="283">
        <v>49</v>
      </c>
      <c r="E10" s="283">
        <v>37</v>
      </c>
      <c r="F10" s="283">
        <v>108</v>
      </c>
      <c r="G10" s="391"/>
      <c r="H10" s="391"/>
    </row>
    <row r="11" spans="2:8" x14ac:dyDescent="0.25">
      <c r="B11" s="79">
        <v>6</v>
      </c>
      <c r="C11" s="283">
        <v>28</v>
      </c>
      <c r="D11" s="283">
        <v>55</v>
      </c>
      <c r="E11" s="283">
        <v>32</v>
      </c>
      <c r="F11" s="283">
        <v>115</v>
      </c>
      <c r="G11" s="391"/>
      <c r="H11" s="391"/>
    </row>
    <row r="12" spans="2:8" x14ac:dyDescent="0.25">
      <c r="B12" s="79">
        <v>7</v>
      </c>
      <c r="C12" s="283">
        <v>41</v>
      </c>
      <c r="D12" s="283">
        <v>68</v>
      </c>
      <c r="E12" s="283">
        <v>37</v>
      </c>
      <c r="F12" s="283">
        <v>146</v>
      </c>
      <c r="G12" s="391"/>
      <c r="H12" s="391"/>
    </row>
    <row r="13" spans="2:8" x14ac:dyDescent="0.25">
      <c r="B13" s="79">
        <v>8</v>
      </c>
      <c r="C13" s="283">
        <v>69</v>
      </c>
      <c r="D13" s="283">
        <v>82</v>
      </c>
      <c r="E13" s="283">
        <v>193</v>
      </c>
      <c r="F13" s="283">
        <v>344</v>
      </c>
      <c r="G13" s="391"/>
      <c r="H13" s="391"/>
    </row>
    <row r="14" spans="2:8" x14ac:dyDescent="0.25">
      <c r="B14" s="79">
        <v>9</v>
      </c>
      <c r="C14" s="283">
        <v>86</v>
      </c>
      <c r="D14" s="283">
        <v>80</v>
      </c>
      <c r="E14" s="283">
        <v>407</v>
      </c>
      <c r="F14" s="283">
        <v>573</v>
      </c>
      <c r="G14" s="391"/>
      <c r="H14" s="391"/>
    </row>
    <row r="15" spans="2:8" x14ac:dyDescent="0.25">
      <c r="B15" s="79">
        <v>10</v>
      </c>
      <c r="C15" s="283">
        <v>91</v>
      </c>
      <c r="D15" s="283">
        <v>89</v>
      </c>
      <c r="E15" s="283">
        <v>421</v>
      </c>
      <c r="F15" s="283">
        <v>601</v>
      </c>
      <c r="G15" s="391"/>
      <c r="H15" s="391"/>
    </row>
    <row r="16" spans="2:8" x14ac:dyDescent="0.25">
      <c r="B16" s="79">
        <v>11</v>
      </c>
      <c r="C16" s="283">
        <v>79</v>
      </c>
      <c r="D16" s="283">
        <v>90</v>
      </c>
      <c r="E16" s="283">
        <v>440</v>
      </c>
      <c r="F16" s="283">
        <v>609</v>
      </c>
      <c r="G16" s="391"/>
      <c r="H16" s="391"/>
    </row>
    <row r="17" spans="2:8" x14ac:dyDescent="0.25">
      <c r="B17" s="79">
        <v>12</v>
      </c>
      <c r="C17" s="283">
        <v>67</v>
      </c>
      <c r="D17" s="283">
        <v>93</v>
      </c>
      <c r="E17" s="283">
        <v>468</v>
      </c>
      <c r="F17" s="283">
        <v>628</v>
      </c>
      <c r="G17" s="391"/>
      <c r="H17" s="391"/>
    </row>
    <row r="18" spans="2:8" x14ac:dyDescent="0.25">
      <c r="B18" s="79">
        <v>13</v>
      </c>
      <c r="C18" s="283">
        <v>72</v>
      </c>
      <c r="D18" s="283">
        <v>103</v>
      </c>
      <c r="E18" s="283">
        <v>486</v>
      </c>
      <c r="F18" s="283">
        <v>661</v>
      </c>
      <c r="G18" s="391"/>
      <c r="H18" s="391"/>
    </row>
    <row r="19" spans="2:8" x14ac:dyDescent="0.25">
      <c r="B19" s="79">
        <v>14</v>
      </c>
      <c r="C19" s="283">
        <v>99</v>
      </c>
      <c r="D19" s="283">
        <v>134</v>
      </c>
      <c r="E19" s="283">
        <v>406</v>
      </c>
      <c r="F19" s="283">
        <v>639</v>
      </c>
      <c r="G19" s="391"/>
      <c r="H19" s="391"/>
    </row>
    <row r="20" spans="2:8" x14ac:dyDescent="0.25">
      <c r="B20" s="79">
        <v>15</v>
      </c>
      <c r="C20" s="283">
        <v>72</v>
      </c>
      <c r="D20" s="283">
        <v>120</v>
      </c>
      <c r="E20" s="283">
        <v>342</v>
      </c>
      <c r="F20" s="283">
        <v>534</v>
      </c>
      <c r="G20" s="391"/>
      <c r="H20" s="391"/>
    </row>
    <row r="21" spans="2:8" x14ac:dyDescent="0.25">
      <c r="B21" s="79">
        <v>16</v>
      </c>
      <c r="C21" s="283">
        <v>70</v>
      </c>
      <c r="D21" s="283">
        <v>128</v>
      </c>
      <c r="E21" s="283">
        <v>398</v>
      </c>
      <c r="F21" s="283">
        <v>596</v>
      </c>
      <c r="G21" s="391"/>
      <c r="H21" s="391"/>
    </row>
    <row r="22" spans="2:8" x14ac:dyDescent="0.25">
      <c r="B22" s="79">
        <v>17</v>
      </c>
      <c r="C22" s="283">
        <v>71</v>
      </c>
      <c r="D22" s="283">
        <v>125</v>
      </c>
      <c r="E22" s="283">
        <v>427</v>
      </c>
      <c r="F22" s="283">
        <v>623</v>
      </c>
      <c r="G22" s="391"/>
      <c r="H22" s="391"/>
    </row>
    <row r="23" spans="2:8" x14ac:dyDescent="0.25">
      <c r="B23" s="79">
        <v>18</v>
      </c>
      <c r="C23" s="283">
        <v>74</v>
      </c>
      <c r="D23" s="283">
        <v>111</v>
      </c>
      <c r="E23" s="283">
        <v>460</v>
      </c>
      <c r="F23" s="283">
        <v>645</v>
      </c>
      <c r="G23" s="391"/>
      <c r="H23" s="391"/>
    </row>
    <row r="24" spans="2:8" x14ac:dyDescent="0.25">
      <c r="B24" s="79">
        <v>19</v>
      </c>
      <c r="C24" s="283">
        <v>71</v>
      </c>
      <c r="D24" s="283">
        <v>146</v>
      </c>
      <c r="E24" s="283">
        <v>424</v>
      </c>
      <c r="F24" s="283">
        <v>641</v>
      </c>
      <c r="G24" s="391"/>
      <c r="H24" s="391"/>
    </row>
    <row r="25" spans="2:8" x14ac:dyDescent="0.25">
      <c r="B25" s="79">
        <v>20</v>
      </c>
      <c r="C25" s="283">
        <v>55</v>
      </c>
      <c r="D25" s="283">
        <v>126</v>
      </c>
      <c r="E25" s="283">
        <v>368</v>
      </c>
      <c r="F25" s="283">
        <v>549</v>
      </c>
      <c r="G25" s="391"/>
      <c r="H25" s="391"/>
    </row>
    <row r="26" spans="2:8" x14ac:dyDescent="0.25">
      <c r="B26" s="79">
        <v>21</v>
      </c>
      <c r="C26" s="283">
        <v>68</v>
      </c>
      <c r="D26" s="283">
        <v>153</v>
      </c>
      <c r="E26" s="283">
        <v>218</v>
      </c>
      <c r="F26" s="283">
        <v>439</v>
      </c>
      <c r="G26" s="391"/>
      <c r="H26" s="391"/>
    </row>
    <row r="27" spans="2:8" x14ac:dyDescent="0.25">
      <c r="B27" s="79">
        <v>22</v>
      </c>
      <c r="C27" s="283">
        <v>59</v>
      </c>
      <c r="D27" s="283">
        <v>148</v>
      </c>
      <c r="E27" s="283">
        <v>109</v>
      </c>
      <c r="F27" s="283">
        <v>316</v>
      </c>
      <c r="G27" s="391"/>
      <c r="H27" s="391"/>
    </row>
    <row r="28" spans="2:8" x14ac:dyDescent="0.25">
      <c r="B28" s="79">
        <v>23</v>
      </c>
      <c r="C28" s="283">
        <v>37</v>
      </c>
      <c r="D28" s="283">
        <v>139</v>
      </c>
      <c r="E28" s="283">
        <v>79</v>
      </c>
      <c r="F28" s="283">
        <v>255</v>
      </c>
      <c r="G28" s="391"/>
      <c r="H28" s="391"/>
    </row>
    <row r="29" spans="2:8" x14ac:dyDescent="0.25">
      <c r="B29" s="79">
        <v>24</v>
      </c>
      <c r="C29" s="283">
        <v>33</v>
      </c>
      <c r="D29" s="283">
        <v>131</v>
      </c>
      <c r="E29" s="283">
        <v>74</v>
      </c>
      <c r="F29" s="283">
        <v>238</v>
      </c>
      <c r="G29" s="391"/>
      <c r="H29" s="391"/>
    </row>
    <row r="30" spans="2:8" x14ac:dyDescent="0.25">
      <c r="B30" s="419" t="s">
        <v>164</v>
      </c>
      <c r="C30" s="283" t="s">
        <v>66</v>
      </c>
      <c r="D30" s="283" t="s">
        <v>66</v>
      </c>
      <c r="E30" s="283">
        <v>37</v>
      </c>
      <c r="F30" s="283">
        <v>37</v>
      </c>
      <c r="G30" s="391"/>
      <c r="H30" s="391"/>
    </row>
    <row r="31" spans="2:8" x14ac:dyDescent="0.25">
      <c r="B31" s="154" t="s">
        <v>34</v>
      </c>
      <c r="C31" s="154">
        <v>1408</v>
      </c>
      <c r="D31" s="154">
        <v>2525</v>
      </c>
      <c r="E31" s="154">
        <v>6125</v>
      </c>
      <c r="F31" s="154">
        <v>10058</v>
      </c>
      <c r="G31" s="391"/>
      <c r="H31" s="391"/>
    </row>
  </sheetData>
  <mergeCells count="5">
    <mergeCell ref="B4:B5"/>
    <mergeCell ref="C4:C5"/>
    <mergeCell ref="D4:D5"/>
    <mergeCell ref="E4:E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7"/>
  <sheetViews>
    <sheetView workbookViewId="0">
      <selection activeCell="H12" sqref="H12"/>
    </sheetView>
  </sheetViews>
  <sheetFormatPr defaultRowHeight="15" x14ac:dyDescent="0.25"/>
  <sheetData>
    <row r="2" spans="2:9" x14ac:dyDescent="0.25">
      <c r="B2" s="18" t="s">
        <v>30</v>
      </c>
      <c r="C2" s="18"/>
      <c r="D2" s="18"/>
      <c r="E2" s="18"/>
      <c r="F2" s="18"/>
      <c r="G2" s="64"/>
      <c r="H2" s="64"/>
      <c r="I2" s="64"/>
    </row>
    <row r="3" spans="2:9" x14ac:dyDescent="0.25">
      <c r="B3" s="65" t="s">
        <v>31</v>
      </c>
      <c r="C3" s="65"/>
      <c r="D3" s="65"/>
      <c r="E3" s="65"/>
      <c r="F3" s="65"/>
      <c r="G3" s="64"/>
      <c r="H3" s="64"/>
      <c r="I3" s="64"/>
    </row>
    <row r="4" spans="2:9" x14ac:dyDescent="0.25">
      <c r="B4" s="61" t="s">
        <v>2</v>
      </c>
      <c r="C4" s="59">
        <v>2019</v>
      </c>
      <c r="D4" s="59">
        <v>2017</v>
      </c>
      <c r="E4" s="60">
        <v>2018</v>
      </c>
      <c r="F4" s="60">
        <v>2016</v>
      </c>
      <c r="G4" s="64"/>
      <c r="H4" s="64"/>
      <c r="I4" s="64"/>
    </row>
    <row r="5" spans="2:9" x14ac:dyDescent="0.25">
      <c r="B5" s="62"/>
      <c r="C5" s="59" t="s">
        <v>32</v>
      </c>
      <c r="D5" s="59" t="s">
        <v>21</v>
      </c>
      <c r="E5" s="60" t="s">
        <v>32</v>
      </c>
      <c r="F5" s="60" t="s">
        <v>21</v>
      </c>
      <c r="G5" s="64"/>
      <c r="H5" s="64"/>
      <c r="I5" s="64"/>
    </row>
    <row r="6" spans="2:9" ht="27" x14ac:dyDescent="0.25">
      <c r="B6" s="63"/>
      <c r="C6" s="21" t="s">
        <v>33</v>
      </c>
      <c r="D6" s="21" t="s">
        <v>23</v>
      </c>
      <c r="E6" s="21" t="s">
        <v>33</v>
      </c>
      <c r="F6" s="21" t="s">
        <v>23</v>
      </c>
      <c r="G6" s="64"/>
      <c r="H6" s="64"/>
      <c r="I6" s="64"/>
    </row>
    <row r="7" spans="2:9" x14ac:dyDescent="0.25">
      <c r="B7" s="3" t="s">
        <v>9</v>
      </c>
      <c r="C7" s="66">
        <v>4.43</v>
      </c>
      <c r="D7" s="67">
        <v>2.76</v>
      </c>
      <c r="E7" s="68">
        <v>4.0199999999999996</v>
      </c>
      <c r="F7" s="69">
        <v>2.4900000000000002</v>
      </c>
      <c r="G7" s="64"/>
      <c r="H7" s="64"/>
      <c r="I7" s="70"/>
    </row>
    <row r="8" spans="2:9" x14ac:dyDescent="0.25">
      <c r="B8" s="3" t="s">
        <v>10</v>
      </c>
      <c r="C8" s="66">
        <v>3.78</v>
      </c>
      <c r="D8" s="67">
        <v>2.39</v>
      </c>
      <c r="E8" s="68">
        <v>5.28</v>
      </c>
      <c r="F8" s="69">
        <v>3.04</v>
      </c>
      <c r="G8" s="64"/>
      <c r="H8" s="64"/>
      <c r="I8" s="70"/>
    </row>
    <row r="9" spans="2:9" x14ac:dyDescent="0.25">
      <c r="B9" s="3" t="s">
        <v>11</v>
      </c>
      <c r="C9" s="66">
        <v>1.64</v>
      </c>
      <c r="D9" s="67">
        <v>1.1299999999999999</v>
      </c>
      <c r="E9" s="68">
        <v>1.7</v>
      </c>
      <c r="F9" s="69">
        <v>1.18</v>
      </c>
      <c r="G9" s="64"/>
      <c r="H9" s="64"/>
      <c r="I9" s="70"/>
    </row>
    <row r="10" spans="2:9" x14ac:dyDescent="0.25">
      <c r="B10" s="3" t="s">
        <v>12</v>
      </c>
      <c r="C10" s="66">
        <v>2.14</v>
      </c>
      <c r="D10" s="67">
        <v>1.35</v>
      </c>
      <c r="E10" s="68">
        <v>2.06</v>
      </c>
      <c r="F10" s="69">
        <v>1.31</v>
      </c>
      <c r="I10" s="70"/>
    </row>
    <row r="11" spans="2:9" x14ac:dyDescent="0.25">
      <c r="B11" s="3" t="s">
        <v>13</v>
      </c>
      <c r="C11" s="66">
        <v>2.04</v>
      </c>
      <c r="D11" s="67">
        <v>1.27</v>
      </c>
      <c r="E11" s="68">
        <v>1.7</v>
      </c>
      <c r="F11" s="69">
        <v>1.03</v>
      </c>
      <c r="I11" s="70"/>
    </row>
    <row r="12" spans="2:9" x14ac:dyDescent="0.25">
      <c r="B12" s="9" t="s">
        <v>14</v>
      </c>
      <c r="C12" s="12">
        <v>2.2200000000000002</v>
      </c>
      <c r="D12" s="12">
        <v>1.46</v>
      </c>
      <c r="E12" s="12">
        <v>2.12</v>
      </c>
      <c r="F12" s="12">
        <v>1.39</v>
      </c>
      <c r="I12" s="70"/>
    </row>
    <row r="13" spans="2:9" x14ac:dyDescent="0.25">
      <c r="B13" s="73" t="s">
        <v>15</v>
      </c>
      <c r="C13" s="74">
        <v>1.84</v>
      </c>
      <c r="D13" s="74">
        <v>1.3</v>
      </c>
      <c r="E13" s="74">
        <v>1.93</v>
      </c>
      <c r="F13" s="74">
        <v>1.35</v>
      </c>
      <c r="G13" s="64"/>
      <c r="H13" s="64"/>
      <c r="I13" s="64"/>
    </row>
    <row r="14" spans="2:9" x14ac:dyDescent="0.25">
      <c r="B14" s="33" t="s">
        <v>24</v>
      </c>
      <c r="G14" s="64"/>
      <c r="H14" s="64"/>
      <c r="I14" s="64"/>
    </row>
    <row r="15" spans="2:9" x14ac:dyDescent="0.25">
      <c r="B15" s="33" t="s">
        <v>25</v>
      </c>
      <c r="G15" s="64"/>
      <c r="H15" s="64"/>
      <c r="I15" s="64"/>
    </row>
    <row r="16" spans="2:9" x14ac:dyDescent="0.25">
      <c r="B16" s="33" t="s">
        <v>26</v>
      </c>
      <c r="G16" s="64"/>
      <c r="H16" s="64"/>
      <c r="I16" s="64"/>
    </row>
    <row r="17" spans="2:6" x14ac:dyDescent="0.25">
      <c r="B17" s="71"/>
      <c r="C17" s="72"/>
      <c r="D17" s="72"/>
      <c r="E17" s="72"/>
      <c r="F17" s="72"/>
    </row>
  </sheetData>
  <mergeCells count="4">
    <mergeCell ref="B3:F3"/>
    <mergeCell ref="B4:B6"/>
    <mergeCell ref="C4:D5"/>
    <mergeCell ref="E4:F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6"/>
  <sheetViews>
    <sheetView workbookViewId="0">
      <selection activeCell="F20" sqref="F20"/>
    </sheetView>
  </sheetViews>
  <sheetFormatPr defaultRowHeight="15" x14ac:dyDescent="0.25"/>
  <sheetData>
    <row r="2" spans="2:9" x14ac:dyDescent="0.25">
      <c r="B2" s="18" t="s">
        <v>27</v>
      </c>
      <c r="C2" s="17"/>
      <c r="D2" s="17"/>
      <c r="E2" s="17"/>
      <c r="F2" s="17"/>
      <c r="G2" s="30"/>
      <c r="H2" s="30"/>
      <c r="I2" s="30"/>
    </row>
    <row r="3" spans="2:9" x14ac:dyDescent="0.25">
      <c r="B3" s="41" t="s">
        <v>19</v>
      </c>
      <c r="C3" s="42"/>
      <c r="D3" s="42"/>
      <c r="E3" s="42"/>
      <c r="F3" s="42"/>
      <c r="G3" s="30"/>
      <c r="H3" s="30"/>
      <c r="I3" s="30"/>
    </row>
    <row r="4" spans="2:9" x14ac:dyDescent="0.25">
      <c r="B4" s="58" t="s">
        <v>2</v>
      </c>
      <c r="C4" s="59">
        <v>2019</v>
      </c>
      <c r="D4" s="59">
        <v>2019</v>
      </c>
      <c r="E4" s="60">
        <v>2010</v>
      </c>
      <c r="F4" s="60">
        <v>2010</v>
      </c>
      <c r="G4" s="30"/>
      <c r="H4" s="30"/>
      <c r="I4" s="30"/>
    </row>
    <row r="5" spans="2:9" x14ac:dyDescent="0.25">
      <c r="B5" s="58"/>
      <c r="C5" s="59" t="s">
        <v>20</v>
      </c>
      <c r="D5" s="59" t="s">
        <v>21</v>
      </c>
      <c r="E5" s="60" t="s">
        <v>20</v>
      </c>
      <c r="F5" s="60" t="s">
        <v>21</v>
      </c>
      <c r="G5" s="30"/>
      <c r="H5" s="30"/>
      <c r="I5" s="30"/>
    </row>
    <row r="6" spans="2:9" ht="27" x14ac:dyDescent="0.25">
      <c r="B6" s="58"/>
      <c r="C6" s="21" t="s">
        <v>22</v>
      </c>
      <c r="D6" s="21" t="s">
        <v>23</v>
      </c>
      <c r="E6" s="21" t="s">
        <v>22</v>
      </c>
      <c r="F6" s="21" t="s">
        <v>23</v>
      </c>
      <c r="G6" s="30"/>
      <c r="H6" s="30"/>
      <c r="I6" s="30"/>
    </row>
    <row r="7" spans="2:9" x14ac:dyDescent="0.25">
      <c r="B7" s="34" t="s">
        <v>9</v>
      </c>
      <c r="C7" s="35">
        <v>4.43</v>
      </c>
      <c r="D7" s="36">
        <v>2.76</v>
      </c>
      <c r="E7" s="35">
        <v>3.53</v>
      </c>
      <c r="F7" s="37">
        <v>2.09</v>
      </c>
      <c r="G7" s="30"/>
      <c r="H7" s="31"/>
      <c r="I7" s="31"/>
    </row>
    <row r="8" spans="2:9" x14ac:dyDescent="0.25">
      <c r="B8" s="34" t="s">
        <v>10</v>
      </c>
      <c r="C8" s="35">
        <v>3.78</v>
      </c>
      <c r="D8" s="36">
        <v>2.39</v>
      </c>
      <c r="E8" s="35">
        <v>2.97</v>
      </c>
      <c r="F8" s="37">
        <v>1.89</v>
      </c>
      <c r="G8" s="30"/>
      <c r="H8" s="31"/>
      <c r="I8" s="31"/>
    </row>
    <row r="9" spans="2:9" x14ac:dyDescent="0.25">
      <c r="B9" s="34" t="s">
        <v>11</v>
      </c>
      <c r="C9" s="35">
        <v>1.64</v>
      </c>
      <c r="D9" s="36">
        <v>1.1299999999999999</v>
      </c>
      <c r="E9" s="35">
        <v>1.7</v>
      </c>
      <c r="F9" s="37">
        <v>1.1499999999999999</v>
      </c>
      <c r="G9" s="30"/>
      <c r="H9" s="31"/>
      <c r="I9" s="31"/>
    </row>
    <row r="10" spans="2:9" x14ac:dyDescent="0.25">
      <c r="B10" s="34" t="s">
        <v>12</v>
      </c>
      <c r="C10" s="35">
        <v>2.14</v>
      </c>
      <c r="D10" s="36">
        <v>1.35</v>
      </c>
      <c r="E10" s="35">
        <v>2.96</v>
      </c>
      <c r="F10" s="37">
        <v>1.71</v>
      </c>
      <c r="G10" s="30"/>
      <c r="H10" s="31"/>
      <c r="I10" s="31"/>
    </row>
    <row r="11" spans="2:9" x14ac:dyDescent="0.25">
      <c r="B11" s="34" t="s">
        <v>13</v>
      </c>
      <c r="C11" s="35">
        <v>2.04</v>
      </c>
      <c r="D11" s="36">
        <v>1.27</v>
      </c>
      <c r="E11" s="35">
        <v>2.48</v>
      </c>
      <c r="F11" s="37">
        <v>1.56</v>
      </c>
      <c r="G11" s="30"/>
      <c r="H11" s="31"/>
      <c r="I11" s="31"/>
    </row>
    <row r="12" spans="2:9" x14ac:dyDescent="0.25">
      <c r="B12" s="32" t="s">
        <v>14</v>
      </c>
      <c r="C12" s="38">
        <v>2.2200000000000002</v>
      </c>
      <c r="D12" s="38">
        <v>1.46</v>
      </c>
      <c r="E12" s="38">
        <v>2.2799999999999998</v>
      </c>
      <c r="F12" s="38">
        <v>1.47</v>
      </c>
      <c r="G12" s="30"/>
      <c r="H12" s="31"/>
      <c r="I12" s="31"/>
    </row>
    <row r="13" spans="2:9" x14ac:dyDescent="0.25">
      <c r="B13" s="32" t="s">
        <v>15</v>
      </c>
      <c r="C13" s="38">
        <v>1.84</v>
      </c>
      <c r="D13" s="38">
        <v>1.3</v>
      </c>
      <c r="E13" s="38">
        <v>1.93</v>
      </c>
      <c r="F13" s="38">
        <v>1.33</v>
      </c>
      <c r="G13" s="30"/>
      <c r="H13" s="30"/>
      <c r="I13" s="30"/>
    </row>
    <row r="14" spans="2:9" x14ac:dyDescent="0.25">
      <c r="B14" s="33" t="s">
        <v>24</v>
      </c>
      <c r="C14" s="30"/>
      <c r="D14" s="30"/>
      <c r="E14" s="30"/>
      <c r="F14" s="30"/>
      <c r="G14" s="30"/>
      <c r="H14" s="30"/>
      <c r="I14" s="30"/>
    </row>
    <row r="15" spans="2:9" x14ac:dyDescent="0.25">
      <c r="B15" s="33" t="s">
        <v>25</v>
      </c>
      <c r="C15" s="30"/>
      <c r="D15" s="30"/>
      <c r="E15" s="30"/>
      <c r="F15" s="30"/>
      <c r="G15" s="30"/>
      <c r="H15" s="30"/>
      <c r="I15" s="30"/>
    </row>
    <row r="16" spans="2:9" x14ac:dyDescent="0.25">
      <c r="B16" s="33" t="s">
        <v>26</v>
      </c>
      <c r="C16" s="30"/>
      <c r="D16" s="30"/>
      <c r="E16" s="30"/>
      <c r="F16" s="30"/>
      <c r="G16" s="30"/>
      <c r="H16" s="30"/>
      <c r="I16" s="30"/>
    </row>
  </sheetData>
  <mergeCells count="4">
    <mergeCell ref="B3:F3"/>
    <mergeCell ref="B4:B6"/>
    <mergeCell ref="C4:D5"/>
    <mergeCell ref="E4:F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0"/>
  <sheetViews>
    <sheetView topLeftCell="A13" workbookViewId="0">
      <selection activeCell="O16" sqref="O16"/>
    </sheetView>
  </sheetViews>
  <sheetFormatPr defaultRowHeight="15" x14ac:dyDescent="0.25"/>
  <sheetData>
    <row r="2" spans="2:9" x14ac:dyDescent="0.25">
      <c r="B2" s="75" t="s">
        <v>35</v>
      </c>
      <c r="C2" s="75"/>
      <c r="D2" s="75"/>
      <c r="E2" s="75"/>
      <c r="F2" s="75"/>
      <c r="G2" s="75"/>
      <c r="H2" s="75"/>
      <c r="I2" s="75"/>
    </row>
    <row r="3" spans="2:9" x14ac:dyDescent="0.25">
      <c r="B3" s="41" t="s">
        <v>36</v>
      </c>
      <c r="C3" s="42"/>
      <c r="D3" s="42"/>
      <c r="E3" s="42"/>
      <c r="F3" s="42"/>
      <c r="I3" s="1"/>
    </row>
    <row r="4" spans="2:9" x14ac:dyDescent="0.25">
      <c r="B4" s="76" t="s">
        <v>37</v>
      </c>
      <c r="C4" s="77" t="s">
        <v>6</v>
      </c>
      <c r="D4" s="77" t="s">
        <v>7</v>
      </c>
      <c r="E4" s="77" t="s">
        <v>8</v>
      </c>
      <c r="F4" s="77" t="s">
        <v>38</v>
      </c>
      <c r="G4" s="77" t="s">
        <v>39</v>
      </c>
      <c r="H4" s="77" t="s">
        <v>40</v>
      </c>
      <c r="I4" s="77" t="s">
        <v>41</v>
      </c>
    </row>
    <row r="5" spans="2:9" x14ac:dyDescent="0.25">
      <c r="B5" s="76"/>
      <c r="C5" s="77"/>
      <c r="D5" s="77"/>
      <c r="E5" s="77"/>
      <c r="F5" s="78"/>
      <c r="G5" s="78"/>
      <c r="H5" s="78"/>
      <c r="I5" s="78"/>
    </row>
    <row r="6" spans="2:9" x14ac:dyDescent="0.25">
      <c r="B6" s="76"/>
      <c r="C6" s="77"/>
      <c r="D6" s="77"/>
      <c r="E6" s="77"/>
      <c r="F6" s="78"/>
      <c r="G6" s="78"/>
      <c r="H6" s="78"/>
      <c r="I6" s="78"/>
    </row>
    <row r="7" spans="2:9" x14ac:dyDescent="0.25">
      <c r="B7" s="76"/>
      <c r="C7" s="77"/>
      <c r="D7" s="77"/>
      <c r="E7" s="77"/>
      <c r="F7" s="78"/>
      <c r="G7" s="78"/>
      <c r="H7" s="78"/>
      <c r="I7" s="78"/>
    </row>
    <row r="8" spans="2:9" x14ac:dyDescent="0.25">
      <c r="B8" s="76"/>
      <c r="C8" s="77"/>
      <c r="D8" s="77"/>
      <c r="E8" s="77"/>
      <c r="F8" s="78"/>
      <c r="G8" s="78"/>
      <c r="H8" s="78"/>
      <c r="I8" s="78"/>
    </row>
    <row r="9" spans="2:9" x14ac:dyDescent="0.25">
      <c r="B9" s="79">
        <v>2001</v>
      </c>
      <c r="C9" s="80">
        <v>10309</v>
      </c>
      <c r="D9" s="81">
        <v>357</v>
      </c>
      <c r="E9" s="80">
        <v>16043</v>
      </c>
      <c r="F9" s="82">
        <v>6.2590700000000004</v>
      </c>
      <c r="G9" s="35">
        <v>3.46299</v>
      </c>
      <c r="H9" s="82" t="s">
        <v>42</v>
      </c>
      <c r="I9" s="35" t="s">
        <v>42</v>
      </c>
    </row>
    <row r="10" spans="2:9" x14ac:dyDescent="0.25">
      <c r="B10" s="79">
        <v>2002</v>
      </c>
      <c r="C10" s="80">
        <v>12232</v>
      </c>
      <c r="D10" s="81">
        <v>341</v>
      </c>
      <c r="E10" s="80">
        <v>18906</v>
      </c>
      <c r="F10" s="82">
        <v>5.9831899999999996</v>
      </c>
      <c r="G10" s="35">
        <v>2.7877700000000001</v>
      </c>
      <c r="H10" s="82">
        <v>-4.4817999999999998</v>
      </c>
      <c r="I10" s="35">
        <v>-4.4817999999999998</v>
      </c>
    </row>
    <row r="11" spans="2:9" x14ac:dyDescent="0.25">
      <c r="B11" s="79">
        <v>2003</v>
      </c>
      <c r="C11" s="80">
        <v>11386</v>
      </c>
      <c r="D11" s="81">
        <v>388</v>
      </c>
      <c r="E11" s="80">
        <v>17144</v>
      </c>
      <c r="F11" s="82">
        <v>6.79521</v>
      </c>
      <c r="G11" s="35">
        <v>3.4076900000000001</v>
      </c>
      <c r="H11" s="82">
        <v>13.782999999999999</v>
      </c>
      <c r="I11" s="35">
        <v>8.6835000000000004</v>
      </c>
    </row>
    <row r="12" spans="2:9" x14ac:dyDescent="0.25">
      <c r="B12" s="79">
        <v>2004</v>
      </c>
      <c r="C12" s="80">
        <v>10220</v>
      </c>
      <c r="D12" s="81">
        <v>408</v>
      </c>
      <c r="E12" s="80">
        <v>15389</v>
      </c>
      <c r="F12" s="82">
        <v>7.1182299999999996</v>
      </c>
      <c r="G12" s="35">
        <v>3.9921700000000002</v>
      </c>
      <c r="H12" s="82">
        <v>5.1546000000000003</v>
      </c>
      <c r="I12" s="35">
        <v>14.2857</v>
      </c>
    </row>
    <row r="13" spans="2:9" x14ac:dyDescent="0.25">
      <c r="B13" s="79">
        <v>2005</v>
      </c>
      <c r="C13" s="80">
        <v>11508</v>
      </c>
      <c r="D13" s="81">
        <v>368</v>
      </c>
      <c r="E13" s="80">
        <v>17321</v>
      </c>
      <c r="F13" s="82">
        <v>6.4086999999999996</v>
      </c>
      <c r="G13" s="35">
        <v>3.1977799999999998</v>
      </c>
      <c r="H13" s="82">
        <v>-9.8039000000000005</v>
      </c>
      <c r="I13" s="35">
        <v>3.0811999999999999</v>
      </c>
    </row>
    <row r="14" spans="2:9" x14ac:dyDescent="0.25">
      <c r="B14" s="79">
        <v>2006</v>
      </c>
      <c r="C14" s="80">
        <v>10968</v>
      </c>
      <c r="D14" s="81">
        <v>324</v>
      </c>
      <c r="E14" s="80">
        <v>16455</v>
      </c>
      <c r="F14" s="82">
        <v>5.6449600000000002</v>
      </c>
      <c r="G14" s="35">
        <v>2.9540500000000001</v>
      </c>
      <c r="H14" s="82">
        <v>-11.9565</v>
      </c>
      <c r="I14" s="35">
        <v>-9.2437000000000005</v>
      </c>
    </row>
    <row r="15" spans="2:9" x14ac:dyDescent="0.25">
      <c r="B15" s="79">
        <v>2007</v>
      </c>
      <c r="C15" s="80">
        <v>11278</v>
      </c>
      <c r="D15" s="81">
        <v>320</v>
      </c>
      <c r="E15" s="80">
        <v>16750</v>
      </c>
      <c r="F15" s="82">
        <v>5.5709499999999998</v>
      </c>
      <c r="G15" s="35">
        <v>2.83738</v>
      </c>
      <c r="H15" s="82">
        <v>-1.2345999999999999</v>
      </c>
      <c r="I15" s="35">
        <v>-10.364100000000001</v>
      </c>
    </row>
    <row r="16" spans="2:9" x14ac:dyDescent="0.25">
      <c r="B16" s="79">
        <v>2008</v>
      </c>
      <c r="C16" s="80">
        <v>11529</v>
      </c>
      <c r="D16" s="81">
        <v>329</v>
      </c>
      <c r="E16" s="80">
        <v>17380</v>
      </c>
      <c r="F16" s="82">
        <v>5.7214099999999997</v>
      </c>
      <c r="G16" s="35">
        <v>2.8536700000000002</v>
      </c>
      <c r="H16" s="82">
        <v>2.8125</v>
      </c>
      <c r="I16" s="35">
        <v>-7.8430999999999997</v>
      </c>
    </row>
    <row r="17" spans="2:9" x14ac:dyDescent="0.25">
      <c r="B17" s="79">
        <v>2009</v>
      </c>
      <c r="C17" s="80">
        <v>11745</v>
      </c>
      <c r="D17" s="81">
        <v>288</v>
      </c>
      <c r="E17" s="80">
        <v>17813</v>
      </c>
      <c r="F17" s="82">
        <v>5.00488</v>
      </c>
      <c r="G17" s="35">
        <v>2.4521099999999998</v>
      </c>
      <c r="H17" s="82">
        <v>-12.462</v>
      </c>
      <c r="I17" s="35">
        <v>-19.3277</v>
      </c>
    </row>
    <row r="18" spans="2:9" x14ac:dyDescent="0.25">
      <c r="B18" s="79">
        <v>2010</v>
      </c>
      <c r="C18" s="80">
        <v>11129</v>
      </c>
      <c r="D18" s="81">
        <v>254</v>
      </c>
      <c r="E18" s="80">
        <v>17050</v>
      </c>
      <c r="F18" s="82">
        <v>4.4081099999999998</v>
      </c>
      <c r="G18" s="35">
        <v>2.28233</v>
      </c>
      <c r="H18" s="82">
        <v>-11.8056</v>
      </c>
      <c r="I18" s="35">
        <v>-28.851500000000001</v>
      </c>
    </row>
    <row r="19" spans="2:9" x14ac:dyDescent="0.25">
      <c r="B19" s="79">
        <v>2011</v>
      </c>
      <c r="C19" s="80">
        <v>10225</v>
      </c>
      <c r="D19" s="81">
        <v>243</v>
      </c>
      <c r="E19" s="80">
        <v>15294</v>
      </c>
      <c r="F19" s="82">
        <v>4.2149900000000002</v>
      </c>
      <c r="G19" s="35">
        <v>2.3765299999999998</v>
      </c>
      <c r="H19" s="82">
        <v>-4.3307000000000002</v>
      </c>
      <c r="I19" s="35">
        <v>-31.9328</v>
      </c>
    </row>
    <row r="20" spans="2:9" x14ac:dyDescent="0.25">
      <c r="B20" s="79">
        <v>2012</v>
      </c>
      <c r="C20" s="80">
        <v>9698</v>
      </c>
      <c r="D20" s="81">
        <v>242</v>
      </c>
      <c r="E20" s="80">
        <v>14802</v>
      </c>
      <c r="F20" s="82">
        <v>4.1962299999999999</v>
      </c>
      <c r="G20" s="35">
        <v>2.4953599999999998</v>
      </c>
      <c r="H20" s="82">
        <v>-0.41149999999999998</v>
      </c>
      <c r="I20" s="35">
        <v>-32.212899999999998</v>
      </c>
    </row>
    <row r="21" spans="2:9" x14ac:dyDescent="0.25">
      <c r="B21" s="79">
        <v>2013</v>
      </c>
      <c r="C21" s="80">
        <v>9103</v>
      </c>
      <c r="D21" s="81">
        <v>273</v>
      </c>
      <c r="E21" s="80">
        <v>13854</v>
      </c>
      <c r="F21" s="82">
        <v>4.6908399999999997</v>
      </c>
      <c r="G21" s="35">
        <v>2.9990100000000002</v>
      </c>
      <c r="H21" s="82">
        <v>12.809900000000001</v>
      </c>
      <c r="I21" s="35">
        <v>-23.529399999999999</v>
      </c>
    </row>
    <row r="22" spans="2:9" x14ac:dyDescent="0.25">
      <c r="B22" s="79">
        <v>2014</v>
      </c>
      <c r="C22" s="80">
        <v>9182</v>
      </c>
      <c r="D22" s="81">
        <v>233</v>
      </c>
      <c r="E22" s="80">
        <v>13980</v>
      </c>
      <c r="F22" s="82">
        <v>3.97221</v>
      </c>
      <c r="G22" s="35">
        <v>2.5375700000000001</v>
      </c>
      <c r="H22" s="82">
        <v>-14.651999999999999</v>
      </c>
      <c r="I22" s="35">
        <v>-34.733899999999998</v>
      </c>
    </row>
    <row r="23" spans="2:9" x14ac:dyDescent="0.25">
      <c r="B23" s="79">
        <v>2015</v>
      </c>
      <c r="C23" s="80">
        <v>9111</v>
      </c>
      <c r="D23" s="81">
        <v>235</v>
      </c>
      <c r="E23" s="80">
        <v>13755</v>
      </c>
      <c r="F23" s="82">
        <v>4.0128500000000003</v>
      </c>
      <c r="G23" s="35">
        <v>2.5792999999999999</v>
      </c>
      <c r="H23" s="82">
        <v>0.85840000000000005</v>
      </c>
      <c r="I23" s="35">
        <v>-34.173699999999997</v>
      </c>
    </row>
    <row r="24" spans="2:9" x14ac:dyDescent="0.25">
      <c r="B24" s="83">
        <v>2016</v>
      </c>
      <c r="C24" s="80">
        <v>9780</v>
      </c>
      <c r="D24" s="81">
        <v>218</v>
      </c>
      <c r="E24" s="80">
        <v>14906</v>
      </c>
      <c r="F24" s="82">
        <v>3.7296999999999998</v>
      </c>
      <c r="G24" s="35">
        <v>2.2290399999999999</v>
      </c>
      <c r="H24" s="82">
        <v>-7.234</v>
      </c>
      <c r="I24" s="35">
        <v>-38.935600000000001</v>
      </c>
    </row>
    <row r="25" spans="2:9" x14ac:dyDescent="0.25">
      <c r="B25" s="83">
        <v>2017</v>
      </c>
      <c r="C25" s="80">
        <v>9922</v>
      </c>
      <c r="D25" s="81">
        <v>242</v>
      </c>
      <c r="E25" s="80">
        <v>14770</v>
      </c>
      <c r="F25" s="82">
        <v>4.1488300000000002</v>
      </c>
      <c r="G25" s="35">
        <v>2.4390200000000002</v>
      </c>
      <c r="H25" s="82">
        <v>11.0092</v>
      </c>
      <c r="I25" s="35">
        <v>-32.212899999999998</v>
      </c>
    </row>
    <row r="26" spans="2:9" x14ac:dyDescent="0.25">
      <c r="B26" s="83">
        <v>2018</v>
      </c>
      <c r="C26" s="80">
        <v>9721</v>
      </c>
      <c r="D26" s="81">
        <v>206</v>
      </c>
      <c r="E26" s="80">
        <v>14643</v>
      </c>
      <c r="F26" s="82">
        <v>3.5430000000000001</v>
      </c>
      <c r="G26" s="35">
        <v>2.1191200000000001</v>
      </c>
      <c r="H26" s="82">
        <v>-14.875999999999999</v>
      </c>
      <c r="I26" s="35">
        <v>-42.296900000000001</v>
      </c>
    </row>
    <row r="27" spans="2:9" x14ac:dyDescent="0.25">
      <c r="B27" s="83">
        <v>2019</v>
      </c>
      <c r="C27" s="80">
        <v>10058</v>
      </c>
      <c r="D27" s="81">
        <v>223</v>
      </c>
      <c r="E27" s="80">
        <v>15067</v>
      </c>
      <c r="F27" s="82">
        <v>3.8489599999999999</v>
      </c>
      <c r="G27" s="35">
        <v>2.2171400000000001</v>
      </c>
      <c r="H27" s="82">
        <v>8.2523999999999997</v>
      </c>
      <c r="I27" s="35">
        <v>-37.534999999999997</v>
      </c>
    </row>
    <row r="28" spans="2:9" x14ac:dyDescent="0.25">
      <c r="B28" s="84" t="s">
        <v>43</v>
      </c>
      <c r="C28" s="85"/>
      <c r="D28" s="85"/>
      <c r="E28" s="85"/>
      <c r="F28" s="85"/>
      <c r="G28" s="85"/>
      <c r="H28" s="85"/>
      <c r="I28" s="85"/>
    </row>
    <row r="29" spans="2:9" x14ac:dyDescent="0.25">
      <c r="B29" s="86" t="s">
        <v>44</v>
      </c>
      <c r="C29" s="87"/>
      <c r="D29" s="85"/>
      <c r="E29" s="85"/>
      <c r="F29" s="85"/>
      <c r="G29" s="85"/>
      <c r="H29" s="85"/>
      <c r="I29" s="85"/>
    </row>
    <row r="30" spans="2:9" x14ac:dyDescent="0.25">
      <c r="B30" s="86" t="s">
        <v>45</v>
      </c>
      <c r="C30" s="87"/>
      <c r="D30" s="85"/>
      <c r="E30" s="85"/>
      <c r="F30" s="85"/>
      <c r="G30" s="85"/>
      <c r="H30" s="85"/>
      <c r="I30" s="85"/>
    </row>
  </sheetData>
  <mergeCells count="10">
    <mergeCell ref="B2:I2"/>
    <mergeCell ref="B3:F3"/>
    <mergeCell ref="B4:B8"/>
    <mergeCell ref="C4:C8"/>
    <mergeCell ref="D4:D8"/>
    <mergeCell ref="E4:E8"/>
    <mergeCell ref="F4:F8"/>
    <mergeCell ref="G4:G8"/>
    <mergeCell ref="H4:H8"/>
    <mergeCell ref="I4:I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0"/>
  <sheetViews>
    <sheetView workbookViewId="0">
      <selection activeCell="B2" sqref="B2:J10"/>
    </sheetView>
  </sheetViews>
  <sheetFormatPr defaultRowHeight="15" x14ac:dyDescent="0.25"/>
  <sheetData>
    <row r="2" spans="2:10" x14ac:dyDescent="0.25">
      <c r="B2" s="18" t="s">
        <v>46</v>
      </c>
    </row>
    <row r="3" spans="2:10" x14ac:dyDescent="0.25">
      <c r="B3" s="88"/>
      <c r="C3" s="59" t="s">
        <v>14</v>
      </c>
      <c r="D3" s="59" t="s">
        <v>47</v>
      </c>
      <c r="E3" s="60" t="s">
        <v>15</v>
      </c>
      <c r="F3" s="60"/>
      <c r="G3" s="59" t="s">
        <v>14</v>
      </c>
      <c r="H3" s="59" t="s">
        <v>47</v>
      </c>
      <c r="I3" s="60" t="s">
        <v>15</v>
      </c>
      <c r="J3" s="60" t="s">
        <v>15</v>
      </c>
    </row>
    <row r="4" spans="2:10" x14ac:dyDescent="0.25">
      <c r="B4" s="89"/>
      <c r="C4" s="90" t="s">
        <v>48</v>
      </c>
      <c r="D4" s="90"/>
      <c r="E4" s="90"/>
      <c r="F4" s="90"/>
      <c r="G4" s="90" t="s">
        <v>49</v>
      </c>
      <c r="H4" s="90"/>
      <c r="I4" s="90"/>
      <c r="J4" s="90"/>
    </row>
    <row r="5" spans="2:10" x14ac:dyDescent="0.25">
      <c r="B5" s="91"/>
      <c r="C5" s="92">
        <v>2010</v>
      </c>
      <c r="D5" s="92">
        <v>2019</v>
      </c>
      <c r="E5" s="92">
        <v>2010</v>
      </c>
      <c r="F5" s="92">
        <v>2019</v>
      </c>
      <c r="G5" s="93">
        <v>2010</v>
      </c>
      <c r="H5" s="93">
        <v>2019</v>
      </c>
      <c r="I5" s="93">
        <v>2010</v>
      </c>
      <c r="J5" s="93">
        <v>2019</v>
      </c>
    </row>
    <row r="6" spans="2:10" ht="27" x14ac:dyDescent="0.25">
      <c r="B6" s="34" t="s">
        <v>50</v>
      </c>
      <c r="C6" s="94">
        <v>7</v>
      </c>
      <c r="D6" s="95">
        <v>1</v>
      </c>
      <c r="E6" s="96">
        <v>70</v>
      </c>
      <c r="F6" s="97">
        <v>35</v>
      </c>
      <c r="G6" s="98">
        <v>2.8</v>
      </c>
      <c r="H6" s="99">
        <v>0.44843049327354262</v>
      </c>
      <c r="I6" s="98">
        <v>1.7</v>
      </c>
      <c r="J6" s="100">
        <v>1.1030570438071228</v>
      </c>
    </row>
    <row r="7" spans="2:10" ht="27" x14ac:dyDescent="0.25">
      <c r="B7" s="34" t="s">
        <v>51</v>
      </c>
      <c r="C7" s="94">
        <v>65</v>
      </c>
      <c r="D7" s="97">
        <v>50</v>
      </c>
      <c r="E7" s="96">
        <v>668</v>
      </c>
      <c r="F7" s="97">
        <v>406</v>
      </c>
      <c r="G7" s="98">
        <v>25.6</v>
      </c>
      <c r="H7" s="101">
        <v>22.421524663677133</v>
      </c>
      <c r="I7" s="98">
        <v>16.2</v>
      </c>
      <c r="J7" s="100">
        <v>12.795461708162623</v>
      </c>
    </row>
    <row r="8" spans="2:10" x14ac:dyDescent="0.25">
      <c r="B8" s="34" t="s">
        <v>52</v>
      </c>
      <c r="C8" s="94">
        <v>41</v>
      </c>
      <c r="D8" s="97">
        <v>45</v>
      </c>
      <c r="E8" s="96">
        <v>1064</v>
      </c>
      <c r="F8" s="97">
        <v>994</v>
      </c>
      <c r="G8" s="98">
        <v>16.100000000000001</v>
      </c>
      <c r="H8" s="101">
        <v>20.179372197309416</v>
      </c>
      <c r="I8" s="98">
        <v>25.9</v>
      </c>
      <c r="J8" s="100">
        <v>31.326820044122282</v>
      </c>
    </row>
    <row r="9" spans="2:10" x14ac:dyDescent="0.25">
      <c r="B9" s="34" t="s">
        <v>53</v>
      </c>
      <c r="C9" s="94">
        <v>141</v>
      </c>
      <c r="D9" s="97">
        <v>127</v>
      </c>
      <c r="E9" s="96">
        <v>2312</v>
      </c>
      <c r="F9" s="97">
        <v>1738</v>
      </c>
      <c r="G9" s="102">
        <v>55.5</v>
      </c>
      <c r="H9" s="101">
        <v>56.950672645739907</v>
      </c>
      <c r="I9" s="98">
        <v>56.2</v>
      </c>
      <c r="J9" s="100">
        <v>54.774661203907968</v>
      </c>
    </row>
    <row r="10" spans="2:10" x14ac:dyDescent="0.25">
      <c r="B10" s="32" t="s">
        <v>54</v>
      </c>
      <c r="C10" s="103">
        <v>254</v>
      </c>
      <c r="D10" s="103">
        <v>223</v>
      </c>
      <c r="E10" s="103">
        <v>4114</v>
      </c>
      <c r="F10" s="103">
        <v>3173</v>
      </c>
      <c r="G10" s="29">
        <v>100</v>
      </c>
      <c r="H10" s="29">
        <v>100</v>
      </c>
      <c r="I10" s="29">
        <v>100</v>
      </c>
      <c r="J10" s="29">
        <v>100</v>
      </c>
    </row>
  </sheetData>
  <mergeCells count="7">
    <mergeCell ref="B3:B5"/>
    <mergeCell ref="C3:D3"/>
    <mergeCell ref="E3:F3"/>
    <mergeCell ref="G3:H3"/>
    <mergeCell ref="I3:J3"/>
    <mergeCell ref="C4:F4"/>
    <mergeCell ref="G4:J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workbookViewId="0">
      <selection activeCell="F13" sqref="F13"/>
    </sheetView>
  </sheetViews>
  <sheetFormatPr defaultRowHeight="15" x14ac:dyDescent="0.25"/>
  <sheetData>
    <row r="2" spans="2:10" x14ac:dyDescent="0.25">
      <c r="B2" s="18" t="s">
        <v>55</v>
      </c>
      <c r="C2" s="17"/>
      <c r="D2" s="17"/>
      <c r="E2" s="17"/>
      <c r="F2" s="17"/>
      <c r="G2" s="17"/>
      <c r="H2" s="17"/>
      <c r="I2" s="17"/>
    </row>
    <row r="3" spans="2:10" x14ac:dyDescent="0.25">
      <c r="B3" s="88"/>
      <c r="C3" s="59" t="s">
        <v>14</v>
      </c>
      <c r="D3" s="59" t="s">
        <v>47</v>
      </c>
      <c r="E3" s="60" t="s">
        <v>15</v>
      </c>
      <c r="F3" s="60" t="s">
        <v>15</v>
      </c>
      <c r="G3" s="59" t="s">
        <v>14</v>
      </c>
      <c r="H3" s="59" t="s">
        <v>47</v>
      </c>
      <c r="I3" s="60" t="s">
        <v>15</v>
      </c>
      <c r="J3" s="60" t="s">
        <v>15</v>
      </c>
    </row>
    <row r="4" spans="2:10" x14ac:dyDescent="0.25">
      <c r="B4" s="89"/>
      <c r="C4" s="90" t="s">
        <v>48</v>
      </c>
      <c r="D4" s="90"/>
      <c r="E4" s="90"/>
      <c r="F4" s="90"/>
      <c r="G4" s="90" t="s">
        <v>49</v>
      </c>
      <c r="H4" s="90"/>
      <c r="I4" s="90"/>
      <c r="J4" s="90"/>
    </row>
    <row r="5" spans="2:10" x14ac:dyDescent="0.25">
      <c r="B5" s="91"/>
      <c r="C5" s="104">
        <v>2010</v>
      </c>
      <c r="D5" s="93">
        <v>2019</v>
      </c>
      <c r="E5" s="93">
        <v>2010</v>
      </c>
      <c r="F5" s="93">
        <v>2019</v>
      </c>
      <c r="G5" s="92">
        <v>2010</v>
      </c>
      <c r="H5" s="92">
        <v>2019</v>
      </c>
      <c r="I5" s="92">
        <v>2010</v>
      </c>
      <c r="J5" s="92">
        <v>2019</v>
      </c>
    </row>
    <row r="6" spans="2:10" ht="27" x14ac:dyDescent="0.25">
      <c r="B6" s="34" t="s">
        <v>56</v>
      </c>
      <c r="C6" s="80">
        <v>9</v>
      </c>
      <c r="D6" s="105">
        <v>10</v>
      </c>
      <c r="E6" s="106">
        <v>206</v>
      </c>
      <c r="F6" s="105">
        <v>88</v>
      </c>
      <c r="G6" s="107">
        <v>3.5</v>
      </c>
      <c r="H6" s="100">
        <v>4.4843049327354256</v>
      </c>
      <c r="I6" s="98">
        <v>5</v>
      </c>
      <c r="J6" s="100">
        <v>2.7734005672864797</v>
      </c>
    </row>
    <row r="7" spans="2:10" x14ac:dyDescent="0.25">
      <c r="B7" s="34" t="s">
        <v>57</v>
      </c>
      <c r="C7" s="80">
        <v>72</v>
      </c>
      <c r="D7" s="105">
        <v>59</v>
      </c>
      <c r="E7" s="106">
        <v>950</v>
      </c>
      <c r="F7" s="105">
        <v>698</v>
      </c>
      <c r="G7" s="107">
        <v>28.3</v>
      </c>
      <c r="H7" s="100">
        <v>26.457399103139011</v>
      </c>
      <c r="I7" s="98">
        <v>23.1</v>
      </c>
      <c r="J7" s="100">
        <v>21.998109045067761</v>
      </c>
    </row>
    <row r="8" spans="2:10" x14ac:dyDescent="0.25">
      <c r="B8" s="34" t="s">
        <v>58</v>
      </c>
      <c r="C8" s="80">
        <v>6</v>
      </c>
      <c r="D8" s="105">
        <v>5</v>
      </c>
      <c r="E8" s="106">
        <v>265</v>
      </c>
      <c r="F8" s="105">
        <v>253</v>
      </c>
      <c r="G8" s="107">
        <v>2.4</v>
      </c>
      <c r="H8" s="100">
        <v>2.2421524663677128</v>
      </c>
      <c r="I8" s="98">
        <v>6.4</v>
      </c>
      <c r="J8" s="100">
        <v>7.9735266309486299</v>
      </c>
    </row>
    <row r="9" spans="2:10" x14ac:dyDescent="0.25">
      <c r="B9" s="34" t="s">
        <v>59</v>
      </c>
      <c r="C9" s="80">
        <v>31</v>
      </c>
      <c r="D9" s="105">
        <v>47</v>
      </c>
      <c r="E9" s="106">
        <v>621</v>
      </c>
      <c r="F9" s="105">
        <v>534</v>
      </c>
      <c r="G9" s="107">
        <v>12.2</v>
      </c>
      <c r="H9" s="100">
        <v>21.076233183856502</v>
      </c>
      <c r="I9" s="98">
        <v>15.1</v>
      </c>
      <c r="J9" s="100">
        <v>16.829498896942958</v>
      </c>
    </row>
    <row r="10" spans="2:10" x14ac:dyDescent="0.25">
      <c r="B10" s="34" t="s">
        <v>60</v>
      </c>
      <c r="C10" s="80">
        <v>136</v>
      </c>
      <c r="D10" s="105">
        <v>102</v>
      </c>
      <c r="E10" s="106">
        <v>2072</v>
      </c>
      <c r="F10" s="105">
        <v>1600</v>
      </c>
      <c r="G10" s="107">
        <v>53.5</v>
      </c>
      <c r="H10" s="100">
        <v>45.739910313901348</v>
      </c>
      <c r="I10" s="98">
        <v>50.4</v>
      </c>
      <c r="J10" s="100">
        <v>50.425464859754179</v>
      </c>
    </row>
    <row r="11" spans="2:10" x14ac:dyDescent="0.25">
      <c r="B11" s="32" t="s">
        <v>54</v>
      </c>
      <c r="C11" s="103">
        <v>254</v>
      </c>
      <c r="D11" s="103">
        <v>223</v>
      </c>
      <c r="E11" s="103">
        <v>4114</v>
      </c>
      <c r="F11" s="103">
        <v>3173</v>
      </c>
      <c r="G11" s="29">
        <v>100</v>
      </c>
      <c r="H11" s="29">
        <v>100</v>
      </c>
      <c r="I11" s="29">
        <v>100</v>
      </c>
      <c r="J11" s="29">
        <v>100</v>
      </c>
    </row>
  </sheetData>
  <mergeCells count="7">
    <mergeCell ref="B3:B5"/>
    <mergeCell ref="C3:D3"/>
    <mergeCell ref="E3:F3"/>
    <mergeCell ref="G3:H3"/>
    <mergeCell ref="I3:J3"/>
    <mergeCell ref="C4:F4"/>
    <mergeCell ref="G4:J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0"/>
  <sheetViews>
    <sheetView workbookViewId="0">
      <selection activeCell="B2" sqref="B2:J20"/>
    </sheetView>
  </sheetViews>
  <sheetFormatPr defaultRowHeight="15" x14ac:dyDescent="0.25"/>
  <sheetData>
    <row r="2" spans="2:10" x14ac:dyDescent="0.25">
      <c r="B2" s="18" t="s">
        <v>61</v>
      </c>
    </row>
    <row r="3" spans="2:10" x14ac:dyDescent="0.25">
      <c r="B3" s="108" t="s">
        <v>62</v>
      </c>
    </row>
    <row r="4" spans="2:10" x14ac:dyDescent="0.25">
      <c r="B4" s="109" t="s">
        <v>63</v>
      </c>
      <c r="C4" s="110" t="s">
        <v>14</v>
      </c>
      <c r="D4" s="110"/>
      <c r="E4" s="110"/>
      <c r="F4" s="110"/>
      <c r="G4" s="111" t="s">
        <v>15</v>
      </c>
      <c r="H4" s="111"/>
      <c r="I4" s="111"/>
      <c r="J4" s="111"/>
    </row>
    <row r="5" spans="2:10" x14ac:dyDescent="0.25">
      <c r="B5" s="112"/>
      <c r="C5" s="113">
        <v>2010</v>
      </c>
      <c r="D5" s="113"/>
      <c r="E5" s="114">
        <v>2019</v>
      </c>
      <c r="F5" s="114"/>
      <c r="G5" s="113">
        <v>2010</v>
      </c>
      <c r="H5" s="113"/>
      <c r="I5" s="114">
        <v>2019</v>
      </c>
      <c r="J5" s="114"/>
    </row>
    <row r="6" spans="2:10" x14ac:dyDescent="0.25">
      <c r="B6" s="112"/>
      <c r="C6" s="115" t="s">
        <v>64</v>
      </c>
      <c r="D6" s="115" t="s">
        <v>8</v>
      </c>
      <c r="E6" s="115" t="s">
        <v>64</v>
      </c>
      <c r="F6" s="115" t="s">
        <v>8</v>
      </c>
      <c r="G6" s="115" t="s">
        <v>64</v>
      </c>
      <c r="H6" s="115" t="s">
        <v>8</v>
      </c>
      <c r="I6" s="115" t="s">
        <v>64</v>
      </c>
      <c r="J6" s="115" t="s">
        <v>8</v>
      </c>
    </row>
    <row r="7" spans="2:10" x14ac:dyDescent="0.25">
      <c r="B7" s="116" t="s">
        <v>65</v>
      </c>
      <c r="C7" s="117">
        <v>3</v>
      </c>
      <c r="D7" s="118">
        <v>183</v>
      </c>
      <c r="E7" s="119" t="s">
        <v>66</v>
      </c>
      <c r="F7" s="120">
        <v>160</v>
      </c>
      <c r="G7" s="121">
        <v>27</v>
      </c>
      <c r="H7" s="118">
        <v>3381</v>
      </c>
      <c r="I7" s="122">
        <v>17</v>
      </c>
      <c r="J7" s="120">
        <v>3167</v>
      </c>
    </row>
    <row r="8" spans="2:10" x14ac:dyDescent="0.25">
      <c r="B8" s="116" t="s">
        <v>67</v>
      </c>
      <c r="C8" s="123">
        <v>1</v>
      </c>
      <c r="D8" s="118">
        <v>192</v>
      </c>
      <c r="E8" s="117" t="s">
        <v>66</v>
      </c>
      <c r="F8" s="120">
        <v>165</v>
      </c>
      <c r="G8" s="121">
        <v>14</v>
      </c>
      <c r="H8" s="118">
        <v>3137</v>
      </c>
      <c r="I8" s="122">
        <v>4</v>
      </c>
      <c r="J8" s="120">
        <v>2821</v>
      </c>
    </row>
    <row r="9" spans="2:10" x14ac:dyDescent="0.25">
      <c r="B9" s="116" t="s">
        <v>68</v>
      </c>
      <c r="C9" s="119">
        <v>3</v>
      </c>
      <c r="D9" s="118">
        <v>360</v>
      </c>
      <c r="E9" s="123">
        <v>1</v>
      </c>
      <c r="F9" s="120">
        <v>311</v>
      </c>
      <c r="G9" s="121">
        <v>29</v>
      </c>
      <c r="H9" s="118">
        <v>6314</v>
      </c>
      <c r="I9" s="122">
        <v>14</v>
      </c>
      <c r="J9" s="120">
        <v>5101</v>
      </c>
    </row>
    <row r="10" spans="2:10" x14ac:dyDescent="0.25">
      <c r="B10" s="116" t="s">
        <v>69</v>
      </c>
      <c r="C10" s="121">
        <v>13</v>
      </c>
      <c r="D10" s="118">
        <v>936</v>
      </c>
      <c r="E10" s="123">
        <v>12</v>
      </c>
      <c r="F10" s="120">
        <v>692</v>
      </c>
      <c r="G10" s="121">
        <v>121</v>
      </c>
      <c r="H10" s="118">
        <v>14678</v>
      </c>
      <c r="I10" s="122">
        <v>67</v>
      </c>
      <c r="J10" s="120">
        <v>8711</v>
      </c>
    </row>
    <row r="11" spans="2:10" x14ac:dyDescent="0.25">
      <c r="B11" s="116" t="s">
        <v>70</v>
      </c>
      <c r="C11" s="121">
        <v>25</v>
      </c>
      <c r="D11" s="118">
        <v>1881</v>
      </c>
      <c r="E11" s="122">
        <v>16</v>
      </c>
      <c r="F11" s="120">
        <v>1420</v>
      </c>
      <c r="G11" s="121">
        <v>253</v>
      </c>
      <c r="H11" s="118">
        <v>23858</v>
      </c>
      <c r="I11" s="122">
        <v>145</v>
      </c>
      <c r="J11" s="120">
        <v>15657</v>
      </c>
    </row>
    <row r="12" spans="2:10" x14ac:dyDescent="0.25">
      <c r="B12" s="116" t="s">
        <v>71</v>
      </c>
      <c r="C12" s="117">
        <v>27</v>
      </c>
      <c r="D12" s="118">
        <v>2175</v>
      </c>
      <c r="E12" s="119">
        <v>22</v>
      </c>
      <c r="F12" s="120">
        <v>1552</v>
      </c>
      <c r="G12" s="121">
        <v>294</v>
      </c>
      <c r="H12" s="118">
        <v>28690</v>
      </c>
      <c r="I12" s="122">
        <v>194</v>
      </c>
      <c r="J12" s="120">
        <v>20213</v>
      </c>
    </row>
    <row r="13" spans="2:10" x14ac:dyDescent="0.25">
      <c r="B13" s="116" t="s">
        <v>72</v>
      </c>
      <c r="C13" s="121">
        <v>22</v>
      </c>
      <c r="D13" s="118">
        <v>2104</v>
      </c>
      <c r="E13" s="122">
        <v>18</v>
      </c>
      <c r="F13" s="120">
        <v>1752</v>
      </c>
      <c r="G13" s="121">
        <v>351</v>
      </c>
      <c r="H13" s="118">
        <v>32620</v>
      </c>
      <c r="I13" s="122">
        <v>218</v>
      </c>
      <c r="J13" s="120">
        <v>23093</v>
      </c>
    </row>
    <row r="14" spans="2:10" x14ac:dyDescent="0.25">
      <c r="B14" s="116" t="s">
        <v>73</v>
      </c>
      <c r="C14" s="121">
        <v>54</v>
      </c>
      <c r="D14" s="118">
        <v>4567</v>
      </c>
      <c r="E14" s="122">
        <v>38</v>
      </c>
      <c r="F14" s="120">
        <v>3660</v>
      </c>
      <c r="G14" s="121">
        <v>948</v>
      </c>
      <c r="H14" s="118">
        <v>86891</v>
      </c>
      <c r="I14" s="122">
        <v>556</v>
      </c>
      <c r="J14" s="120">
        <v>57333</v>
      </c>
    </row>
    <row r="15" spans="2:10" x14ac:dyDescent="0.25">
      <c r="B15" s="116" t="s">
        <v>74</v>
      </c>
      <c r="C15" s="121">
        <v>34</v>
      </c>
      <c r="D15" s="118">
        <v>1989</v>
      </c>
      <c r="E15" s="122">
        <v>40</v>
      </c>
      <c r="F15" s="120">
        <v>2268</v>
      </c>
      <c r="G15" s="121">
        <v>522</v>
      </c>
      <c r="H15" s="118">
        <v>40907</v>
      </c>
      <c r="I15" s="122">
        <v>501</v>
      </c>
      <c r="J15" s="120">
        <v>40046</v>
      </c>
    </row>
    <row r="16" spans="2:10" x14ac:dyDescent="0.25">
      <c r="B16" s="116" t="s">
        <v>75</v>
      </c>
      <c r="C16" s="121">
        <v>15</v>
      </c>
      <c r="D16" s="118">
        <v>730</v>
      </c>
      <c r="E16" s="122">
        <v>12</v>
      </c>
      <c r="F16" s="120">
        <v>873</v>
      </c>
      <c r="G16" s="121">
        <v>195</v>
      </c>
      <c r="H16" s="118">
        <v>13488</v>
      </c>
      <c r="I16" s="122">
        <v>221</v>
      </c>
      <c r="J16" s="120">
        <v>16712</v>
      </c>
    </row>
    <row r="17" spans="2:10" x14ac:dyDescent="0.25">
      <c r="B17" s="116" t="s">
        <v>76</v>
      </c>
      <c r="C17" s="121">
        <v>13</v>
      </c>
      <c r="D17" s="118">
        <v>542</v>
      </c>
      <c r="E17" s="122">
        <v>12</v>
      </c>
      <c r="F17" s="120">
        <v>655</v>
      </c>
      <c r="G17" s="121">
        <v>202</v>
      </c>
      <c r="H17" s="118">
        <v>11264</v>
      </c>
      <c r="I17" s="122">
        <v>194</v>
      </c>
      <c r="J17" s="120">
        <v>12060</v>
      </c>
    </row>
    <row r="18" spans="2:10" x14ac:dyDescent="0.25">
      <c r="B18" s="116" t="s">
        <v>77</v>
      </c>
      <c r="C18" s="121">
        <v>41</v>
      </c>
      <c r="D18" s="118">
        <v>1071</v>
      </c>
      <c r="E18" s="122">
        <v>45</v>
      </c>
      <c r="F18" s="120">
        <v>1286</v>
      </c>
      <c r="G18" s="121">
        <v>1064</v>
      </c>
      <c r="H18" s="118">
        <v>28223</v>
      </c>
      <c r="I18" s="122">
        <v>994</v>
      </c>
      <c r="J18" s="120">
        <v>31176</v>
      </c>
    </row>
    <row r="19" spans="2:10" x14ac:dyDescent="0.25">
      <c r="B19" s="116" t="s">
        <v>78</v>
      </c>
      <c r="C19" s="117">
        <v>3</v>
      </c>
      <c r="D19" s="118">
        <v>320</v>
      </c>
      <c r="E19" s="121">
        <v>7</v>
      </c>
      <c r="F19" s="120">
        <v>273</v>
      </c>
      <c r="G19" s="121">
        <v>94</v>
      </c>
      <c r="H19" s="118">
        <v>11269</v>
      </c>
      <c r="I19" s="122">
        <v>48</v>
      </c>
      <c r="J19" s="120">
        <v>5294</v>
      </c>
    </row>
    <row r="20" spans="2:10" x14ac:dyDescent="0.25">
      <c r="B20" s="32" t="s">
        <v>34</v>
      </c>
      <c r="C20" s="28">
        <v>254</v>
      </c>
      <c r="D20" s="103">
        <v>17050</v>
      </c>
      <c r="E20" s="28">
        <f>SUM(E7:E19)</f>
        <v>223</v>
      </c>
      <c r="F20" s="28">
        <f>SUM(F7:F19)</f>
        <v>15067</v>
      </c>
      <c r="G20" s="28">
        <v>4114</v>
      </c>
      <c r="H20" s="103">
        <v>304720</v>
      </c>
      <c r="I20" s="28">
        <v>3173</v>
      </c>
      <c r="J20" s="28">
        <v>241384</v>
      </c>
    </row>
  </sheetData>
  <mergeCells count="7">
    <mergeCell ref="B4:B6"/>
    <mergeCell ref="C4:F4"/>
    <mergeCell ref="G4:J4"/>
    <mergeCell ref="C5:D5"/>
    <mergeCell ref="E5:F5"/>
    <mergeCell ref="G5:H5"/>
    <mergeCell ref="I5:J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34</vt:i4>
      </vt:variant>
    </vt:vector>
  </HeadingPairs>
  <TitlesOfParts>
    <vt:vector size="34" baseType="lpstr">
      <vt:lpstr>Tav 1</vt:lpstr>
      <vt:lpstr>Tav 1.1</vt:lpstr>
      <vt:lpstr>Tav 1.2</vt:lpstr>
      <vt:lpstr>Tav 2</vt:lpstr>
      <vt:lpstr>Tav 2.1</vt:lpstr>
      <vt:lpstr>Tav 3</vt:lpstr>
      <vt:lpstr>Tav 4.1</vt:lpstr>
      <vt:lpstr>Tav 4.2</vt:lpstr>
      <vt:lpstr>Tav 4.3</vt:lpstr>
      <vt:lpstr>Tav 5</vt:lpstr>
      <vt:lpstr>Tav 5.1</vt:lpstr>
      <vt:lpstr>Tav 5.2</vt:lpstr>
      <vt:lpstr>Tav 6</vt:lpstr>
      <vt:lpstr>Tav 6.1</vt:lpstr>
      <vt:lpstr>Tav 6.2</vt:lpstr>
      <vt:lpstr>Tav 7</vt:lpstr>
      <vt:lpstr>Tav 8</vt:lpstr>
      <vt:lpstr>Tav 9</vt:lpstr>
      <vt:lpstr>Tav 10</vt:lpstr>
      <vt:lpstr>Tav 10.1</vt:lpstr>
      <vt:lpstr>Tav 10.2</vt:lpstr>
      <vt:lpstr>Tav 11</vt:lpstr>
      <vt:lpstr>Tav 12</vt:lpstr>
      <vt:lpstr>Tavola 13</vt:lpstr>
      <vt:lpstr>Tavola 14</vt:lpstr>
      <vt:lpstr>Tavola 15</vt:lpstr>
      <vt:lpstr>Tavola 16</vt:lpstr>
      <vt:lpstr>Tavola 17</vt:lpstr>
      <vt:lpstr>Tavola 18</vt:lpstr>
      <vt:lpstr>Tavola 19</vt:lpstr>
      <vt:lpstr>Tavola 20</vt:lpstr>
      <vt:lpstr>Tavola 21</vt:lpstr>
      <vt:lpstr>Tavola 22</vt:lpstr>
      <vt:lpstr>Tavola 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UTENTE</cp:lastModifiedBy>
  <cp:lastPrinted>2020-09-25T15:42:57Z</cp:lastPrinted>
  <dcterms:created xsi:type="dcterms:W3CDTF">2020-09-24T10:40:41Z</dcterms:created>
  <dcterms:modified xsi:type="dcterms:W3CDTF">2020-10-13T21:09:16Z</dcterms:modified>
</cp:coreProperties>
</file>