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45" windowWidth="9720" windowHeight="10680" tabRatio="801"/>
  </bookViews>
  <sheets>
    <sheet name="Tav.1" sheetId="116" r:id="rId1"/>
    <sheet name="Tav.1.1" sheetId="117" r:id="rId2"/>
    <sheet name="Tav.1.2" sheetId="106" r:id="rId3"/>
    <sheet name="Tav.2" sheetId="83" r:id="rId4"/>
    <sheet name="Tav.2.1" sheetId="107" r:id="rId5"/>
    <sheet name="Tav.3" sheetId="108" r:id="rId6"/>
    <sheet name="Tav.4.1" sheetId="84" r:id="rId7"/>
    <sheet name="Tav.4.2" sheetId="85" r:id="rId8"/>
    <sheet name="Tav 4.3" sheetId="86" r:id="rId9"/>
    <sheet name="Tav.5" sheetId="113" r:id="rId10"/>
    <sheet name="Tav.5.1" sheetId="92" r:id="rId11"/>
    <sheet name="Tav.5.2" sheetId="93" r:id="rId12"/>
    <sheet name="Tav.6" sheetId="87" r:id="rId13"/>
    <sheet name="Tav.6.1" sheetId="88" r:id="rId14"/>
    <sheet name="Tav.6.2" sheetId="89" r:id="rId15"/>
    <sheet name="Tav.7" sheetId="90" r:id="rId16"/>
    <sheet name="Tav.8" sheetId="91" r:id="rId17"/>
    <sheet name="Tav.9" sheetId="101" r:id="rId18"/>
    <sheet name="Tav.10" sheetId="102" r:id="rId19"/>
    <sheet name="Tav.10.1" sheetId="103" r:id="rId20"/>
    <sheet name="Tav.10.2" sheetId="104" r:id="rId21"/>
    <sheet name="Tav.11" sheetId="111" r:id="rId22"/>
    <sheet name="Tav.11.1" sheetId="118" r:id="rId23"/>
    <sheet name="Tav.12" sheetId="112" r:id="rId24"/>
    <sheet name="Tav.13" sheetId="94" r:id="rId25"/>
    <sheet name="Tav.14" sheetId="95" r:id="rId26"/>
    <sheet name="Tav.15" sheetId="114" r:id="rId27"/>
    <sheet name="Tav.16" sheetId="96" r:id="rId28"/>
    <sheet name="Tav.17" sheetId="109" r:id="rId29"/>
    <sheet name="Tav.18" sheetId="110" r:id="rId30"/>
    <sheet name="Tav.19" sheetId="115" r:id="rId31"/>
    <sheet name="Tav.20" sheetId="97" r:id="rId32"/>
    <sheet name="Tav.21" sheetId="98" r:id="rId33"/>
    <sheet name="Tav.22" sheetId="99" r:id="rId34"/>
    <sheet name="Tav.23" sheetId="105" r:id="rId35"/>
  </sheets>
  <definedNames>
    <definedName name="_xlnm.Print_Area" localSheetId="5">Tav.3!$A$2:$L$29</definedName>
  </definedNames>
  <calcPr calcId="145621"/>
</workbook>
</file>

<file path=xl/calcChain.xml><?xml version="1.0" encoding="utf-8"?>
<calcChain xmlns="http://schemas.openxmlformats.org/spreadsheetml/2006/main">
  <c r="I7" i="95" l="1"/>
  <c r="I8" i="95"/>
  <c r="I9" i="95"/>
  <c r="I10" i="95"/>
  <c r="I11" i="95"/>
  <c r="I12" i="95"/>
  <c r="I13" i="95"/>
  <c r="I14" i="95"/>
  <c r="I15" i="95"/>
  <c r="I16" i="95"/>
  <c r="I17" i="95"/>
  <c r="I18" i="95"/>
  <c r="I19" i="95"/>
  <c r="I20" i="95"/>
  <c r="I21" i="95"/>
  <c r="I22" i="95"/>
  <c r="I23" i="95"/>
  <c r="I24" i="95"/>
  <c r="I25" i="95"/>
  <c r="I26" i="95"/>
  <c r="I27" i="95"/>
  <c r="I28" i="95"/>
  <c r="I29" i="95"/>
  <c r="I30" i="95"/>
  <c r="I6" i="95"/>
  <c r="D26" i="115" l="1"/>
</calcChain>
</file>

<file path=xl/sharedStrings.xml><?xml version="1.0" encoding="utf-8"?>
<sst xmlns="http://schemas.openxmlformats.org/spreadsheetml/2006/main" count="958" uniqueCount="336">
  <si>
    <t>Anni 2018-2017</t>
  </si>
  <si>
    <t>PROVINCE</t>
  </si>
  <si>
    <t>Indice mortalità(a)</t>
  </si>
  <si>
    <t>Indice di gravità</t>
  </si>
  <si>
    <t xml:space="preserve"> Indice  di      mortalità(a)</t>
  </si>
  <si>
    <t xml:space="preserve"> Indice   di gravità (b)</t>
  </si>
  <si>
    <t>(b) Rapporto tra il numero dei morti e il numero dei morti e dei feriti in incidenti stradali con lesioni a persone, moltiplicato 100.</t>
  </si>
  <si>
    <t>Totale</t>
  </si>
  <si>
    <t>TAVOLA 2. INDICE DI MORTALITA' E DI GRAVITA' PER PROVINCIA. LAZIO.</t>
  </si>
  <si>
    <t>Viterbo</t>
  </si>
  <si>
    <t>Rieti</t>
  </si>
  <si>
    <t>Roma</t>
  </si>
  <si>
    <t>Latina</t>
  </si>
  <si>
    <t>Frosinone</t>
  </si>
  <si>
    <t>(b)</t>
  </si>
  <si>
    <t>Puglia</t>
  </si>
  <si>
    <t>Italia</t>
  </si>
  <si>
    <t>Valori assoluti</t>
  </si>
  <si>
    <t>Composizioni percentuali</t>
  </si>
  <si>
    <t>Bambini (0 - 14)</t>
  </si>
  <si>
    <t>Giovani (15 - 24)</t>
  </si>
  <si>
    <t>Anziani (65+)</t>
  </si>
  <si>
    <t>Altri utenti</t>
  </si>
  <si>
    <t>-</t>
  </si>
  <si>
    <t>Lazio</t>
  </si>
  <si>
    <t>Ciclomotori  (a)</t>
  </si>
  <si>
    <t>Motocicli (a)</t>
  </si>
  <si>
    <t>Velocipedi (a)</t>
  </si>
  <si>
    <t>Pedoni</t>
  </si>
  <si>
    <t>Altri Utenti</t>
  </si>
  <si>
    <t>Anni 2010 e 2018, valori assoluti</t>
  </si>
  <si>
    <t>CLASSE DI ETA'</t>
  </si>
  <si>
    <t xml:space="preserve">Morti </t>
  </si>
  <si>
    <t>Feriti</t>
  </si>
  <si>
    <t>fino a 5 anni</t>
  </si>
  <si>
    <t>6-9 anni</t>
  </si>
  <si>
    <t>10-14 anni</t>
  </si>
  <si>
    <t>15-17 anni</t>
  </si>
  <si>
    <t>18-20 anni</t>
  </si>
  <si>
    <t>21-24 anni</t>
  </si>
  <si>
    <t>25-29 anni</t>
  </si>
  <si>
    <t>30-44 anni</t>
  </si>
  <si>
    <t>45-54 anni</t>
  </si>
  <si>
    <t>55-59 anni</t>
  </si>
  <si>
    <t>60-64 anni</t>
  </si>
  <si>
    <t>65 anni e più</t>
  </si>
  <si>
    <t>imprecisata</t>
  </si>
  <si>
    <t>Anno 2018, valori assoluti</t>
  </si>
  <si>
    <t>STRADE URBANE</t>
  </si>
  <si>
    <t>STRADE EXTRAURBANE</t>
  </si>
  <si>
    <t>Incrocio</t>
  </si>
  <si>
    <t>Rotatoria</t>
  </si>
  <si>
    <t>Intersezione</t>
  </si>
  <si>
    <t>Rettilineo</t>
  </si>
  <si>
    <t>Curva</t>
  </si>
  <si>
    <t>Altro (passaggio a livello, dosso, pendenza, galleria)</t>
  </si>
  <si>
    <t>Altro (paasaggio a livello, dosso, pendenza, galleria)</t>
  </si>
  <si>
    <t>PROVINCIA</t>
  </si>
  <si>
    <t>TAVOLA 6. INCIDENTI STRADALI CON LESIONI A PERSONE PER PROVINCIA, CARATTERISTICA DELLA STRADA E AMBITO STRADALE. LAZIO.</t>
  </si>
  <si>
    <t>Anno 2018, composizioni percentuali</t>
  </si>
  <si>
    <t>Strade Urbane</t>
  </si>
  <si>
    <t xml:space="preserve">TAVOLA 6.1. INCIDENTI STRADALI CON LESIONI A PERSONE PER CARATTERISTICA DELLA STRADA E AMBITO STRADALE. LAZIO. </t>
  </si>
  <si>
    <t>Altro (passaggo a livello, dosso, pendenze, galleria)</t>
  </si>
  <si>
    <t>Strade ExtraUrbane</t>
  </si>
  <si>
    <t>TAVOLA  6.2. INCIDENTI STRADALI CON LESIONI A PERSONE PER CARATTERISTICA DELLA STRADA E AMBITO STRADALE. LAZIO.</t>
  </si>
  <si>
    <t>Anno 2018, valori assoluti e composizioni percentuali</t>
  </si>
  <si>
    <t>MESE</t>
  </si>
  <si>
    <t>Incidenti</t>
  </si>
  <si>
    <t>Morti</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</si>
  <si>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</si>
  <si>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</si>
  <si>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</si>
  <si>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</si>
  <si>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</si>
  <si>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</si>
  <si>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</si>
  <si>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</si>
  <si>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</si>
  <si>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</si>
  <si>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</si>
  <si>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</si>
  <si>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</si>
  <si>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</si>
  <si>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</si>
  <si>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</si>
  <si>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</si>
  <si>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</si>
  <si>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</si>
  <si>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</si>
  <si>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Anno 2017, valori assoluti e indicatori</t>
  </si>
  <si>
    <t>AMBITO STRADALE</t>
  </si>
  <si>
    <t>Indice di mortalità (a)</t>
  </si>
  <si>
    <t>Indice di lesività (b)</t>
  </si>
  <si>
    <t>(a)</t>
  </si>
  <si>
    <t>Strade urbane</t>
  </si>
  <si>
    <t>Autostrade e raccordi</t>
  </si>
  <si>
    <t>Altre strade (c)</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</si>
  <si>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</si>
  <si>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</si>
  <si>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</si>
  <si>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TAVOLA 5.1. INCIDENTI STRADALI CON LESIONI A PERSONE SECONDO LA CATEGORIA DELLA STRADA. LAZIO.</t>
  </si>
  <si>
    <t>Doppia carreggiata, più di due carreggiate</t>
  </si>
  <si>
    <t>Una carreggiata a doppio senso</t>
  </si>
  <si>
    <t>Una carreggiata a senso unico</t>
  </si>
  <si>
    <t>Indice di mortalità</t>
  </si>
  <si>
    <t>TIPO DI STRADA</t>
  </si>
  <si>
    <t>Anno 2018, valori assoluti e indicatore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</si>
  <si>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</si>
  <si>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</si>
  <si>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</si>
  <si>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</si>
  <si>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</si>
  <si>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</si>
  <si>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</si>
  <si>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</si>
  <si>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</si>
  <si>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</si>
  <si>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</si>
  <si>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</si>
  <si>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Caduta da veicolo</t>
  </si>
  <si>
    <t>Totale incidenti a veicoli isolati</t>
  </si>
  <si>
    <t>Frenata improvvisa</t>
  </si>
  <si>
    <t>Urto con treno</t>
  </si>
  <si>
    <t>CAUSE</t>
  </si>
  <si>
    <t>%</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</si>
  <si>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</si>
  <si>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</si>
  <si>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</si>
  <si>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</si>
  <si>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</si>
  <si>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</si>
  <si>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</si>
  <si>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</si>
  <si>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</si>
  <si>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</si>
  <si>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</si>
  <si>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</si>
  <si>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</si>
  <si>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</si>
  <si>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</si>
  <si>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</si>
  <si>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</si>
  <si>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</si>
  <si>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</si>
  <si>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</si>
  <si>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</si>
  <si>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</si>
  <si>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Altre cause</t>
  </si>
  <si>
    <t>Totale cause</t>
  </si>
  <si>
    <t>Indice di gravità (a)</t>
  </si>
  <si>
    <t>Valori   assoluti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</si>
  <si>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</si>
  <si>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</si>
  <si>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</si>
  <si>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</si>
  <si>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</si>
  <si>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</si>
  <si>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</si>
  <si>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</si>
  <si>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</si>
  <si>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Categoria di utente</t>
  </si>
  <si>
    <t>Composizione    percentuale</t>
  </si>
  <si>
    <t>Composizione  percentuale</t>
  </si>
  <si>
    <t>CATEGORIA DELLA STRADA</t>
  </si>
  <si>
    <t>Altre strade (a)</t>
  </si>
  <si>
    <t>Agente di Polizia stradale</t>
  </si>
  <si>
    <t>Carabiniere</t>
  </si>
  <si>
    <t>Agente di Polizia municipale</t>
  </si>
  <si>
    <t>(a) Sono incluse nella categoria 'Altre strade': le strade Statali, Regionali, Provinciali fuori dall'abitato e Comunali extraurbane.</t>
  </si>
  <si>
    <t>Altri</t>
  </si>
  <si>
    <t>Agente di Polizia provinciale</t>
  </si>
  <si>
    <t>Agente di Pubblica sicurezza</t>
  </si>
  <si>
    <t>Anno</t>
  </si>
  <si>
    <t>Anni 2018 e 2017, valori assoluti e variazioni percentuali</t>
  </si>
  <si>
    <t>(b) Rapporto tra il numero dei feriti e il numero degli incidenti stradali con lesioni a persone.</t>
  </si>
  <si>
    <t>(a) Rapporto tra il numero dei morti e il numero degli incidenti stradali con lesioni a persone.</t>
  </si>
  <si>
    <t>Non rilevata</t>
  </si>
  <si>
    <t>ORA DEL GIORNO</t>
  </si>
  <si>
    <t>Anno 2018, valori assoluti e indicatori</t>
  </si>
  <si>
    <t>(b) Rapporto tra il numero dei morti e il numero degli incidenti con lesioni a persone.</t>
  </si>
  <si>
    <t>(a) Dalle ore 22 alle ore 6.</t>
  </si>
  <si>
    <t>Indice di mortalità (b)</t>
  </si>
  <si>
    <t>Altre notti</t>
  </si>
  <si>
    <t>Sabato notte</t>
  </si>
  <si>
    <t>Venerdì notte</t>
  </si>
  <si>
    <t>Anno 2018, valori assoluti e indice di mortalità.</t>
  </si>
  <si>
    <t xml:space="preserve">TAVOLA 10. INCIDENTI STRADALI CON LESIONI A PERSONE, MORTI E FERITI E INDICE DI MORTALITA', PER PROVINCIA, GIORNO DELLA SETTIMANA E FASCIA ORARIA NOTTURNA (a). LAZIO.  </t>
  </si>
  <si>
    <t>(b) Rapporto tra il numero dei morti e il numero degli incidenti stradali con lesioni a persone.</t>
  </si>
  <si>
    <t xml:space="preserve">TAVOLA 10.1. INCIDENTI STRADALI CON LESIONI A PERSONE, MORTI E FERITI E INDICE DI MORTALITA', PER PROVINCIA, GIORNO DELLA SETTIMANA E FASCIA ORARIA NOTTURNA (a). STRADE URBANE. LAZIO. </t>
  </si>
  <si>
    <t xml:space="preserve">TAVOLA 10.2. INCIDENTI STRADALI CON LESIONI A PERSONE, MORTI E FERITI E INDICE DI MORTALITA', PER PROVINCIA, GIORNO DELLA SETTIMANA E FASCIA ORARIA NOTTURNA (a). STRADE EXTRAURBANE. LAZIO. </t>
  </si>
  <si>
    <t>Polizia Municipale</t>
  </si>
  <si>
    <t>Carabinieri</t>
  </si>
  <si>
    <t>Polizia Stradale</t>
  </si>
  <si>
    <t xml:space="preserve">Anno 2018, valori assoluti </t>
  </si>
  <si>
    <t>TAVOLA 23. INCIDENTI STRADALI CON LESIONI A PERSONE PER ORGANO DI RILEVAZIONE E ORA DEL GIORNO. LAZIO.</t>
  </si>
  <si>
    <t>Variazioni %                                           2018/2010</t>
  </si>
  <si>
    <t xml:space="preserve"> Indice  di      mortalità (a)</t>
  </si>
  <si>
    <t>Anni 2018 e 2010</t>
  </si>
  <si>
    <t>(c) La variazione percentuale annua è calcolata per l'anno t rispetto all'anno t-1 su base variabile.</t>
  </si>
  <si>
    <t>Variazione percentuale numero di morti rispetto al 2001</t>
  </si>
  <si>
    <t>Variazione percentuale numero di morti rispetto all'anno precedente (c)</t>
  </si>
  <si>
    <t>Altri comuni</t>
  </si>
  <si>
    <t>Totale comuni &gt;30.000 abitanti</t>
  </si>
  <si>
    <t>Cassino</t>
  </si>
  <si>
    <t>Terracina</t>
  </si>
  <si>
    <t>Formia</t>
  </si>
  <si>
    <t>Fondi</t>
  </si>
  <si>
    <t>Cisterna di Latina</t>
  </si>
  <si>
    <t>Aprilia</t>
  </si>
  <si>
    <t>Fonte Nuova</t>
  </si>
  <si>
    <t>Fiumicino</t>
  </si>
  <si>
    <t>Ciampino</t>
  </si>
  <si>
    <t>Ardea</t>
  </si>
  <si>
    <t>Ladispoli</t>
  </si>
  <si>
    <t>Velletri</t>
  </si>
  <si>
    <t>Tivoli</t>
  </si>
  <si>
    <t>Pomezia</t>
  </si>
  <si>
    <t>Nettuno</t>
  </si>
  <si>
    <t>Monterotondo</t>
  </si>
  <si>
    <t>Marino</t>
  </si>
  <si>
    <t>Guidonia Montecelio</t>
  </si>
  <si>
    <t>Civitavecchia</t>
  </si>
  <si>
    <t>Cerveteri</t>
  </si>
  <si>
    <t>Anzio</t>
  </si>
  <si>
    <t>Albano Laziale</t>
  </si>
  <si>
    <t>Altri Comuni</t>
  </si>
  <si>
    <t>Feriti per 100.000 ab.</t>
  </si>
  <si>
    <t>Morti per 100.000 ab.</t>
  </si>
  <si>
    <t>Incidenti per 1.000 ab.</t>
  </si>
  <si>
    <t>CAPOLUOGHI</t>
  </si>
  <si>
    <t>Totale comuni &gt; 30.000 abitanti</t>
  </si>
  <si>
    <t xml:space="preserve">Strade extra-urbane </t>
  </si>
  <si>
    <r>
      <t xml:space="preserve">CAPOLUOGHI                                </t>
    </r>
    <r>
      <rPr>
        <sz val="9"/>
        <color rgb="FF000000"/>
        <rFont val="Arial Narrow"/>
        <family val="2"/>
      </rPr>
      <t>Altri Comuni</t>
    </r>
  </si>
  <si>
    <t>Totale Aree interne</t>
  </si>
  <si>
    <t>Ultra periferico</t>
  </si>
  <si>
    <t>Periferico</t>
  </si>
  <si>
    <t>Intermedio</t>
  </si>
  <si>
    <t>Totale Centri</t>
  </si>
  <si>
    <t>Cintura</t>
  </si>
  <si>
    <t>Polo</t>
  </si>
  <si>
    <t>Numero comuni</t>
  </si>
  <si>
    <t>2018/2017</t>
  </si>
  <si>
    <t>Variazioni %</t>
  </si>
  <si>
    <t>TIPOLOGIA DI COMUNE</t>
  </si>
  <si>
    <t>(b) Rapporto percentuale tra il numero dei morti e il complesso degli infortunati (morti e feriti) in incidenti con lesioni a persone.</t>
  </si>
  <si>
    <t>(a) Rapporto percentuale  tra il numero dei morti e il numero degli incidenti con lesioni a persone.</t>
  </si>
  <si>
    <t>Anno 2018 e 2017, Indicatori</t>
  </si>
  <si>
    <t>(c) Sono incluse nella categoria 'Altre strade' le strade Statali, Regionali, Provinciali fuori dell'abitato e Comunali extraurbane.</t>
  </si>
  <si>
    <t>Indice di lesività  (b)</t>
  </si>
  <si>
    <t>Indice di  mortalità (a)</t>
  </si>
  <si>
    <t xml:space="preserve">Anno 2018, valori assoluti e indicatori </t>
  </si>
  <si>
    <t xml:space="preserve">Totale </t>
  </si>
  <si>
    <t>Età imprecisata</t>
  </si>
  <si>
    <t>65 +</t>
  </si>
  <si>
    <t>45-64</t>
  </si>
  <si>
    <t>30-44</t>
  </si>
  <si>
    <t>15-29</t>
  </si>
  <si>
    <t>&lt; 14</t>
  </si>
  <si>
    <t>VALORI PERCENTUALI</t>
  </si>
  <si>
    <t>VALORI ASSOLUTI</t>
  </si>
  <si>
    <t>Anno 2018, valori assoluti e valori percentuali</t>
  </si>
  <si>
    <t>TAVOLA 19. COSTI SOCIALI TOTALI E PRO-CAPITE PER REGIONE. ITALIA 2018</t>
  </si>
  <si>
    <t>REGIONI</t>
  </si>
  <si>
    <t>COSTO SOCIALE (a)</t>
  </si>
  <si>
    <t>PROCAPITE (in euro)</t>
  </si>
  <si>
    <t>TOTALE (in euro)</t>
  </si>
  <si>
    <t>Campania</t>
  </si>
  <si>
    <t>Molise</t>
  </si>
  <si>
    <t>Calabria</t>
  </si>
  <si>
    <t>Sicilia</t>
  </si>
  <si>
    <t>Sardegna</t>
  </si>
  <si>
    <t>Basilicata</t>
  </si>
  <si>
    <t>Abruzzo</t>
  </si>
  <si>
    <t>Piemonte</t>
  </si>
  <si>
    <t>Umbria</t>
  </si>
  <si>
    <t>Friuli-Venezia-Giulia</t>
  </si>
  <si>
    <t>Trentino-A.Adige</t>
  </si>
  <si>
    <t>Veneto</t>
  </si>
  <si>
    <t xml:space="preserve">Valle d'Aosta/Vallée d'Aoste </t>
  </si>
  <si>
    <t>Lombardia</t>
  </si>
  <si>
    <t>Marche</t>
  </si>
  <si>
    <t>Emilia-Romagna</t>
  </si>
  <si>
    <t>Toscana</t>
  </si>
  <si>
    <t>Liguria</t>
  </si>
  <si>
    <t>ITALIA</t>
  </si>
  <si>
    <t>(a) Incidentalità con danni alle persone 2018</t>
  </si>
  <si>
    <t>Morti Differenza 2018/2017  (valori assoluti)</t>
  </si>
  <si>
    <t>Morti - Variazioni % 2018/2010</t>
  </si>
  <si>
    <t>Tasso mortalità 2018</t>
  </si>
  <si>
    <t>Variazioni %                                           2018/2017</t>
  </si>
  <si>
    <t>Anni 2018 e 2017, valori assoluti, variazioni e tasso di mortalità</t>
  </si>
  <si>
    <t>TAVOLA 1. INCIDENTI STRADALI CON LESIONI A PERSONE, MORTI E FERITI PER PROVINCIA. LAZIO</t>
  </si>
  <si>
    <t>(a) Tasso di mortalità stradale (Morti per centomila abitanti).</t>
  </si>
  <si>
    <t>TAVOLA 1.1. INCIDENTI STRADALI CON LESIONI A PERSONE, MORTI E FERITI PER PROVINCIA. LAZIO.</t>
  </si>
  <si>
    <t>Anni 2018 e 2010, valori assoluti e variazioni percentuali</t>
  </si>
  <si>
    <t>TAVOLA 1.2. INCIDENTI STRADALI CON LESIONI A PERSONE, MORTI E FERITI  PER PROVINCIA. LAZIO.</t>
  </si>
  <si>
    <t>(a) Rapporto tra il numero dei morti e il numero degli incidenti sradali con lesioni a persone, moltiplicato 100.</t>
  </si>
  <si>
    <t>TAVOLA 2.1. INDICI DI MORTALITA' E GRAVITA' PER PROVINCIA. LAZIO</t>
  </si>
  <si>
    <t>Anni 2001-2018, valori assoluti, indicatori e variazioni percentuali</t>
  </si>
  <si>
    <t>TAVOLA 3. INCIDENTI STRADALI CON LESIONI A PERSONE MORTI E FERITI. LAZIO.</t>
  </si>
  <si>
    <t>(b) Rapporto tra il numero dei morti e il numero degli incidenti stradali con lesioni a persone, moltiplicato 100.</t>
  </si>
  <si>
    <t>Tasso di mortalità stradale (a)</t>
  </si>
  <si>
    <t>Anni 2018 e 2010, valori assoluti e composizioni percentuali</t>
  </si>
  <si>
    <t xml:space="preserve">TAVOLA 4.1. UTENTI VULNERABILI  MORTI IN INCIDENTI STRADALI CON LESIONI A PERSONE PER ETA'. LAZIO E ITALIA. </t>
  </si>
  <si>
    <t xml:space="preserve">TAVOLA 4.2.  UTENTI VULNERABILI MORTI IN INCIDENTI STRADALI CON LESIONI A PERSONE PER CATEGORIA DI UTENTE DELLA STRADA. LAZIO E ITALIA. </t>
  </si>
  <si>
    <t>TAVOLA 4.3. UTENTI MORTI E FERITI IN INCIDENTI STRADALI CON LESIONI A PERSONE PER CLASSI DI ETA'. LAZIO E ITALIA</t>
  </si>
  <si>
    <t>TAVOLA 5. INCIDENTI STRADALI CON LESIONI A PERSONE SECONDO LA CATEGORIA DELLA STRADA. LAZIO.</t>
  </si>
  <si>
    <t>(a) Rapporto percentuale tra il numero dei morti e il numero degli incidenti stradali con lesioni a persone,  moltiplicato 100.</t>
  </si>
  <si>
    <t>(b) Rapporto percentuale tra il numero dei feriti e il numero degli incidenti stardali con lesioni a persone,  moltiplicato 100.</t>
  </si>
  <si>
    <t>TAVOLA 5.2. INCIDENTI STRADALI CON LESIONI A PERSONE SECONDO IL TIPO DI STRADA. LAZIO.</t>
  </si>
  <si>
    <t xml:space="preserve">TAVOLA 7. INCIDENTI STRADALI CON LESIONI A PERSONE, MORTI E FERITI PER MESE. LAZIO. </t>
  </si>
  <si>
    <t>TAVOLA 8. INCIDENTI STRADALI CON LESIONI A PERSONE, MORTI E FERITI PER GIORNO DELLA SETTIMANA. LAZIO.</t>
  </si>
  <si>
    <t>TAVOLA 9. INCIDENTI STRADALI CON LESIONI A PERSONE, MORTI E FERITI PER ORA DEL GIORNO. LAZIO.</t>
  </si>
  <si>
    <t xml:space="preserve"> Anno 2018, valori assoluti, composizioni percentuali e variazioni</t>
  </si>
  <si>
    <t>Tavola 11. INCIDENTI STRADALI CON LESIONI A PERSONE, MORTI E FERITI PER TIPOLOGIA DI COMUNE. LAZIO.</t>
  </si>
  <si>
    <t xml:space="preserve"> Anno 2018, valori assoluti,composizioni percentuali e variazioni</t>
  </si>
  <si>
    <t>Tavola 11.1. INCIDENTI STRADALI CON LESIONI A PERSONE, MORTI E FERITI PER TIPOLOGIA DI COMUNE. LAZIO</t>
  </si>
  <si>
    <t xml:space="preserve">TAVOLA 12. INCIDENTI STRADALI CON LESIONI A PERSONE, MORTI E FERITI PER TIPOLOGIA DI COMUNE. LAZIO. </t>
  </si>
  <si>
    <t xml:space="preserve"> Anno 2018, valori assoluti, composizioni percentuali e indice di mortalità.</t>
  </si>
  <si>
    <t>Tavola 13. INCIDENTI STRADALI CON LESIONI A PERSONE, MORTI E FERITI SECONDO LA NATURA. LAZIO.</t>
  </si>
  <si>
    <t>Anno 2018, valori assoluti e valori percentuali (a), (b)</t>
  </si>
  <si>
    <t xml:space="preserve">TAVOLA 14. CAUSE ACCERTATE O PRESUNTE DI INCIDENTE SECONDO L’AMBITO STRADALE. LAZIO. </t>
  </si>
  <si>
    <t>Totale comportamento scorretto del conducente e del pedone</t>
  </si>
  <si>
    <t>(a) Il totale del prospetto risulta superiore al numero degli incidenti stradali poiché include tutte le circostanze accertate o presunte, corrispondenti ai conducenti dei veicoli A e B coinvolti nell’incidente, registrate dalle forze dell’ordine al momento del rilievo.</t>
  </si>
  <si>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stradali nei quali è presente una delle circostanze appartenenti a uno dei due gruppi sopra citati risulta, quindi, sottostimato.</t>
  </si>
  <si>
    <t>TAVOLA 15. INCIDENTI STRADALI CON LESIONI A PERSONE, MORTI E FERITI PER CATEGORIA DI UTENTI E CLASSE DI ETÀ. LAZIO.</t>
  </si>
  <si>
    <t>Anno 2018, valori assoluti, composizioni percentuali e indice di gravità</t>
  </si>
  <si>
    <t>TAVOLA 16. INCIDENTI STRADALI CON LESIONI A PERSONE, MORTI E FERITI PER CATEGORIA DI UTENTI E GENERE. LAZIO.</t>
  </si>
  <si>
    <t xml:space="preserve">TAVOLA 17. INCIDENTI STRADALI CON LESIONI A PERSONE, MORTI E FERITI NEI COMUNI CAPOLUOGO E NEI COMUNI CON ALMENO 15.000 ABITANTI. LAZIO. </t>
  </si>
  <si>
    <t xml:space="preserve">TAVOLA 18. INCIDENTI STRADALI CON LESIONI A PERSONE, MORTI E FERITI PER CATEGORIA DELLA STRADA NEI COMUNI CAPOLUOGO E NEI COMUNI CON ALMENO 30.000 ABITANTI. LAZIO. </t>
  </si>
  <si>
    <t>Anno 2018, valori assoluti.</t>
  </si>
  <si>
    <t xml:space="preserve">Tavola 20. INCIDENTI STRADALI CON LESIONI A PERSONE PER ORGANO DI RILEVAZIONE, CATEGORIA DELLA STRADA E PROVINCIA. LAZIO. </t>
  </si>
  <si>
    <t xml:space="preserve">Tavola 21. INCIDENTI STRADALI CON LESIONI A PERSONE PER ORGANO DI RILEVAZIONE E MESE. LAZIO. </t>
  </si>
  <si>
    <t>Aanno 2018, valori assoluti.</t>
  </si>
  <si>
    <t xml:space="preserve">Tavola 22. INCIDENTI STRADALI CON LESIONI A PERSONE PER ORGANO DI RILEVAZIONE E GIORNO DELLA SETTIMANA. LAZIO. </t>
  </si>
  <si>
    <t>Strade Extraurbane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</si>
</sst>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4" formatCode="_-&quot;€&quot;\ * #,##0.00_-;\-&quot;€&quot;\ * #,##0.00_-;_-&quot;€&quot;\ * &quot;-&quot;??_-;_-@_-"/>
    <numFmt numFmtId="43" formatCode="_-* #,##0.00_-;\-* #,##0.00_-;_-* &quot;-&quot;??_-;_-@_-"/>
    <numFmt numFmtId="164" formatCode="0.0"/>
    <numFmt numFmtId="165" formatCode="_(* #,##0_);_(* \(#,##0\);_(* &quot;-&quot;_);_(@_)"/>
    <numFmt numFmtId="166" formatCode="_(&quot;$&quot;* #,##0_);_(&quot;$&quot;* \(#,##0\);_(&quot;$&quot;* &quot;-&quot;_);_(@_)"/>
    <numFmt numFmtId="167" formatCode="#,##0.0"/>
    <numFmt numFmtId="168" formatCode="0.0000"/>
  </numFmts>
  <fonts count="54" x14ac:knownFonts="1">
    <font>
      <sz val="11"/>
      <color theme="1"/>
      <name val="Calibri"/>
      <family val="2"/>
      <scheme val="minor"/>
    </font>
    <font>
      <sz val="10"/>
      <name val="MS Sans Serif"/>
      <family val="2"/>
    </font>
    <font>
      <sz val="9"/>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b/>
      <sz val="10"/>
      <color rgb="FF808080"/>
      <name val="Arial Narrow"/>
      <family val="2"/>
    </font>
    <font>
      <sz val="8"/>
      <color theme="1"/>
      <name val="Calibri"/>
      <family val="2"/>
      <scheme val="minor"/>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7.5"/>
      <color rgb="FF000000"/>
      <name val="Arial Narrow"/>
      <family val="2"/>
    </font>
    <font>
      <sz val="7.5"/>
      <color theme="1"/>
      <name val="Arial Narrow"/>
      <family val="2"/>
    </font>
    <font>
      <sz val="8"/>
      <color theme="1"/>
      <name val="Arial"/>
      <family val="2"/>
    </font>
    <font>
      <sz val="9.5"/>
      <name val="Arial Narrow"/>
      <family val="2"/>
    </font>
    <font>
      <b/>
      <sz val="9"/>
      <name val="Arial Narrow"/>
      <family val="2"/>
    </font>
    <font>
      <b/>
      <sz val="9"/>
      <color theme="1"/>
      <name val="Arial Narrow"/>
      <family val="2"/>
    </font>
    <font>
      <sz val="9"/>
      <color theme="1"/>
      <name val="Arial Narrow"/>
      <family val="2"/>
    </font>
    <font>
      <sz val="9"/>
      <name val="Arial Narrow"/>
      <family val="2"/>
    </font>
    <font>
      <b/>
      <sz val="9"/>
      <color theme="0"/>
      <name val="Arial Narrow"/>
      <family val="2"/>
    </font>
    <font>
      <sz val="9.5"/>
      <name val="Calibri"/>
      <family val="2"/>
      <scheme val="minor"/>
    </font>
    <font>
      <b/>
      <sz val="10"/>
      <name val="Arial Narrow"/>
      <family val="2"/>
    </font>
    <font>
      <sz val="11"/>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i/>
      <sz val="8"/>
      <color theme="1"/>
      <name val="Arial"/>
      <family val="2"/>
    </font>
    <font>
      <sz val="7"/>
      <color theme="1"/>
      <name val="Arial"/>
      <family val="2"/>
    </font>
    <font>
      <sz val="7.5"/>
      <color rgb="FF000000"/>
      <name val="Arial"/>
      <family val="2"/>
    </font>
    <font>
      <sz val="8"/>
      <color rgb="FF000000"/>
      <name val="Arial"/>
      <family val="2"/>
    </font>
    <font>
      <sz val="11"/>
      <color theme="1"/>
      <name val="Arial Narrow"/>
      <family val="2"/>
    </font>
    <font>
      <sz val="8"/>
      <color theme="1"/>
      <name val="Arial Narrow"/>
      <family val="2"/>
    </font>
    <font>
      <b/>
      <sz val="10"/>
      <color theme="0"/>
      <name val="Arial"/>
      <family val="2"/>
    </font>
    <font>
      <sz val="10"/>
      <color theme="1"/>
      <name val="Times New Roman"/>
      <family val="1"/>
    </font>
    <font>
      <b/>
      <sz val="11"/>
      <color theme="1"/>
      <name val="Calibri"/>
      <family val="2"/>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A71433"/>
        <bgColor indexed="64"/>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FDFBF3"/>
        <bgColor indexed="64"/>
      </patternFill>
    </fill>
    <fill>
      <patternFill patternType="solid">
        <fgColor rgb="FFFFFFFF"/>
        <bgColor indexed="64"/>
      </patternFill>
    </fill>
    <fill>
      <patternFill patternType="solid">
        <fgColor rgb="FFC00000"/>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right>
      <top style="thin">
        <color indexed="64"/>
      </top>
      <bottom style="thin">
        <color indexed="64"/>
      </bottom>
      <diagonal/>
    </border>
  </borders>
  <cellStyleXfs count="101">
    <xf numFmtId="0" fontId="0" fillId="0" borderId="0"/>
    <xf numFmtId="0" fontId="1"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7" fillId="20" borderId="1" applyNumberFormat="0" applyAlignment="0" applyProtection="0"/>
    <xf numFmtId="0" fontId="8" fillId="0" borderId="2" applyNumberFormat="0" applyFill="0" applyAlignment="0" applyProtection="0"/>
    <xf numFmtId="0" fontId="9" fillId="21" borderId="3" applyNumberFormat="0" applyAlignment="0" applyProtection="0"/>
    <xf numFmtId="0" fontId="9" fillId="21" borderId="3" applyNumberFormat="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8" fillId="0" borderId="2" applyNumberFormat="0" applyFill="0" applyAlignment="0" applyProtection="0"/>
    <xf numFmtId="165" fontId="17" fillId="0" borderId="0" applyFont="0" applyFill="0" applyBorder="0" applyAlignment="0" applyProtection="0"/>
    <xf numFmtId="41" fontId="10" fillId="0" borderId="0" applyFont="0" applyFill="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3" fillId="0" borderId="0"/>
    <xf numFmtId="0" fontId="3" fillId="0" borderId="0"/>
    <xf numFmtId="0" fontId="10" fillId="0" borderId="0"/>
    <xf numFmtId="0" fontId="10" fillId="23" borderId="7" applyNumberFormat="0" applyFont="0" applyAlignment="0" applyProtection="0"/>
    <xf numFmtId="0" fontId="10" fillId="23" borderId="7" applyNumberFormat="0" applyFont="0" applyAlignment="0" applyProtection="0"/>
    <xf numFmtId="0" fontId="19" fillId="20" borderId="8" applyNumberFormat="0" applyAlignment="0" applyProtection="0"/>
    <xf numFmtId="0" fontId="20" fillId="0" borderId="0" applyNumberFormat="0" applyFill="0" applyBorder="0" applyProtection="0"/>
    <xf numFmtId="0" fontId="21" fillId="0" borderId="0" applyNumberFormat="0" applyFill="0" applyBorder="0" applyAlignment="0" applyProtection="0"/>
    <xf numFmtId="0" fontId="11" fillId="0" borderId="0" applyNumberFormat="0" applyFill="0" applyBorder="0" applyAlignment="0" applyProtection="0"/>
    <xf numFmtId="0" fontId="22" fillId="0" borderId="0" applyNumberFormat="0" applyFill="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6" fillId="3" borderId="0" applyNumberFormat="0" applyBorder="0" applyAlignment="0" applyProtection="0"/>
    <xf numFmtId="0" fontId="12" fillId="4" borderId="0" applyNumberFormat="0" applyBorder="0" applyAlignment="0" applyProtection="0"/>
    <xf numFmtId="166" fontId="17" fillId="0" borderId="0" applyFont="0" applyFill="0" applyBorder="0" applyAlignment="0" applyProtection="0"/>
    <xf numFmtId="0" fontId="21" fillId="0" borderId="0" applyNumberFormat="0" applyFill="0" applyBorder="0" applyAlignment="0" applyProtection="0"/>
    <xf numFmtId="9" fontId="3" fillId="0" borderId="0" applyFont="0" applyFill="0" applyBorder="0" applyAlignment="0" applyProtection="0"/>
  </cellStyleXfs>
  <cellXfs count="382">
    <xf numFmtId="0" fontId="0" fillId="0" borderId="0" xfId="0"/>
    <xf numFmtId="0" fontId="0" fillId="0" borderId="0" xfId="0"/>
    <xf numFmtId="0" fontId="2" fillId="0" borderId="0" xfId="0" applyFont="1" applyFill="1"/>
    <xf numFmtId="0" fontId="0" fillId="0" borderId="0" xfId="0" applyAlignment="1"/>
    <xf numFmtId="0" fontId="25" fillId="0" borderId="0" xfId="0" applyFont="1"/>
    <xf numFmtId="0" fontId="28" fillId="25" borderId="11" xfId="0" applyFont="1" applyFill="1" applyBorder="1" applyAlignment="1">
      <alignment horizontal="right" wrapText="1"/>
    </xf>
    <xf numFmtId="0" fontId="28" fillId="0" borderId="11" xfId="0" applyFont="1" applyBorder="1" applyAlignment="1">
      <alignment vertical="center" wrapText="1"/>
    </xf>
    <xf numFmtId="164" fontId="28" fillId="24" borderId="11" xfId="0" applyNumberFormat="1" applyFont="1" applyFill="1" applyBorder="1" applyAlignment="1">
      <alignment horizontal="right" vertical="center" wrapText="1"/>
    </xf>
    <xf numFmtId="164" fontId="28" fillId="0" borderId="11" xfId="0" applyNumberFormat="1" applyFont="1" applyBorder="1" applyAlignment="1">
      <alignment horizontal="right" vertical="center" wrapText="1"/>
    </xf>
    <xf numFmtId="164" fontId="28" fillId="26" borderId="11" xfId="0" applyNumberFormat="1" applyFont="1" applyFill="1" applyBorder="1" applyAlignment="1">
      <alignment horizontal="right" vertical="center" wrapText="1"/>
    </xf>
    <xf numFmtId="164" fontId="28" fillId="25" borderId="11" xfId="0" applyNumberFormat="1" applyFont="1" applyFill="1" applyBorder="1" applyAlignment="1">
      <alignment horizontal="right" vertical="center" wrapText="1"/>
    </xf>
    <xf numFmtId="0" fontId="29" fillId="27" borderId="11" xfId="0" applyFont="1" applyFill="1" applyBorder="1" applyAlignment="1">
      <alignment wrapText="1"/>
    </xf>
    <xf numFmtId="164" fontId="29" fillId="27" borderId="11" xfId="0" applyNumberFormat="1" applyFont="1" applyFill="1" applyBorder="1" applyAlignment="1">
      <alignment wrapText="1"/>
    </xf>
    <xf numFmtId="0" fontId="30" fillId="0" borderId="0" xfId="0" applyFont="1" applyAlignment="1"/>
    <xf numFmtId="0" fontId="25" fillId="0" borderId="0" xfId="0" applyFont="1" applyAlignment="1">
      <alignment horizontal="left"/>
    </xf>
    <xf numFmtId="0" fontId="25" fillId="0" borderId="0" xfId="0" applyFont="1" applyAlignment="1">
      <alignment wrapText="1"/>
    </xf>
    <xf numFmtId="164" fontId="29" fillId="27" borderId="11" xfId="0" applyNumberFormat="1" applyFont="1" applyFill="1" applyBorder="1" applyAlignment="1">
      <alignment horizontal="right" vertical="center" wrapText="1"/>
    </xf>
    <xf numFmtId="0" fontId="24" fillId="0" borderId="0" xfId="0" applyFont="1" applyAlignment="1"/>
    <xf numFmtId="1" fontId="28" fillId="25" borderId="11" xfId="0" applyNumberFormat="1" applyFont="1" applyFill="1" applyBorder="1" applyAlignment="1">
      <alignment horizontal="right" wrapText="1"/>
    </xf>
    <xf numFmtId="0" fontId="28" fillId="25" borderId="11" xfId="0" applyNumberFormat="1" applyFont="1" applyFill="1" applyBorder="1" applyAlignment="1">
      <alignment horizontal="right" wrapText="1"/>
    </xf>
    <xf numFmtId="0" fontId="28" fillId="0" borderId="11" xfId="0" applyFont="1" applyBorder="1" applyAlignment="1">
      <alignment wrapText="1"/>
    </xf>
    <xf numFmtId="3" fontId="28" fillId="24" borderId="11" xfId="0" applyNumberFormat="1" applyFont="1" applyFill="1" applyBorder="1" applyAlignment="1">
      <alignment wrapText="1"/>
    </xf>
    <xf numFmtId="3" fontId="28" fillId="0" borderId="11" xfId="0" applyNumberFormat="1" applyFont="1" applyFill="1" applyBorder="1" applyAlignment="1">
      <alignment wrapText="1"/>
    </xf>
    <xf numFmtId="3" fontId="28" fillId="26" borderId="11" xfId="0" applyNumberFormat="1" applyFont="1" applyFill="1" applyBorder="1" applyAlignment="1">
      <alignment wrapText="1"/>
    </xf>
    <xf numFmtId="164" fontId="28" fillId="24" borderId="11" xfId="100" applyNumberFormat="1" applyFont="1" applyFill="1" applyBorder="1" applyAlignment="1">
      <alignment horizontal="right" wrapText="1"/>
    </xf>
    <xf numFmtId="164" fontId="28" fillId="0" borderId="11" xfId="100" applyNumberFormat="1" applyFont="1" applyFill="1" applyBorder="1" applyAlignment="1">
      <alignment horizontal="right" wrapText="1"/>
    </xf>
    <xf numFmtId="164" fontId="28" fillId="26" borderId="11" xfId="100" applyNumberFormat="1" applyFont="1" applyFill="1" applyBorder="1" applyAlignment="1">
      <alignment horizontal="right" wrapText="1"/>
    </xf>
    <xf numFmtId="3" fontId="29" fillId="27" borderId="11" xfId="0" applyNumberFormat="1" applyFont="1" applyFill="1" applyBorder="1" applyAlignment="1">
      <alignment wrapText="1"/>
    </xf>
    <xf numFmtId="167" fontId="29" fillId="27" borderId="11" xfId="0" applyNumberFormat="1" applyFont="1" applyFill="1" applyBorder="1" applyAlignment="1">
      <alignment horizontal="right" wrapText="1"/>
    </xf>
    <xf numFmtId="3" fontId="0" fillId="0" borderId="0" xfId="0" applyNumberFormat="1"/>
    <xf numFmtId="164" fontId="28" fillId="26" borderId="0" xfId="100" applyNumberFormat="1" applyFont="1" applyFill="1" applyBorder="1" applyAlignment="1">
      <alignment horizontal="right" wrapText="1"/>
    </xf>
    <xf numFmtId="1" fontId="28" fillId="0" borderId="11" xfId="0" applyNumberFormat="1" applyFont="1" applyFill="1" applyBorder="1" applyAlignment="1">
      <alignment horizontal="right" wrapText="1"/>
    </xf>
    <xf numFmtId="3" fontId="2" fillId="0" borderId="0" xfId="0" applyNumberFormat="1" applyFont="1" applyFill="1"/>
    <xf numFmtId="3" fontId="28" fillId="24" borderId="11" xfId="0" applyNumberFormat="1" applyFont="1" applyFill="1" applyBorder="1" applyAlignment="1">
      <alignment horizontal="right" wrapText="1"/>
    </xf>
    <xf numFmtId="3" fontId="28" fillId="0" borderId="11" xfId="0" applyNumberFormat="1" applyFont="1" applyFill="1" applyBorder="1" applyAlignment="1">
      <alignment horizontal="right" wrapText="1"/>
    </xf>
    <xf numFmtId="3" fontId="28" fillId="26" borderId="11" xfId="0" applyNumberFormat="1" applyFont="1" applyFill="1" applyBorder="1" applyAlignment="1">
      <alignment horizontal="right" wrapText="1"/>
    </xf>
    <xf numFmtId="0" fontId="32" fillId="0" borderId="0" xfId="0" applyFont="1" applyAlignment="1">
      <alignment horizontal="right"/>
    </xf>
    <xf numFmtId="0" fontId="32" fillId="0" borderId="0" xfId="0" applyFont="1"/>
    <xf numFmtId="0" fontId="33" fillId="0" borderId="0" xfId="0" applyFont="1"/>
    <xf numFmtId="3" fontId="37" fillId="26" borderId="11" xfId="0" applyNumberFormat="1" applyFont="1" applyFill="1" applyBorder="1" applyAlignment="1">
      <alignment horizontal="right"/>
    </xf>
    <xf numFmtId="3" fontId="37" fillId="25" borderId="11" xfId="0" applyNumberFormat="1" applyFont="1" applyFill="1" applyBorder="1" applyAlignment="1">
      <alignment horizontal="right"/>
    </xf>
    <xf numFmtId="3" fontId="36" fillId="26" borderId="11" xfId="0" applyNumberFormat="1" applyFont="1" applyFill="1" applyBorder="1" applyAlignment="1">
      <alignment horizontal="right"/>
    </xf>
    <xf numFmtId="3" fontId="36" fillId="25" borderId="11" xfId="0" applyNumberFormat="1" applyFont="1" applyFill="1" applyBorder="1"/>
    <xf numFmtId="3" fontId="36" fillId="26" borderId="11" xfId="0" applyNumberFormat="1" applyFont="1" applyFill="1" applyBorder="1"/>
    <xf numFmtId="3" fontId="36" fillId="26" borderId="11" xfId="0" quotePrefix="1" applyNumberFormat="1" applyFont="1" applyFill="1" applyBorder="1" applyAlignment="1">
      <alignment horizontal="right"/>
    </xf>
    <xf numFmtId="0" fontId="32" fillId="0" borderId="0" xfId="0" applyFont="1" applyAlignment="1"/>
    <xf numFmtId="0" fontId="24" fillId="0" borderId="0" xfId="0" applyFont="1" applyBorder="1" applyAlignment="1"/>
    <xf numFmtId="0" fontId="33" fillId="0" borderId="0" xfId="0" applyFont="1" applyAlignment="1">
      <alignment horizontal="left" vertical="center"/>
    </xf>
    <xf numFmtId="0" fontId="28" fillId="25" borderId="11" xfId="0" applyFont="1" applyFill="1" applyBorder="1" applyAlignment="1">
      <alignment horizontal="right"/>
    </xf>
    <xf numFmtId="0" fontId="27" fillId="25" borderId="11" xfId="0" applyFont="1" applyFill="1" applyBorder="1" applyAlignment="1">
      <alignment horizontal="right"/>
    </xf>
    <xf numFmtId="0" fontId="36" fillId="25" borderId="11" xfId="0" applyFont="1" applyFill="1" applyBorder="1" applyAlignment="1">
      <alignment horizontal="left" vertical="center" wrapText="1"/>
    </xf>
    <xf numFmtId="0" fontId="38" fillId="27" borderId="11" xfId="0" applyFont="1" applyFill="1" applyBorder="1" applyAlignment="1">
      <alignment horizontal="left" vertical="center" wrapText="1"/>
    </xf>
    <xf numFmtId="3" fontId="38" fillId="27" borderId="11" xfId="0" applyNumberFormat="1" applyFont="1" applyFill="1" applyBorder="1" applyAlignment="1">
      <alignment horizontal="right" vertical="center" wrapText="1"/>
    </xf>
    <xf numFmtId="3" fontId="38" fillId="27" borderId="11" xfId="0" applyNumberFormat="1" applyFont="1" applyFill="1" applyBorder="1" applyAlignment="1">
      <alignment horizontal="right" wrapText="1"/>
    </xf>
    <xf numFmtId="0" fontId="26" fillId="0" borderId="0" xfId="0" applyFont="1" applyAlignment="1">
      <alignment horizontal="left" vertical="center"/>
    </xf>
    <xf numFmtId="0" fontId="36" fillId="25" borderId="12" xfId="0" applyFont="1" applyFill="1" applyBorder="1" applyAlignment="1">
      <alignment horizontal="left" vertical="center" wrapText="1"/>
    </xf>
    <xf numFmtId="0" fontId="27" fillId="25" borderId="11" xfId="0" applyFont="1" applyFill="1" applyBorder="1" applyAlignment="1">
      <alignment horizontal="right" wrapText="1"/>
    </xf>
    <xf numFmtId="3" fontId="28" fillId="0" borderId="11" xfId="0" applyNumberFormat="1" applyFont="1" applyBorder="1" applyAlignment="1">
      <alignment horizontal="right" wrapText="1"/>
    </xf>
    <xf numFmtId="3" fontId="28" fillId="0" borderId="11" xfId="0" applyNumberFormat="1" applyFont="1" applyBorder="1" applyAlignment="1">
      <alignment wrapText="1"/>
    </xf>
    <xf numFmtId="0" fontId="27" fillId="25" borderId="10" xfId="0" applyFont="1" applyFill="1" applyBorder="1" applyAlignment="1">
      <alignment horizontal="right" wrapText="1"/>
    </xf>
    <xf numFmtId="0" fontId="24" fillId="25" borderId="0" xfId="0" applyFont="1" applyFill="1" applyAlignment="1">
      <alignment vertical="top"/>
    </xf>
    <xf numFmtId="0" fontId="33" fillId="0" borderId="0" xfId="0" applyFont="1" applyAlignment="1">
      <alignment vertical="top"/>
    </xf>
    <xf numFmtId="164" fontId="36" fillId="26" borderId="11" xfId="0" applyNumberFormat="1" applyFont="1" applyFill="1" applyBorder="1" applyAlignment="1">
      <alignment horizontal="right" vertical="center"/>
    </xf>
    <xf numFmtId="164" fontId="36" fillId="25" borderId="11" xfId="0" applyNumberFormat="1" applyFont="1" applyFill="1" applyBorder="1" applyAlignment="1">
      <alignment horizontal="right" vertical="center"/>
    </xf>
    <xf numFmtId="164" fontId="38" fillId="27" borderId="11" xfId="0" applyNumberFormat="1" applyFont="1" applyFill="1" applyBorder="1" applyAlignment="1">
      <alignment horizontal="right" vertical="center"/>
    </xf>
    <xf numFmtId="0" fontId="40" fillId="25" borderId="0" xfId="0" applyFont="1" applyFill="1" applyAlignment="1">
      <alignment vertical="top"/>
    </xf>
    <xf numFmtId="0" fontId="40" fillId="25" borderId="0" xfId="0" applyFont="1" applyFill="1" applyAlignment="1"/>
    <xf numFmtId="0" fontId="41" fillId="25" borderId="0" xfId="0" applyFont="1" applyFill="1"/>
    <xf numFmtId="0" fontId="39" fillId="0" borderId="0" xfId="0" applyFont="1" applyAlignment="1">
      <alignment vertical="top"/>
    </xf>
    <xf numFmtId="164" fontId="28" fillId="0" borderId="11" xfId="0" applyNumberFormat="1" applyFont="1" applyBorder="1" applyAlignment="1">
      <alignment wrapText="1"/>
    </xf>
    <xf numFmtId="0" fontId="38" fillId="27" borderId="11" xfId="0" applyFont="1" applyFill="1" applyBorder="1" applyAlignment="1">
      <alignment horizontal="left" wrapText="1"/>
    </xf>
    <xf numFmtId="164" fontId="38" fillId="27" borderId="11" xfId="0" applyNumberFormat="1" applyFont="1" applyFill="1" applyBorder="1" applyAlignment="1">
      <alignment horizontal="right"/>
    </xf>
    <xf numFmtId="0" fontId="41" fillId="0" borderId="0" xfId="0" applyFont="1" applyAlignment="1"/>
    <xf numFmtId="0" fontId="41" fillId="0" borderId="0" xfId="0" applyFont="1"/>
    <xf numFmtId="0" fontId="36" fillId="25" borderId="11" xfId="0" applyFont="1" applyFill="1" applyBorder="1" applyAlignment="1">
      <alignment horizontal="left" wrapText="1"/>
    </xf>
    <xf numFmtId="164" fontId="36" fillId="26" borderId="11" xfId="0" applyNumberFormat="1" applyFont="1" applyFill="1" applyBorder="1" applyAlignment="1">
      <alignment horizontal="right"/>
    </xf>
    <xf numFmtId="164" fontId="36" fillId="25" borderId="11" xfId="0" applyNumberFormat="1" applyFont="1" applyFill="1" applyBorder="1" applyAlignment="1">
      <alignment horizontal="right"/>
    </xf>
    <xf numFmtId="2" fontId="28" fillId="25" borderId="11" xfId="0" applyNumberFormat="1" applyFont="1" applyFill="1" applyBorder="1" applyAlignment="1">
      <alignment horizontal="right" wrapText="1"/>
    </xf>
    <xf numFmtId="0" fontId="28" fillId="28" borderId="11" xfId="0" applyFont="1" applyFill="1" applyBorder="1" applyAlignment="1">
      <alignment horizontal="right"/>
    </xf>
    <xf numFmtId="0" fontId="36" fillId="28" borderId="11" xfId="0" applyFont="1" applyFill="1" applyBorder="1" applyAlignment="1">
      <alignment horizontal="left" vertical="center" wrapText="1"/>
    </xf>
    <xf numFmtId="3" fontId="36" fillId="29" borderId="11" xfId="0" applyNumberFormat="1" applyFont="1" applyFill="1" applyBorder="1" applyAlignment="1">
      <alignment horizontal="right" vertical="center"/>
    </xf>
    <xf numFmtId="3" fontId="36" fillId="28" borderId="11" xfId="0" applyNumberFormat="1" applyFont="1" applyFill="1" applyBorder="1" applyAlignment="1">
      <alignment horizontal="right" vertical="center"/>
    </xf>
    <xf numFmtId="164" fontId="36" fillId="28" borderId="11" xfId="0" applyNumberFormat="1" applyFont="1" applyFill="1" applyBorder="1" applyAlignment="1">
      <alignment horizontal="right" vertical="center"/>
    </xf>
    <xf numFmtId="164" fontId="36" fillId="29" borderId="11" xfId="0" applyNumberFormat="1" applyFont="1" applyFill="1" applyBorder="1" applyAlignment="1">
      <alignment horizontal="right" vertical="center"/>
    </xf>
    <xf numFmtId="3" fontId="36" fillId="28" borderId="11" xfId="0" applyNumberFormat="1" applyFont="1" applyFill="1" applyBorder="1" applyAlignment="1">
      <alignment horizontal="right" vertical="center" wrapText="1"/>
    </xf>
    <xf numFmtId="3" fontId="36" fillId="29" borderId="11" xfId="0" applyNumberFormat="1" applyFont="1" applyFill="1" applyBorder="1" applyAlignment="1">
      <alignment horizontal="right" vertical="center" wrapText="1"/>
    </xf>
    <xf numFmtId="164" fontId="36" fillId="28" borderId="11" xfId="0" applyNumberFormat="1" applyFont="1" applyFill="1" applyBorder="1" applyAlignment="1">
      <alignment horizontal="right" vertical="center" wrapText="1"/>
    </xf>
    <xf numFmtId="164" fontId="36" fillId="29" borderId="11" xfId="0" applyNumberFormat="1" applyFont="1" applyFill="1" applyBorder="1" applyAlignment="1">
      <alignment horizontal="right" vertical="center" wrapText="1"/>
    </xf>
    <xf numFmtId="0" fontId="38" fillId="30" borderId="11" xfId="0" applyFont="1" applyFill="1" applyBorder="1" applyAlignment="1">
      <alignment horizontal="left" vertical="center" wrapText="1"/>
    </xf>
    <xf numFmtId="3" fontId="38" fillId="30" borderId="11" xfId="0" applyNumberFormat="1" applyFont="1" applyFill="1" applyBorder="1" applyAlignment="1">
      <alignment horizontal="right" vertical="center" wrapText="1"/>
    </xf>
    <xf numFmtId="164" fontId="38" fillId="30" borderId="11" xfId="0" applyNumberFormat="1" applyFont="1" applyFill="1" applyBorder="1" applyAlignment="1">
      <alignment horizontal="right" vertical="center" wrapText="1"/>
    </xf>
    <xf numFmtId="0" fontId="44" fillId="0" borderId="0" xfId="0" applyFont="1" applyAlignment="1"/>
    <xf numFmtId="168" fontId="44" fillId="0" borderId="0" xfId="0" applyNumberFormat="1" applyFont="1" applyAlignment="1"/>
    <xf numFmtId="0" fontId="42" fillId="0" borderId="0" xfId="0" applyFont="1" applyAlignment="1"/>
    <xf numFmtId="0" fontId="28" fillId="25" borderId="11" xfId="0" applyFont="1" applyFill="1" applyBorder="1" applyAlignment="1">
      <alignment wrapText="1"/>
    </xf>
    <xf numFmtId="164" fontId="38" fillId="27" borderId="11" xfId="0" applyNumberFormat="1" applyFont="1" applyFill="1" applyBorder="1" applyAlignment="1">
      <alignment horizontal="right" vertical="center" wrapText="1"/>
    </xf>
    <xf numFmtId="3" fontId="36" fillId="0" borderId="11" xfId="0" applyNumberFormat="1" applyFont="1" applyFill="1" applyBorder="1" applyAlignment="1">
      <alignment horizontal="right" vertical="center"/>
    </xf>
    <xf numFmtId="3" fontId="36" fillId="26" borderId="11" xfId="0" applyNumberFormat="1" applyFont="1" applyFill="1" applyBorder="1" applyAlignment="1">
      <alignment horizontal="right" vertical="center"/>
    </xf>
    <xf numFmtId="164" fontId="36" fillId="26" borderId="11" xfId="0" applyNumberFormat="1" applyFont="1" applyFill="1" applyBorder="1" applyAlignment="1">
      <alignment horizontal="right" vertical="center" wrapText="1"/>
    </xf>
    <xf numFmtId="164" fontId="36" fillId="0" borderId="11" xfId="0" applyNumberFormat="1" applyFont="1" applyFill="1" applyBorder="1" applyAlignment="1">
      <alignment horizontal="right" vertical="center"/>
    </xf>
    <xf numFmtId="164" fontId="28" fillId="24" borderId="11" xfId="0" applyNumberFormat="1" applyFont="1" applyFill="1" applyBorder="1" applyAlignment="1">
      <alignment horizontal="right" wrapText="1"/>
    </xf>
    <xf numFmtId="164" fontId="28" fillId="0" borderId="11" xfId="0" applyNumberFormat="1" applyFont="1" applyBorder="1" applyAlignment="1">
      <alignment horizontal="right" wrapText="1"/>
    </xf>
    <xf numFmtId="3" fontId="29" fillId="27" borderId="11" xfId="0" applyNumberFormat="1" applyFont="1" applyFill="1" applyBorder="1" applyAlignment="1">
      <alignment horizontal="right" wrapText="1"/>
    </xf>
    <xf numFmtId="0" fontId="29" fillId="27" borderId="11" xfId="0" applyFont="1" applyFill="1" applyBorder="1" applyAlignment="1">
      <alignment horizontal="right" wrapText="1"/>
    </xf>
    <xf numFmtId="0" fontId="0" fillId="0" borderId="0" xfId="0" applyAlignment="1"/>
    <xf numFmtId="3" fontId="36" fillId="25" borderId="11" xfId="0" applyNumberFormat="1" applyFont="1" applyFill="1" applyBorder="1" applyAlignment="1">
      <alignment horizontal="right" vertical="center"/>
    </xf>
    <xf numFmtId="0" fontId="30" fillId="0" borderId="0" xfId="0" applyFont="1" applyFill="1" applyAlignment="1">
      <alignment horizontal="left" vertical="top"/>
    </xf>
    <xf numFmtId="0" fontId="30" fillId="25" borderId="0" xfId="0" applyFont="1" applyFill="1" applyAlignment="1">
      <alignment horizontal="left" vertical="top"/>
    </xf>
    <xf numFmtId="0" fontId="30" fillId="31" borderId="0" xfId="0" applyFont="1" applyFill="1" applyAlignment="1">
      <alignment horizontal="left" vertical="top"/>
    </xf>
    <xf numFmtId="0" fontId="31" fillId="0" borderId="0" xfId="0" applyFont="1"/>
    <xf numFmtId="0" fontId="32" fillId="0" borderId="0" xfId="0" applyFont="1" applyAlignment="1">
      <alignment horizontal="left"/>
    </xf>
    <xf numFmtId="164" fontId="29" fillId="27" borderId="11" xfId="0" applyNumberFormat="1" applyFont="1" applyFill="1" applyBorder="1" applyAlignment="1">
      <alignment horizontal="right" wrapText="1"/>
    </xf>
    <xf numFmtId="164" fontId="28" fillId="25" borderId="11" xfId="0" applyNumberFormat="1" applyFont="1" applyFill="1" applyBorder="1" applyAlignment="1">
      <alignment horizontal="right" wrapText="1"/>
    </xf>
    <xf numFmtId="0" fontId="33" fillId="0" borderId="0" xfId="0" applyFont="1" applyAlignment="1"/>
    <xf numFmtId="0" fontId="32" fillId="0" borderId="0" xfId="0" applyFont="1" applyBorder="1" applyAlignment="1"/>
    <xf numFmtId="2" fontId="32" fillId="0" borderId="0" xfId="0" applyNumberFormat="1" applyFont="1" applyBorder="1"/>
    <xf numFmtId="0" fontId="28" fillId="25" borderId="11" xfId="0" applyFont="1" applyFill="1" applyBorder="1" applyAlignment="1">
      <alignment horizontal="right" vertical="center"/>
    </xf>
    <xf numFmtId="164" fontId="36" fillId="25" borderId="11" xfId="0" applyNumberFormat="1" applyFont="1" applyFill="1" applyBorder="1" applyAlignment="1">
      <alignment horizontal="right" vertical="center" wrapText="1"/>
    </xf>
    <xf numFmtId="0" fontId="35" fillId="25" borderId="11" xfId="0" applyFont="1" applyFill="1" applyBorder="1" applyAlignment="1">
      <alignment horizontal="left" vertical="center" wrapText="1"/>
    </xf>
    <xf numFmtId="3" fontId="35" fillId="26" borderId="11" xfId="0" applyNumberFormat="1" applyFont="1" applyFill="1" applyBorder="1" applyAlignment="1">
      <alignment horizontal="right" vertical="center"/>
    </xf>
    <xf numFmtId="3" fontId="35" fillId="25" borderId="11" xfId="0" applyNumberFormat="1" applyFont="1" applyFill="1" applyBorder="1" applyAlignment="1">
      <alignment horizontal="right" vertical="center"/>
    </xf>
    <xf numFmtId="164" fontId="35" fillId="25" borderId="11" xfId="0" applyNumberFormat="1" applyFont="1" applyFill="1" applyBorder="1" applyAlignment="1">
      <alignment horizontal="right" vertical="center" wrapText="1"/>
    </xf>
    <xf numFmtId="164" fontId="35" fillId="26" borderId="11" xfId="0" applyNumberFormat="1" applyFont="1" applyFill="1" applyBorder="1" applyAlignment="1">
      <alignment horizontal="right" vertical="center"/>
    </xf>
    <xf numFmtId="3" fontId="38" fillId="27" borderId="11" xfId="0" applyNumberFormat="1" applyFont="1" applyFill="1" applyBorder="1" applyAlignment="1">
      <alignment horizontal="right" vertical="center"/>
    </xf>
    <xf numFmtId="0" fontId="30" fillId="0" borderId="0" xfId="0" applyFont="1" applyBorder="1" applyAlignment="1">
      <alignment vertical="center"/>
    </xf>
    <xf numFmtId="0" fontId="32" fillId="0" borderId="0" xfId="0" applyFont="1" applyBorder="1"/>
    <xf numFmtId="0" fontId="32" fillId="0" borderId="0" xfId="0" applyFont="1" applyBorder="1" applyAlignment="1">
      <alignment horizontal="left"/>
    </xf>
    <xf numFmtId="0" fontId="33" fillId="0" borderId="0" xfId="0" applyFont="1" applyBorder="1" applyAlignment="1"/>
    <xf numFmtId="0" fontId="37" fillId="0" borderId="11" xfId="1" applyFont="1" applyBorder="1" applyAlignment="1">
      <alignment horizontal="right"/>
    </xf>
    <xf numFmtId="0" fontId="28" fillId="0" borderId="11" xfId="0" applyFont="1" applyBorder="1" applyAlignment="1">
      <alignment horizontal="left" wrapText="1"/>
    </xf>
    <xf numFmtId="3" fontId="36" fillId="25" borderId="11" xfId="0" applyNumberFormat="1" applyFont="1" applyFill="1" applyBorder="1" applyAlignment="1">
      <alignment horizontal="right"/>
    </xf>
    <xf numFmtId="164" fontId="32" fillId="0" borderId="0" xfId="0" applyNumberFormat="1" applyFont="1"/>
    <xf numFmtId="0" fontId="24" fillId="0" borderId="0" xfId="0" applyFont="1" applyAlignment="1">
      <alignment vertical="center"/>
    </xf>
    <xf numFmtId="0" fontId="46" fillId="25" borderId="11" xfId="0" applyFont="1" applyFill="1" applyBorder="1" applyAlignment="1">
      <alignment horizontal="left" wrapText="1"/>
    </xf>
    <xf numFmtId="1" fontId="28" fillId="24" borderId="11" xfId="0" applyNumberFormat="1" applyFont="1" applyFill="1" applyBorder="1" applyAlignment="1">
      <alignment horizontal="right" wrapText="1"/>
    </xf>
    <xf numFmtId="0" fontId="27" fillId="0" borderId="11" xfId="0" applyFont="1" applyBorder="1" applyAlignment="1">
      <alignment horizontal="left" wrapText="1"/>
    </xf>
    <xf numFmtId="1" fontId="27" fillId="24" borderId="11" xfId="0" applyNumberFormat="1" applyFont="1" applyFill="1" applyBorder="1" applyAlignment="1">
      <alignment horizontal="right" wrapText="1"/>
    </xf>
    <xf numFmtId="164" fontId="27" fillId="0" borderId="11" xfId="0" applyNumberFormat="1" applyFont="1" applyBorder="1" applyAlignment="1">
      <alignment horizontal="right" wrapText="1"/>
    </xf>
    <xf numFmtId="3" fontId="27" fillId="24" borderId="11" xfId="0" applyNumberFormat="1" applyFont="1" applyFill="1" applyBorder="1" applyAlignment="1">
      <alignment horizontal="right" wrapText="1"/>
    </xf>
    <xf numFmtId="164" fontId="27" fillId="24" borderId="11" xfId="0" applyNumberFormat="1" applyFont="1" applyFill="1" applyBorder="1" applyAlignment="1">
      <alignment horizontal="right" wrapText="1"/>
    </xf>
    <xf numFmtId="164" fontId="46" fillId="25" borderId="11" xfId="0" applyNumberFormat="1" applyFont="1" applyFill="1" applyBorder="1" applyAlignment="1">
      <alignment horizontal="left" wrapText="1"/>
    </xf>
    <xf numFmtId="1" fontId="29" fillId="27" borderId="11" xfId="0" applyNumberFormat="1" applyFont="1" applyFill="1" applyBorder="1" applyAlignment="1">
      <alignment horizontal="right" wrapText="1"/>
    </xf>
    <xf numFmtId="0" fontId="28" fillId="25" borderId="11" xfId="0" applyFont="1" applyFill="1" applyBorder="1" applyAlignment="1">
      <alignment horizontal="right" wrapText="1"/>
    </xf>
    <xf numFmtId="0" fontId="39" fillId="0" borderId="0" xfId="0" applyFont="1" applyBorder="1" applyAlignment="1"/>
    <xf numFmtId="0" fontId="28" fillId="0" borderId="11" xfId="0" applyFont="1" applyFill="1" applyBorder="1" applyAlignment="1">
      <alignment horizontal="right" wrapText="1"/>
    </xf>
    <xf numFmtId="0" fontId="28" fillId="25" borderId="10" xfId="0" applyFont="1" applyFill="1" applyBorder="1" applyAlignment="1">
      <alignment horizontal="right" wrapText="1"/>
    </xf>
    <xf numFmtId="3" fontId="27" fillId="0" borderId="11" xfId="0" applyNumberFormat="1" applyFont="1" applyBorder="1" applyAlignment="1">
      <alignment horizontal="right" wrapText="1"/>
    </xf>
    <xf numFmtId="0" fontId="48" fillId="0" borderId="0" xfId="0" applyFont="1" applyAlignment="1">
      <alignment horizontal="left" vertical="top"/>
    </xf>
    <xf numFmtId="0" fontId="0" fillId="0" borderId="0" xfId="0" applyBorder="1"/>
    <xf numFmtId="0" fontId="27" fillId="25" borderId="12" xfId="0" applyFont="1" applyFill="1" applyBorder="1" applyAlignment="1">
      <alignment horizontal="right" wrapText="1"/>
    </xf>
    <xf numFmtId="0" fontId="27" fillId="0" borderId="11" xfId="0" applyFont="1" applyBorder="1" applyAlignment="1">
      <alignment wrapText="1"/>
    </xf>
    <xf numFmtId="0" fontId="27" fillId="25" borderId="11" xfId="0" applyFont="1" applyFill="1" applyBorder="1" applyAlignment="1">
      <alignment wrapText="1"/>
    </xf>
    <xf numFmtId="0" fontId="27" fillId="0" borderId="11" xfId="0" applyFont="1" applyBorder="1" applyAlignment="1">
      <alignment horizontal="left" vertical="top"/>
    </xf>
    <xf numFmtId="3" fontId="28" fillId="0" borderId="11" xfId="0" applyNumberFormat="1" applyFont="1" applyBorder="1" applyAlignment="1">
      <alignment vertical="top" wrapText="1"/>
    </xf>
    <xf numFmtId="3" fontId="28" fillId="26" borderId="11" xfId="0" applyNumberFormat="1" applyFont="1" applyFill="1" applyBorder="1" applyAlignment="1">
      <alignment vertical="top" wrapText="1"/>
    </xf>
    <xf numFmtId="0" fontId="27" fillId="0" borderId="10" xfId="0" applyFont="1" applyBorder="1" applyAlignment="1">
      <alignment vertical="center"/>
    </xf>
    <xf numFmtId="3" fontId="28" fillId="26" borderId="11" xfId="0" applyNumberFormat="1" applyFont="1" applyFill="1" applyBorder="1" applyAlignment="1">
      <alignment horizontal="right" vertical="top" wrapText="1"/>
    </xf>
    <xf numFmtId="3" fontId="28" fillId="0" borderId="11" xfId="0" applyNumberFormat="1" applyFont="1" applyBorder="1" applyAlignment="1">
      <alignment horizontal="right" vertical="top" wrapText="1"/>
    </xf>
    <xf numFmtId="3" fontId="27" fillId="26" borderId="11" xfId="0" applyNumberFormat="1" applyFont="1" applyFill="1" applyBorder="1" applyAlignment="1">
      <alignment vertical="top" wrapText="1"/>
    </xf>
    <xf numFmtId="0" fontId="43" fillId="0" borderId="0" xfId="0" applyFont="1" applyAlignment="1">
      <alignment horizontal="left"/>
    </xf>
    <xf numFmtId="0" fontId="27" fillId="0" borderId="11" xfId="0" applyFont="1" applyBorder="1" applyAlignment="1">
      <alignment horizontal="left" vertical="center" wrapText="1"/>
    </xf>
    <xf numFmtId="0" fontId="0" fillId="0" borderId="0" xfId="0" applyAlignment="1"/>
    <xf numFmtId="0" fontId="28" fillId="25" borderId="11" xfId="0" applyFont="1" applyFill="1" applyBorder="1" applyAlignment="1">
      <alignment horizontal="right" wrapText="1"/>
    </xf>
    <xf numFmtId="0" fontId="28" fillId="0" borderId="11" xfId="0" applyFont="1" applyBorder="1" applyAlignment="1">
      <alignment horizontal="right" wrapText="1"/>
    </xf>
    <xf numFmtId="0" fontId="28" fillId="0" borderId="12" xfId="0" applyFont="1" applyBorder="1" applyAlignment="1">
      <alignment wrapText="1"/>
    </xf>
    <xf numFmtId="2" fontId="32" fillId="0" borderId="0" xfId="0" applyNumberFormat="1" applyFont="1"/>
    <xf numFmtId="3" fontId="32" fillId="0" borderId="0" xfId="0" applyNumberFormat="1" applyFont="1"/>
    <xf numFmtId="164" fontId="38" fillId="27" borderId="11" xfId="0" applyNumberFormat="1" applyFont="1" applyFill="1" applyBorder="1" applyAlignment="1">
      <alignment vertical="center"/>
    </xf>
    <xf numFmtId="3" fontId="38" fillId="27" borderId="11" xfId="0" applyNumberFormat="1" applyFont="1" applyFill="1" applyBorder="1" applyAlignment="1">
      <alignment vertical="center" wrapText="1"/>
    </xf>
    <xf numFmtId="0" fontId="38" fillId="27" borderId="11" xfId="0" applyFont="1" applyFill="1" applyBorder="1" applyAlignment="1">
      <alignment horizontal="left" vertical="center"/>
    </xf>
    <xf numFmtId="164" fontId="28" fillId="26" borderId="11" xfId="0" applyNumberFormat="1" applyFont="1" applyFill="1" applyBorder="1" applyAlignment="1">
      <alignment horizontal="right" wrapText="1"/>
    </xf>
    <xf numFmtId="3" fontId="28" fillId="0" borderId="11" xfId="0" applyNumberFormat="1" applyFont="1" applyBorder="1" applyAlignment="1">
      <alignment horizontal="right" vertical="center" wrapText="1"/>
    </xf>
    <xf numFmtId="1" fontId="28" fillId="0" borderId="11" xfId="0" applyNumberFormat="1" applyFont="1" applyBorder="1" applyAlignment="1">
      <alignment horizontal="right" wrapText="1"/>
    </xf>
    <xf numFmtId="164" fontId="36" fillId="26" borderId="11" xfId="0" applyNumberFormat="1" applyFont="1" applyFill="1" applyBorder="1" applyAlignment="1">
      <alignment vertical="center"/>
    </xf>
    <xf numFmtId="3" fontId="28" fillId="26" borderId="11" xfId="0" applyNumberFormat="1" applyFont="1" applyFill="1" applyBorder="1" applyAlignment="1">
      <alignment vertical="center" wrapText="1"/>
    </xf>
    <xf numFmtId="0" fontId="28" fillId="0" borderId="11" xfId="0" applyFont="1" applyBorder="1" applyAlignment="1">
      <alignment horizontal="left" vertical="center"/>
    </xf>
    <xf numFmtId="164" fontId="36" fillId="0" borderId="11" xfId="0" applyNumberFormat="1" applyFont="1" applyBorder="1" applyAlignment="1">
      <alignment horizontal="right" vertical="center"/>
    </xf>
    <xf numFmtId="164" fontId="36" fillId="0" borderId="11" xfId="0" applyNumberFormat="1" applyFont="1" applyBorder="1" applyAlignment="1">
      <alignment vertical="center"/>
    </xf>
    <xf numFmtId="3" fontId="28" fillId="0" borderId="11" xfId="0" applyNumberFormat="1" applyFont="1" applyBorder="1" applyAlignment="1">
      <alignment vertical="center" wrapText="1"/>
    </xf>
    <xf numFmtId="0" fontId="28" fillId="0" borderId="11" xfId="0" applyFont="1" applyFill="1" applyBorder="1" applyAlignment="1">
      <alignment horizontal="right"/>
    </xf>
    <xf numFmtId="2" fontId="32" fillId="0" borderId="0" xfId="0" applyNumberFormat="1" applyFont="1" applyAlignment="1">
      <alignment horizontal="left"/>
    </xf>
    <xf numFmtId="0" fontId="47" fillId="0" borderId="0" xfId="0" applyFont="1" applyBorder="1" applyAlignment="1">
      <alignment horizontal="left"/>
    </xf>
    <xf numFmtId="0" fontId="30" fillId="0" borderId="0" xfId="0" applyFont="1" applyBorder="1" applyAlignment="1">
      <alignment horizontal="left" vertical="center"/>
    </xf>
    <xf numFmtId="2" fontId="50" fillId="0" borderId="0" xfId="0" applyNumberFormat="1" applyFont="1" applyAlignment="1">
      <alignment horizontal="left"/>
    </xf>
    <xf numFmtId="0" fontId="50" fillId="0" borderId="0" xfId="0" applyFont="1" applyAlignment="1">
      <alignment horizontal="left"/>
    </xf>
    <xf numFmtId="0" fontId="30" fillId="0" borderId="0" xfId="0" applyFont="1" applyBorder="1" applyAlignment="1">
      <alignment horizontal="left"/>
    </xf>
    <xf numFmtId="0" fontId="38" fillId="27" borderId="11" xfId="0" applyFont="1" applyFill="1" applyBorder="1" applyAlignment="1">
      <alignment horizontal="right" vertical="center" wrapText="1"/>
    </xf>
    <xf numFmtId="1" fontId="38" fillId="27" borderId="11" xfId="0" applyNumberFormat="1" applyFont="1" applyFill="1" applyBorder="1" applyAlignment="1">
      <alignment horizontal="right" vertical="center" wrapText="1"/>
    </xf>
    <xf numFmtId="3" fontId="28" fillId="26" borderId="11" xfId="0" applyNumberFormat="1" applyFont="1" applyFill="1" applyBorder="1" applyAlignment="1">
      <alignment horizontal="right" vertical="center" wrapText="1"/>
    </xf>
    <xf numFmtId="0" fontId="28" fillId="25" borderId="11" xfId="0" applyFont="1" applyFill="1" applyBorder="1" applyAlignment="1">
      <alignment horizontal="right" vertical="center" wrapText="1"/>
    </xf>
    <xf numFmtId="0" fontId="28" fillId="26" borderId="11" xfId="0" applyFont="1" applyFill="1" applyBorder="1" applyAlignment="1">
      <alignment horizontal="right" vertical="center" wrapText="1"/>
    </xf>
    <xf numFmtId="0" fontId="28" fillId="25" borderId="11" xfId="0" applyFont="1" applyFill="1" applyBorder="1" applyAlignment="1">
      <alignment horizontal="left" vertical="center"/>
    </xf>
    <xf numFmtId="0" fontId="26" fillId="0" borderId="0" xfId="0" applyFont="1" applyBorder="1" applyAlignment="1">
      <alignment horizontal="left" vertical="center"/>
    </xf>
    <xf numFmtId="0" fontId="33" fillId="0" borderId="0" xfId="0" applyFont="1" applyBorder="1" applyAlignment="1">
      <alignment horizontal="left" vertical="center"/>
    </xf>
    <xf numFmtId="0" fontId="30" fillId="0" borderId="0" xfId="0" applyFont="1" applyFill="1" applyAlignment="1">
      <alignment horizontal="left"/>
    </xf>
    <xf numFmtId="0" fontId="28" fillId="26" borderId="11" xfId="0" applyFont="1" applyFill="1" applyBorder="1" applyAlignment="1">
      <alignment horizontal="right" wrapText="1"/>
    </xf>
    <xf numFmtId="2" fontId="28" fillId="0" borderId="11" xfId="0" applyNumberFormat="1" applyFont="1" applyBorder="1" applyAlignment="1">
      <alignment horizontal="right" wrapText="1"/>
    </xf>
    <xf numFmtId="0" fontId="20" fillId="0" borderId="0" xfId="0" applyFont="1"/>
    <xf numFmtId="0" fontId="47" fillId="0" borderId="0" xfId="0" applyFont="1" applyFill="1" applyAlignment="1">
      <alignment horizontal="left"/>
    </xf>
    <xf numFmtId="3" fontId="27" fillId="26" borderId="11" xfId="0" applyNumberFormat="1" applyFont="1" applyFill="1" applyBorder="1" applyAlignment="1">
      <alignment horizontal="right" wrapText="1"/>
    </xf>
    <xf numFmtId="164" fontId="28" fillId="0" borderId="11" xfId="0" applyNumberFormat="1" applyFont="1" applyFill="1" applyBorder="1" applyAlignment="1">
      <alignment horizontal="right" wrapText="1"/>
    </xf>
    <xf numFmtId="0" fontId="31" fillId="0" borderId="13" xfId="0" applyFont="1" applyBorder="1"/>
    <xf numFmtId="0" fontId="30" fillId="31" borderId="13" xfId="0" applyFont="1" applyFill="1" applyBorder="1" applyAlignment="1">
      <alignment vertical="top"/>
    </xf>
    <xf numFmtId="0" fontId="30" fillId="31" borderId="14" xfId="0" applyFont="1" applyFill="1" applyBorder="1" applyAlignment="1">
      <alignment vertical="top"/>
    </xf>
    <xf numFmtId="0" fontId="28" fillId="0" borderId="15" xfId="0" applyFont="1" applyBorder="1" applyAlignment="1">
      <alignment horizontal="left" wrapText="1"/>
    </xf>
    <xf numFmtId="164" fontId="35" fillId="26" borderId="11" xfId="0" applyNumberFormat="1" applyFont="1" applyFill="1" applyBorder="1" applyAlignment="1">
      <alignment horizontal="right"/>
    </xf>
    <xf numFmtId="164" fontId="35" fillId="25" borderId="11" xfId="0" applyNumberFormat="1" applyFont="1" applyFill="1" applyBorder="1" applyAlignment="1">
      <alignment horizontal="right"/>
    </xf>
    <xf numFmtId="3" fontId="35" fillId="26" borderId="11" xfId="0" applyNumberFormat="1" applyFont="1" applyFill="1" applyBorder="1" applyAlignment="1">
      <alignment horizontal="right"/>
    </xf>
    <xf numFmtId="3" fontId="35" fillId="25" borderId="11" xfId="0" applyNumberFormat="1" applyFont="1" applyFill="1" applyBorder="1" applyAlignment="1">
      <alignment horizontal="right"/>
    </xf>
    <xf numFmtId="0" fontId="35" fillId="25" borderId="11" xfId="0" applyFont="1" applyFill="1" applyBorder="1" applyAlignment="1">
      <alignment horizontal="left"/>
    </xf>
    <xf numFmtId="164" fontId="27" fillId="26" borderId="11" xfId="0" applyNumberFormat="1" applyFont="1" applyFill="1" applyBorder="1" applyAlignment="1">
      <alignment horizontal="right" wrapText="1"/>
    </xf>
    <xf numFmtId="0" fontId="36" fillId="25" borderId="11" xfId="0" applyFont="1" applyFill="1" applyBorder="1" applyAlignment="1">
      <alignment horizontal="left"/>
    </xf>
    <xf numFmtId="3" fontId="38" fillId="27" borderId="11" xfId="0" applyNumberFormat="1" applyFont="1" applyFill="1" applyBorder="1"/>
    <xf numFmtId="3" fontId="38" fillId="27" borderId="11" xfId="0" applyNumberFormat="1" applyFont="1" applyFill="1" applyBorder="1" applyAlignment="1">
      <alignment horizontal="right"/>
    </xf>
    <xf numFmtId="3" fontId="35" fillId="25" borderId="11" xfId="0" applyNumberFormat="1" applyFont="1" applyFill="1" applyBorder="1"/>
    <xf numFmtId="3" fontId="35" fillId="26" borderId="11" xfId="0" applyNumberFormat="1" applyFont="1" applyFill="1" applyBorder="1"/>
    <xf numFmtId="0" fontId="35" fillId="25" borderId="11" xfId="0" applyFont="1" applyFill="1" applyBorder="1"/>
    <xf numFmtId="0" fontId="36" fillId="25" borderId="11" xfId="0" applyFont="1" applyFill="1" applyBorder="1"/>
    <xf numFmtId="3" fontId="29" fillId="27" borderId="11" xfId="0" applyNumberFormat="1" applyFont="1" applyFill="1" applyBorder="1" applyAlignment="1">
      <alignment horizontal="right" vertical="center" wrapText="1"/>
    </xf>
    <xf numFmtId="0" fontId="29" fillId="27" borderId="11" xfId="0" applyFont="1" applyFill="1" applyBorder="1" applyAlignment="1">
      <alignment horizontal="right" vertical="center" wrapText="1"/>
    </xf>
    <xf numFmtId="164" fontId="27" fillId="24" borderId="11" xfId="0" applyNumberFormat="1" applyFont="1" applyFill="1" applyBorder="1" applyAlignment="1">
      <alignment horizontal="right" vertical="center" wrapText="1"/>
    </xf>
    <xf numFmtId="164" fontId="27" fillId="0" borderId="11" xfId="0" applyNumberFormat="1" applyFont="1" applyBorder="1" applyAlignment="1">
      <alignment horizontal="right" vertical="center" wrapText="1"/>
    </xf>
    <xf numFmtId="164" fontId="27" fillId="25" borderId="11" xfId="0" applyNumberFormat="1" applyFont="1" applyFill="1" applyBorder="1" applyAlignment="1">
      <alignment horizontal="right" vertical="center" wrapText="1"/>
    </xf>
    <xf numFmtId="3" fontId="27" fillId="25" borderId="11" xfId="0" applyNumberFormat="1" applyFont="1" applyFill="1" applyBorder="1" applyAlignment="1">
      <alignment horizontal="right" vertical="center" wrapText="1"/>
    </xf>
    <xf numFmtId="164" fontId="27" fillId="26" borderId="11" xfId="0" applyNumberFormat="1" applyFont="1" applyFill="1" applyBorder="1" applyAlignment="1">
      <alignment horizontal="right" vertical="center" wrapText="1"/>
    </xf>
    <xf numFmtId="0" fontId="27" fillId="24" borderId="11" xfId="0" applyFont="1" applyFill="1" applyBorder="1" applyAlignment="1">
      <alignment horizontal="right" vertical="center" wrapText="1"/>
    </xf>
    <xf numFmtId="0" fontId="27" fillId="0" borderId="11" xfId="0" applyFont="1" applyBorder="1" applyAlignment="1">
      <alignment vertical="center" wrapText="1"/>
    </xf>
    <xf numFmtId="164" fontId="28" fillId="32" borderId="11" xfId="0" applyNumberFormat="1" applyFont="1" applyFill="1" applyBorder="1" applyAlignment="1">
      <alignment horizontal="right" vertical="center" wrapText="1"/>
    </xf>
    <xf numFmtId="0" fontId="28" fillId="24" borderId="11" xfId="0" applyFont="1" applyFill="1" applyBorder="1" applyAlignment="1">
      <alignment horizontal="right" vertical="center" wrapText="1"/>
    </xf>
    <xf numFmtId="0" fontId="28" fillId="32" borderId="11" xfId="0" applyFont="1" applyFill="1" applyBorder="1" applyAlignment="1">
      <alignment vertical="center" wrapText="1"/>
    </xf>
    <xf numFmtId="3" fontId="28" fillId="25" borderId="11" xfId="0" applyNumberFormat="1" applyFont="1" applyFill="1" applyBorder="1" applyAlignment="1">
      <alignment horizontal="right" vertical="center"/>
    </xf>
    <xf numFmtId="164" fontId="27" fillId="32" borderId="11" xfId="0" applyNumberFormat="1" applyFont="1" applyFill="1" applyBorder="1" applyAlignment="1">
      <alignment horizontal="right" vertical="center" wrapText="1"/>
    </xf>
    <xf numFmtId="3" fontId="27" fillId="25" borderId="11" xfId="0" applyNumberFormat="1" applyFont="1" applyFill="1" applyBorder="1" applyAlignment="1">
      <alignment horizontal="right" vertical="center"/>
    </xf>
    <xf numFmtId="0" fontId="27" fillId="32" borderId="11" xfId="0" applyFont="1" applyFill="1" applyBorder="1" applyAlignment="1">
      <alignment vertical="center" wrapText="1"/>
    </xf>
    <xf numFmtId="0" fontId="28" fillId="32" borderId="12" xfId="0" applyFont="1" applyFill="1" applyBorder="1" applyAlignment="1">
      <alignment horizontal="right" vertical="center" wrapText="1"/>
    </xf>
    <xf numFmtId="0" fontId="28" fillId="32" borderId="11" xfId="0" quotePrefix="1" applyFont="1" applyFill="1" applyBorder="1" applyAlignment="1">
      <alignment horizontal="right" vertical="center" wrapText="1"/>
    </xf>
    <xf numFmtId="0" fontId="28" fillId="32" borderId="11" xfId="0" applyFont="1" applyFill="1" applyBorder="1" applyAlignment="1">
      <alignment horizontal="right" vertical="center" wrapText="1"/>
    </xf>
    <xf numFmtId="2" fontId="31" fillId="0" borderId="0" xfId="0" applyNumberFormat="1" applyFont="1"/>
    <xf numFmtId="0" fontId="31" fillId="25" borderId="0" xfId="0" applyFont="1" applyFill="1"/>
    <xf numFmtId="2" fontId="31" fillId="25" borderId="0" xfId="0" applyNumberFormat="1" applyFont="1" applyFill="1"/>
    <xf numFmtId="0" fontId="36" fillId="25" borderId="11" xfId="0" applyFont="1" applyFill="1" applyBorder="1" applyAlignment="1">
      <alignment horizontal="right" wrapText="1"/>
    </xf>
    <xf numFmtId="0" fontId="52" fillId="0" borderId="0" xfId="0" applyFont="1" applyAlignment="1">
      <alignment vertical="center" wrapText="1"/>
    </xf>
    <xf numFmtId="0" fontId="29" fillId="27" borderId="12" xfId="0" applyFont="1" applyFill="1" applyBorder="1" applyAlignment="1">
      <alignment vertical="center" wrapText="1"/>
    </xf>
    <xf numFmtId="3" fontId="29" fillId="27" borderId="12" xfId="0" applyNumberFormat="1" applyFont="1" applyFill="1" applyBorder="1" applyAlignment="1">
      <alignment horizontal="right" vertical="center" wrapText="1"/>
    </xf>
    <xf numFmtId="0" fontId="29" fillId="27" borderId="12" xfId="0" applyFont="1" applyFill="1" applyBorder="1" applyAlignment="1">
      <alignment horizontal="right" vertical="center" wrapText="1"/>
    </xf>
    <xf numFmtId="164" fontId="29" fillId="27" borderId="12" xfId="0" applyNumberFormat="1" applyFont="1" applyFill="1" applyBorder="1" applyAlignment="1">
      <alignment horizontal="right" vertical="center" wrapText="1"/>
    </xf>
    <xf numFmtId="3" fontId="28" fillId="25" borderId="11" xfId="0" applyNumberFormat="1" applyFont="1" applyFill="1" applyBorder="1" applyAlignment="1">
      <alignment horizontal="right" wrapText="1"/>
    </xf>
    <xf numFmtId="164" fontId="29" fillId="27" borderId="0" xfId="0" applyNumberFormat="1" applyFont="1" applyFill="1" applyBorder="1" applyAlignment="1">
      <alignment horizontal="right" vertical="center" wrapText="1"/>
    </xf>
    <xf numFmtId="164" fontId="28" fillId="0" borderId="11" xfId="0" applyNumberFormat="1" applyFont="1" applyFill="1" applyBorder="1" applyAlignment="1">
      <alignment wrapText="1"/>
    </xf>
    <xf numFmtId="0" fontId="36" fillId="25" borderId="11" xfId="0" applyFont="1" applyFill="1" applyBorder="1" applyAlignment="1">
      <alignment horizontal="right"/>
    </xf>
    <xf numFmtId="3" fontId="36" fillId="0" borderId="11" xfId="0" applyNumberFormat="1" applyFont="1" applyFill="1" applyBorder="1" applyAlignment="1">
      <alignment horizontal="right"/>
    </xf>
    <xf numFmtId="3" fontId="35" fillId="0" borderId="11" xfId="0" applyNumberFormat="1" applyFont="1" applyFill="1" applyBorder="1" applyAlignment="1">
      <alignment horizontal="right"/>
    </xf>
    <xf numFmtId="3" fontId="28" fillId="25" borderId="11" xfId="0" applyNumberFormat="1" applyFont="1" applyFill="1" applyBorder="1" applyAlignment="1">
      <alignment horizontal="right" vertical="center" wrapText="1"/>
    </xf>
    <xf numFmtId="3" fontId="28" fillId="24" borderId="11" xfId="0" applyNumberFormat="1" applyFont="1" applyFill="1" applyBorder="1" applyAlignment="1">
      <alignment horizontal="right" vertical="center"/>
    </xf>
    <xf numFmtId="3" fontId="27" fillId="24" borderId="11" xfId="0" applyNumberFormat="1" applyFont="1" applyFill="1" applyBorder="1" applyAlignment="1">
      <alignment horizontal="right" vertical="center"/>
    </xf>
    <xf numFmtId="3" fontId="28" fillId="24" borderId="11" xfId="0" applyNumberFormat="1" applyFont="1" applyFill="1" applyBorder="1" applyAlignment="1">
      <alignment horizontal="right" vertical="center" wrapText="1"/>
    </xf>
    <xf numFmtId="3" fontId="27" fillId="24" borderId="11" xfId="0" applyNumberFormat="1" applyFont="1" applyFill="1" applyBorder="1" applyAlignment="1">
      <alignment horizontal="right" vertical="center" wrapText="1"/>
    </xf>
    <xf numFmtId="3" fontId="36" fillId="32" borderId="11" xfId="0" applyNumberFormat="1" applyFont="1" applyFill="1" applyBorder="1" applyAlignment="1">
      <alignment horizontal="right" wrapText="1"/>
    </xf>
    <xf numFmtId="0" fontId="24" fillId="0" borderId="0" xfId="0" applyFont="1" applyAlignment="1">
      <alignment horizontal="justify"/>
    </xf>
    <xf numFmtId="0" fontId="0" fillId="0" borderId="0" xfId="0" applyAlignment="1"/>
    <xf numFmtId="0" fontId="0" fillId="0" borderId="0" xfId="0" applyBorder="1" applyAlignment="1"/>
    <xf numFmtId="0" fontId="28" fillId="25" borderId="11" xfId="0" applyFont="1" applyFill="1" applyBorder="1" applyAlignment="1">
      <alignment horizontal="right" wrapText="1"/>
    </xf>
    <xf numFmtId="0" fontId="0" fillId="0" borderId="12" xfId="0" applyBorder="1" applyAlignment="1"/>
    <xf numFmtId="0" fontId="27" fillId="25" borderId="11" xfId="0" applyFont="1" applyFill="1" applyBorder="1" applyAlignment="1">
      <alignment horizontal="right" wrapText="1"/>
    </xf>
    <xf numFmtId="3" fontId="28" fillId="24" borderId="10" xfId="0" applyNumberFormat="1" applyFont="1" applyFill="1" applyBorder="1" applyAlignment="1">
      <alignment horizontal="right" wrapText="1"/>
    </xf>
    <xf numFmtId="0" fontId="28" fillId="0" borderId="10" xfId="0" applyFont="1" applyBorder="1" applyAlignment="1">
      <alignment horizontal="right" wrapText="1"/>
    </xf>
    <xf numFmtId="3" fontId="28" fillId="0" borderId="10" xfId="0" applyNumberFormat="1" applyFont="1" applyBorder="1" applyAlignment="1">
      <alignment horizontal="right" wrapText="1"/>
    </xf>
    <xf numFmtId="0" fontId="28" fillId="24" borderId="10" xfId="0" applyFont="1" applyFill="1" applyBorder="1" applyAlignment="1">
      <alignment horizontal="right" wrapText="1"/>
    </xf>
    <xf numFmtId="164" fontId="28" fillId="24" borderId="10" xfId="0" applyNumberFormat="1" applyFont="1" applyFill="1" applyBorder="1" applyAlignment="1">
      <alignment horizontal="right" wrapText="1"/>
    </xf>
    <xf numFmtId="164" fontId="28" fillId="0" borderId="10" xfId="0" applyNumberFormat="1" applyFont="1" applyBorder="1" applyAlignment="1">
      <alignment horizontal="right" wrapText="1"/>
    </xf>
    <xf numFmtId="0" fontId="28" fillId="24" borderId="11" xfId="0" applyFont="1" applyFill="1" applyBorder="1" applyAlignment="1">
      <alignment horizontal="right" wrapText="1"/>
    </xf>
    <xf numFmtId="0" fontId="28" fillId="24" borderId="11" xfId="0" applyFont="1" applyFill="1" applyBorder="1" applyAlignment="1">
      <alignment horizontal="right" vertical="center"/>
    </xf>
    <xf numFmtId="0" fontId="27" fillId="24" borderId="11" xfId="0" applyFont="1" applyFill="1" applyBorder="1" applyAlignment="1">
      <alignment horizontal="right" vertical="center"/>
    </xf>
    <xf numFmtId="1" fontId="29" fillId="27" borderId="11" xfId="0" applyNumberFormat="1" applyFont="1" applyFill="1" applyBorder="1" applyAlignment="1">
      <alignment horizontal="right" vertical="center" wrapText="1"/>
    </xf>
    <xf numFmtId="0" fontId="26" fillId="0" borderId="12" xfId="0" applyFont="1" applyBorder="1" applyAlignment="1"/>
    <xf numFmtId="0" fontId="33" fillId="0" borderId="12" xfId="0" applyFont="1" applyBorder="1" applyAlignment="1"/>
    <xf numFmtId="0" fontId="39" fillId="0" borderId="12" xfId="0" applyFont="1" applyBorder="1" applyAlignment="1"/>
    <xf numFmtId="0" fontId="33" fillId="0" borderId="12" xfId="0" applyFont="1" applyBorder="1" applyAlignment="1">
      <alignment wrapText="1"/>
    </xf>
    <xf numFmtId="0" fontId="47" fillId="0" borderId="10" xfId="0" applyFont="1" applyBorder="1" applyAlignment="1"/>
    <xf numFmtId="0" fontId="0" fillId="0" borderId="10" xfId="0" applyBorder="1" applyAlignment="1"/>
    <xf numFmtId="0" fontId="47" fillId="0" borderId="0" xfId="0" applyFont="1" applyAlignment="1"/>
    <xf numFmtId="0" fontId="33" fillId="25" borderId="12" xfId="0" applyFont="1" applyFill="1" applyBorder="1" applyAlignment="1"/>
    <xf numFmtId="0" fontId="28" fillId="25" borderId="12" xfId="0" applyFont="1" applyFill="1" applyBorder="1" applyAlignment="1">
      <alignment horizontal="right" vertical="center" wrapText="1"/>
    </xf>
    <xf numFmtId="0" fontId="37" fillId="25" borderId="11" xfId="0" applyFont="1" applyFill="1" applyBorder="1" applyAlignment="1">
      <alignment vertical="top" wrapText="1"/>
    </xf>
    <xf numFmtId="3" fontId="27" fillId="24" borderId="11" xfId="0" applyNumberFormat="1" applyFont="1" applyFill="1" applyBorder="1" applyAlignment="1">
      <alignment wrapText="1"/>
    </xf>
    <xf numFmtId="164" fontId="27" fillId="0" borderId="11" xfId="0" applyNumberFormat="1" applyFont="1" applyBorder="1" applyAlignment="1">
      <alignment wrapText="1"/>
    </xf>
    <xf numFmtId="0" fontId="24" fillId="25" borderId="0" xfId="0" applyFont="1" applyFill="1" applyBorder="1" applyAlignment="1"/>
    <xf numFmtId="49" fontId="51" fillId="33" borderId="11" xfId="0" applyNumberFormat="1" applyFont="1" applyFill="1" applyBorder="1"/>
    <xf numFmtId="164" fontId="38" fillId="33" borderId="11" xfId="0" applyNumberFormat="1" applyFont="1" applyFill="1" applyBorder="1" applyAlignment="1">
      <alignment horizontal="right" wrapText="1"/>
    </xf>
    <xf numFmtId="3" fontId="38" fillId="33" borderId="11" xfId="0" applyNumberFormat="1" applyFont="1" applyFill="1" applyBorder="1" applyAlignment="1">
      <alignment horizontal="right"/>
    </xf>
    <xf numFmtId="0" fontId="36" fillId="32" borderId="11" xfId="0" applyFont="1" applyFill="1" applyBorder="1" applyAlignment="1">
      <alignment wrapText="1"/>
    </xf>
    <xf numFmtId="0" fontId="35" fillId="32" borderId="11" xfId="0" applyFont="1" applyFill="1" applyBorder="1" applyAlignment="1">
      <alignment wrapText="1"/>
    </xf>
    <xf numFmtId="164" fontId="27" fillId="25" borderId="11" xfId="0" applyNumberFormat="1" applyFont="1" applyFill="1" applyBorder="1" applyAlignment="1">
      <alignment horizontal="right" wrapText="1"/>
    </xf>
    <xf numFmtId="0" fontId="35" fillId="0" borderId="11" xfId="0" applyFont="1" applyBorder="1" applyAlignment="1">
      <alignment wrapText="1"/>
    </xf>
    <xf numFmtId="0" fontId="27" fillId="25" borderId="10" xfId="0" applyFont="1" applyFill="1" applyBorder="1" applyAlignment="1">
      <alignment horizontal="center" vertical="top" wrapText="1"/>
    </xf>
    <xf numFmtId="0" fontId="27" fillId="25" borderId="0" xfId="0" applyFont="1" applyFill="1" applyBorder="1" applyAlignment="1">
      <alignment horizontal="center" vertical="top" wrapText="1"/>
    </xf>
    <xf numFmtId="0" fontId="27" fillId="25" borderId="12" xfId="0" applyFont="1" applyFill="1" applyBorder="1" applyAlignment="1">
      <alignment horizontal="center" vertical="top" wrapText="1"/>
    </xf>
    <xf numFmtId="0" fontId="27" fillId="0" borderId="10" xfId="0" applyFont="1" applyBorder="1" applyAlignment="1">
      <alignment horizontal="justify" vertical="center" wrapText="1"/>
    </xf>
    <xf numFmtId="0" fontId="27" fillId="0" borderId="0" xfId="0" applyFont="1" applyBorder="1" applyAlignment="1">
      <alignment horizontal="justify" vertical="center" wrapText="1"/>
    </xf>
    <xf numFmtId="0" fontId="27" fillId="0" borderId="12" xfId="0" applyFont="1" applyBorder="1" applyAlignment="1">
      <alignment horizontal="justify" vertical="center" wrapText="1"/>
    </xf>
    <xf numFmtId="0" fontId="27" fillId="25" borderId="10" xfId="0" applyFont="1" applyFill="1" applyBorder="1" applyAlignment="1">
      <alignment horizontal="center" vertical="center" wrapText="1"/>
    </xf>
    <xf numFmtId="0" fontId="27" fillId="25" borderId="12" xfId="0" applyFont="1" applyFill="1" applyBorder="1" applyAlignment="1">
      <alignment horizontal="center" vertical="center" wrapText="1"/>
    </xf>
    <xf numFmtId="0" fontId="24" fillId="0" borderId="0" xfId="0" applyFont="1" applyAlignment="1">
      <alignment horizontal="justify"/>
    </xf>
    <xf numFmtId="0" fontId="0" fillId="0" borderId="0" xfId="0" applyAlignment="1"/>
    <xf numFmtId="0" fontId="27" fillId="0" borderId="10" xfId="0" applyFont="1" applyBorder="1" applyAlignment="1">
      <alignment horizontal="left" vertical="center" wrapText="1"/>
    </xf>
    <xf numFmtId="0" fontId="27" fillId="0" borderId="0" xfId="0" applyFont="1" applyBorder="1" applyAlignment="1">
      <alignment horizontal="left" vertical="center" wrapText="1"/>
    </xf>
    <xf numFmtId="0" fontId="27" fillId="0" borderId="12" xfId="0" applyFont="1" applyBorder="1" applyAlignment="1">
      <alignment horizontal="left" vertical="center" wrapText="1"/>
    </xf>
    <xf numFmtId="0" fontId="27" fillId="24" borderId="11" xfId="0" applyFont="1" applyFill="1" applyBorder="1" applyAlignment="1">
      <alignment horizontal="center" wrapText="1"/>
    </xf>
    <xf numFmtId="0" fontId="27" fillId="0" borderId="11" xfId="0" applyFont="1" applyBorder="1" applyAlignment="1">
      <alignment horizontal="center" wrapText="1"/>
    </xf>
    <xf numFmtId="0" fontId="0" fillId="0" borderId="11" xfId="0" applyBorder="1" applyAlignment="1">
      <alignment horizontal="center"/>
    </xf>
    <xf numFmtId="0" fontId="27" fillId="0" borderId="10" xfId="0" applyFont="1" applyBorder="1" applyAlignment="1">
      <alignment horizontal="center" wrapText="1"/>
    </xf>
    <xf numFmtId="0" fontId="27" fillId="0" borderId="0" xfId="0" applyFont="1" applyBorder="1" applyAlignment="1">
      <alignment horizontal="center" wrapText="1"/>
    </xf>
    <xf numFmtId="0" fontId="27" fillId="0" borderId="12" xfId="0" applyFont="1" applyBorder="1" applyAlignment="1">
      <alignment horizontal="center" wrapText="1"/>
    </xf>
    <xf numFmtId="0" fontId="27" fillId="24" borderId="10" xfId="0" applyFont="1" applyFill="1" applyBorder="1" applyAlignment="1">
      <alignment horizontal="center" wrapText="1"/>
    </xf>
    <xf numFmtId="0" fontId="27" fillId="24" borderId="12" xfId="0" applyFont="1" applyFill="1" applyBorder="1" applyAlignment="1">
      <alignment horizontal="center" wrapText="1"/>
    </xf>
    <xf numFmtId="0" fontId="26" fillId="0" borderId="0" xfId="0" applyFont="1" applyBorder="1" applyAlignment="1">
      <alignment horizontal="justify"/>
    </xf>
    <xf numFmtId="0" fontId="0" fillId="0" borderId="0" xfId="0" applyBorder="1" applyAlignment="1"/>
    <xf numFmtId="0" fontId="27" fillId="0" borderId="11" xfId="0" applyFont="1" applyBorder="1" applyAlignment="1">
      <alignment horizontal="justify" wrapText="1"/>
    </xf>
    <xf numFmtId="0" fontId="24" fillId="0" borderId="0" xfId="0" applyFont="1" applyAlignment="1">
      <alignment horizontal="left"/>
    </xf>
    <xf numFmtId="0" fontId="27" fillId="25" borderId="11" xfId="0" applyFont="1" applyFill="1" applyBorder="1" applyAlignment="1">
      <alignment horizontal="left"/>
    </xf>
    <xf numFmtId="0" fontId="27" fillId="25" borderId="11" xfId="0" applyFont="1" applyFill="1" applyBorder="1" applyAlignment="1">
      <alignment horizontal="right" wrapText="1"/>
    </xf>
    <xf numFmtId="0" fontId="53" fillId="25" borderId="11" xfId="0" applyFont="1" applyFill="1" applyBorder="1" applyAlignment="1">
      <alignment horizontal="right" wrapText="1"/>
    </xf>
    <xf numFmtId="0" fontId="27" fillId="25" borderId="11" xfId="0" applyFont="1" applyFill="1" applyBorder="1" applyAlignment="1">
      <alignment horizontal="center" wrapText="1"/>
    </xf>
    <xf numFmtId="0" fontId="53" fillId="25" borderId="11" xfId="0" applyFont="1" applyFill="1" applyBorder="1" applyAlignment="1">
      <alignment horizontal="center" wrapText="1"/>
    </xf>
    <xf numFmtId="0" fontId="2" fillId="0" borderId="10" xfId="0" applyFont="1" applyBorder="1" applyAlignment="1">
      <alignment horizontal="center"/>
    </xf>
    <xf numFmtId="0" fontId="2" fillId="0" borderId="0" xfId="0" applyFont="1" applyBorder="1" applyAlignment="1">
      <alignment horizontal="center"/>
    </xf>
    <xf numFmtId="0" fontId="2" fillId="0" borderId="12" xfId="0" applyFont="1" applyBorder="1" applyAlignment="1">
      <alignment horizontal="center"/>
    </xf>
    <xf numFmtId="0" fontId="27" fillId="0" borderId="11" xfId="0" applyFont="1" applyFill="1" applyBorder="1" applyAlignment="1">
      <alignment horizontal="center" wrapText="1"/>
    </xf>
    <xf numFmtId="0" fontId="34" fillId="25" borderId="11" xfId="0" applyFont="1" applyFill="1" applyBorder="1" applyAlignment="1">
      <alignment horizontal="left" vertical="center" wrapText="1"/>
    </xf>
    <xf numFmtId="0" fontId="35" fillId="26" borderId="11" xfId="0" applyFont="1" applyFill="1" applyBorder="1" applyAlignment="1">
      <alignment horizontal="center"/>
    </xf>
    <xf numFmtId="0" fontId="35" fillId="0" borderId="11" xfId="0" applyFont="1" applyBorder="1" applyAlignment="1">
      <alignment horizontal="center"/>
    </xf>
    <xf numFmtId="0" fontId="36" fillId="0" borderId="11" xfId="0" applyFont="1" applyBorder="1" applyAlignment="1">
      <alignment horizontal="center"/>
    </xf>
    <xf numFmtId="0" fontId="36" fillId="26" borderId="11" xfId="0" applyFont="1" applyFill="1" applyBorder="1" applyAlignment="1">
      <alignment horizontal="center"/>
    </xf>
    <xf numFmtId="0" fontId="28" fillId="25" borderId="11" xfId="0" applyFont="1" applyFill="1" applyBorder="1" applyAlignment="1">
      <alignment horizontal="right" wrapText="1"/>
    </xf>
    <xf numFmtId="0" fontId="27" fillId="25" borderId="10" xfId="0" applyFont="1" applyFill="1" applyBorder="1" applyAlignment="1">
      <alignment horizontal="left" wrapText="1"/>
    </xf>
    <xf numFmtId="0" fontId="27" fillId="25" borderId="12" xfId="0" applyFont="1" applyFill="1" applyBorder="1" applyAlignment="1">
      <alignment horizontal="left" wrapText="1"/>
    </xf>
    <xf numFmtId="0" fontId="27" fillId="25" borderId="10" xfId="0" applyFont="1" applyFill="1" applyBorder="1" applyAlignment="1">
      <alignment horizontal="left" vertical="center"/>
    </xf>
    <xf numFmtId="0" fontId="27" fillId="25" borderId="12" xfId="0" applyFont="1" applyFill="1" applyBorder="1" applyAlignment="1">
      <alignment horizontal="left" vertical="center"/>
    </xf>
    <xf numFmtId="0" fontId="34" fillId="26" borderId="11" xfId="0" applyFont="1" applyFill="1" applyBorder="1" applyAlignment="1">
      <alignment horizontal="center" vertical="center"/>
    </xf>
    <xf numFmtId="0" fontId="34" fillId="0" borderId="11" xfId="0" applyFont="1" applyFill="1" applyBorder="1" applyAlignment="1">
      <alignment horizontal="center" vertical="center"/>
    </xf>
    <xf numFmtId="0" fontId="27" fillId="28" borderId="10" xfId="0" applyFont="1" applyFill="1" applyBorder="1" applyAlignment="1">
      <alignment horizontal="left" vertical="center" wrapText="1"/>
    </xf>
    <xf numFmtId="0" fontId="35" fillId="28" borderId="12" xfId="0" applyFont="1" applyFill="1" applyBorder="1" applyAlignment="1">
      <alignment horizontal="left" vertical="center" wrapText="1"/>
    </xf>
    <xf numFmtId="0" fontId="43" fillId="26" borderId="11" xfId="0" applyFont="1" applyFill="1" applyBorder="1" applyAlignment="1">
      <alignment horizontal="center"/>
    </xf>
    <xf numFmtId="0" fontId="27" fillId="28" borderId="11" xfId="0" applyFont="1" applyFill="1" applyBorder="1" applyAlignment="1">
      <alignment horizontal="center"/>
    </xf>
    <xf numFmtId="0" fontId="27" fillId="25" borderId="10" xfId="0" applyFont="1" applyFill="1" applyBorder="1" applyAlignment="1">
      <alignment horizontal="left" vertical="center" wrapText="1"/>
    </xf>
    <xf numFmtId="0" fontId="27" fillId="25" borderId="12" xfId="0" applyFont="1" applyFill="1" applyBorder="1" applyAlignment="1">
      <alignment horizontal="left" vertical="center" wrapText="1"/>
    </xf>
    <xf numFmtId="0" fontId="27" fillId="26" borderId="11" xfId="0" applyFont="1" applyFill="1" applyBorder="1" applyAlignment="1">
      <alignment horizontal="center"/>
    </xf>
    <xf numFmtId="0" fontId="27" fillId="25" borderId="11" xfId="0" applyFont="1" applyFill="1" applyBorder="1" applyAlignment="1">
      <alignment horizontal="center"/>
    </xf>
    <xf numFmtId="0" fontId="30" fillId="0" borderId="0" xfId="0" applyFont="1" applyBorder="1" applyAlignment="1">
      <alignment horizontal="justify" vertical="center"/>
    </xf>
    <xf numFmtId="0" fontId="49" fillId="0" borderId="0" xfId="0" applyFont="1" applyBorder="1" applyAlignment="1">
      <alignment vertical="center"/>
    </xf>
    <xf numFmtId="0" fontId="30" fillId="0" borderId="0" xfId="0" applyFont="1" applyBorder="1" applyAlignment="1">
      <alignment horizontal="left" wrapText="1"/>
    </xf>
    <xf numFmtId="0" fontId="27" fillId="25" borderId="0" xfId="0" applyFont="1" applyFill="1" applyBorder="1" applyAlignment="1">
      <alignment horizontal="left" vertical="center"/>
    </xf>
    <xf numFmtId="0" fontId="27" fillId="25" borderId="11" xfId="0" applyFont="1" applyFill="1" applyBorder="1" applyAlignment="1">
      <alignment horizontal="center" vertical="top" wrapText="1"/>
    </xf>
    <xf numFmtId="0" fontId="27" fillId="26" borderId="11" xfId="0" applyFont="1" applyFill="1" applyBorder="1" applyAlignment="1">
      <alignment horizontal="center" vertical="top" wrapText="1"/>
    </xf>
    <xf numFmtId="0" fontId="27" fillId="0" borderId="11" xfId="0" applyFont="1" applyBorder="1" applyAlignment="1">
      <alignment horizontal="left" vertical="center"/>
    </xf>
    <xf numFmtId="0" fontId="27" fillId="0" borderId="11" xfId="0" applyFont="1" applyBorder="1" applyAlignment="1">
      <alignment horizontal="center" vertical="top" wrapText="1"/>
    </xf>
    <xf numFmtId="0" fontId="27" fillId="32" borderId="11" xfId="0" applyFont="1" applyFill="1" applyBorder="1" applyAlignment="1">
      <alignment horizontal="left" vertical="center" wrapText="1"/>
    </xf>
    <xf numFmtId="0" fontId="27" fillId="24" borderId="11" xfId="0" applyFont="1" applyFill="1" applyBorder="1" applyAlignment="1">
      <alignment horizontal="center" vertical="center" wrapText="1"/>
    </xf>
    <xf numFmtId="0" fontId="27" fillId="32" borderId="10" xfId="0" applyFont="1" applyFill="1" applyBorder="1" applyAlignment="1">
      <alignment horizontal="center" vertical="center" wrapText="1"/>
    </xf>
    <xf numFmtId="0" fontId="27" fillId="32" borderId="12" xfId="0" applyFont="1" applyFill="1" applyBorder="1" applyAlignment="1">
      <alignment horizontal="center" vertical="center" wrapText="1"/>
    </xf>
    <xf numFmtId="0" fontId="30" fillId="0" borderId="0" xfId="0" applyFont="1" applyAlignment="1">
      <alignment horizontal="justify"/>
    </xf>
    <xf numFmtId="0" fontId="49" fillId="0" borderId="0" xfId="0" applyFont="1" applyAlignment="1"/>
    <xf numFmtId="0" fontId="27" fillId="32" borderId="11" xfId="0" applyFont="1" applyFill="1" applyBorder="1" applyAlignment="1">
      <alignment horizontal="justify" wrapText="1"/>
    </xf>
    <xf numFmtId="0" fontId="27" fillId="25" borderId="11" xfId="0" applyFont="1" applyFill="1" applyBorder="1" applyAlignment="1">
      <alignment horizontal="left" vertical="center" wrapText="1"/>
    </xf>
    <xf numFmtId="0" fontId="27" fillId="0" borderId="11" xfId="0" applyFont="1" applyFill="1" applyBorder="1" applyAlignment="1">
      <alignment horizontal="center" vertical="center"/>
    </xf>
    <xf numFmtId="0" fontId="27" fillId="26" borderId="11" xfId="0" applyFont="1" applyFill="1" applyBorder="1" applyAlignment="1">
      <alignment horizontal="center" vertical="center"/>
    </xf>
    <xf numFmtId="0" fontId="28" fillId="0" borderId="11" xfId="0" applyFont="1" applyFill="1" applyBorder="1" applyAlignment="1">
      <alignment horizontal="right" wrapText="1"/>
    </xf>
    <xf numFmtId="0" fontId="45" fillId="0" borderId="0" xfId="0" applyFont="1" applyAlignment="1">
      <alignment horizontal="left" vertical="top" wrapText="1"/>
    </xf>
    <xf numFmtId="0" fontId="27" fillId="28" borderId="11" xfId="0" applyFont="1" applyFill="1" applyBorder="1" applyAlignment="1">
      <alignment horizontal="left" vertical="center"/>
    </xf>
    <xf numFmtId="0" fontId="27" fillId="29" borderId="11" xfId="0" applyFont="1" applyFill="1" applyBorder="1" applyAlignment="1">
      <alignment horizontal="center"/>
    </xf>
    <xf numFmtId="0" fontId="45" fillId="0" borderId="10" xfId="0" applyFont="1" applyBorder="1" applyAlignment="1">
      <alignment horizontal="left" vertical="top" wrapText="1"/>
    </xf>
    <xf numFmtId="0" fontId="27" fillId="25" borderId="0" xfId="0" applyFont="1" applyFill="1" applyBorder="1" applyAlignment="1">
      <alignment horizontal="left" vertical="center" wrapText="1"/>
    </xf>
    <xf numFmtId="0" fontId="36" fillId="25" borderId="11" xfId="0" applyFont="1" applyFill="1" applyBorder="1" applyAlignment="1">
      <alignment horizontal="center" wrapText="1"/>
    </xf>
    <xf numFmtId="0" fontId="30" fillId="0" borderId="0" xfId="0" applyFont="1" applyBorder="1" applyAlignment="1">
      <alignment horizontal="justify"/>
    </xf>
    <xf numFmtId="0" fontId="27" fillId="28" borderId="12" xfId="0" applyFont="1" applyFill="1" applyBorder="1" applyAlignment="1">
      <alignment horizontal="left" vertical="center" wrapText="1"/>
    </xf>
    <xf numFmtId="0" fontId="33" fillId="0" borderId="0" xfId="0" applyFont="1" applyBorder="1" applyAlignment="1">
      <alignment horizontal="justify"/>
    </xf>
    <xf numFmtId="0" fontId="33" fillId="0" borderId="0" xfId="0" applyFont="1" applyBorder="1" applyAlignment="1"/>
    <xf numFmtId="0" fontId="27" fillId="26" borderId="11" xfId="0" applyFont="1" applyFill="1" applyBorder="1" applyAlignment="1">
      <alignment horizontal="center" wrapText="1"/>
    </xf>
    <xf numFmtId="0" fontId="34" fillId="0" borderId="11" xfId="1" applyFont="1" applyBorder="1" applyAlignment="1"/>
    <xf numFmtId="0" fontId="27" fillId="25" borderId="10" xfId="0" applyFont="1" applyFill="1" applyBorder="1" applyAlignment="1">
      <alignment horizontal="center" wrapText="1"/>
    </xf>
    <xf numFmtId="0" fontId="0" fillId="25" borderId="10" xfId="0" applyFill="1" applyBorder="1" applyAlignment="1"/>
    <xf numFmtId="0" fontId="27" fillId="25" borderId="11" xfId="0" applyFont="1" applyFill="1" applyBorder="1" applyAlignment="1">
      <alignment horizontal="left" wrapText="1"/>
    </xf>
  </cellXfs>
  <cellStyles count="101">
    <cellStyle name="20% - Accent1" xfId="2"/>
    <cellStyle name="20% - Accent2" xfId="3"/>
    <cellStyle name="20% - Accent3" xfId="4"/>
    <cellStyle name="20% - Accent4" xfId="5"/>
    <cellStyle name="20% - Accent5" xfId="6"/>
    <cellStyle name="20% - Accent6" xfId="7"/>
    <cellStyle name="20% - Colore 1 2" xfId="8"/>
    <cellStyle name="20% - Colore 2 2" xfId="9"/>
    <cellStyle name="20% - Colore 3 2" xfId="10"/>
    <cellStyle name="20% - Colore 4 2" xfId="11"/>
    <cellStyle name="20% - Colore 5 2" xfId="12"/>
    <cellStyle name="20% - Colore 6 2" xfId="13"/>
    <cellStyle name="40% - Accent1" xfId="14"/>
    <cellStyle name="40% - Accent2" xfId="15"/>
    <cellStyle name="40% - Accent3" xfId="16"/>
    <cellStyle name="40% - Accent4" xfId="17"/>
    <cellStyle name="40% - Accent5" xfId="18"/>
    <cellStyle name="40% - Accent6" xfId="19"/>
    <cellStyle name="40% - Colore 1 2" xfId="20"/>
    <cellStyle name="40% - Colore 2 2" xfId="21"/>
    <cellStyle name="40% - Colore 3 2" xfId="22"/>
    <cellStyle name="40% - Colore 4 2" xfId="23"/>
    <cellStyle name="40% - Colore 5 2" xfId="24"/>
    <cellStyle name="40% - Colore 6 2" xfId="25"/>
    <cellStyle name="60% - Accent1" xfId="26"/>
    <cellStyle name="60% - Accent2" xfId="27"/>
    <cellStyle name="60% - Accent3" xfId="28"/>
    <cellStyle name="60% - Accent4" xfId="29"/>
    <cellStyle name="60% - Accent5" xfId="30"/>
    <cellStyle name="60% - Accent6" xfId="31"/>
    <cellStyle name="60% - Colore 1 2" xfId="32"/>
    <cellStyle name="60% - Colore 2 2" xfId="33"/>
    <cellStyle name="60% - Colore 3 2" xfId="34"/>
    <cellStyle name="60% - Colore 4 2" xfId="35"/>
    <cellStyle name="60% - Colore 5 2" xfId="36"/>
    <cellStyle name="60% - Colore 6 2" xfId="37"/>
    <cellStyle name="Accent1" xfId="38"/>
    <cellStyle name="Accent2" xfId="39"/>
    <cellStyle name="Accent3" xfId="40"/>
    <cellStyle name="Accent4" xfId="41"/>
    <cellStyle name="Accent5" xfId="42"/>
    <cellStyle name="Accent6" xfId="43"/>
    <cellStyle name="Bad" xfId="44"/>
    <cellStyle name="Calcolo 2" xfId="45"/>
    <cellStyle name="Calculation" xfId="46"/>
    <cellStyle name="Cella collegata 2" xfId="47"/>
    <cellStyle name="Cella da controllare 2" xfId="48"/>
    <cellStyle name="Check Cell" xfId="49"/>
    <cellStyle name="Colore 1 2" xfId="50"/>
    <cellStyle name="Colore 2 2" xfId="51"/>
    <cellStyle name="Colore 3 2" xfId="52"/>
    <cellStyle name="Colore 4 2" xfId="53"/>
    <cellStyle name="Colore 5 2" xfId="54"/>
    <cellStyle name="Colore 6 2" xfId="55"/>
    <cellStyle name="Comma 2" xfId="56"/>
    <cellStyle name="Euro" xfId="57"/>
    <cellStyle name="Explanatory Text" xfId="58"/>
    <cellStyle name="Good" xfId="59"/>
    <cellStyle name="Heading 1" xfId="60"/>
    <cellStyle name="Heading 2" xfId="61"/>
    <cellStyle name="Heading 3" xfId="62"/>
    <cellStyle name="Heading 4" xfId="63"/>
    <cellStyle name="Input 2" xfId="64"/>
    <cellStyle name="Linked Cell" xfId="65"/>
    <cellStyle name="Migliaia (0)_Foglio1" xfId="66"/>
    <cellStyle name="Migliaia [0] 2" xfId="67"/>
    <cellStyle name="Neutral" xfId="68"/>
    <cellStyle name="Neutrale 2" xfId="69"/>
    <cellStyle name="Normal 2" xfId="70"/>
    <cellStyle name="Normal 3" xfId="71"/>
    <cellStyle name="Normal 3 2" xfId="72"/>
    <cellStyle name="Normal_Cas_05Q3(met adjusted)" xfId="73"/>
    <cellStyle name="Normale" xfId="0" builtinId="0"/>
    <cellStyle name="Normale 2" xfId="1"/>
    <cellStyle name="Normale 2 2" xfId="74"/>
    <cellStyle name="Normale 2 3" xfId="75"/>
    <cellStyle name="Normale 2 4" xfId="76"/>
    <cellStyle name="Normale 3" xfId="77"/>
    <cellStyle name="Normale 3 2" xfId="78"/>
    <cellStyle name="Normale 4" xfId="79"/>
    <cellStyle name="Normale 5" xfId="80"/>
    <cellStyle name="Normale 6" xfId="81"/>
    <cellStyle name="Nota 2" xfId="82"/>
    <cellStyle name="Note" xfId="83"/>
    <cellStyle name="Output 2" xfId="84"/>
    <cellStyle name="Percentuale" xfId="100" builtinId="5"/>
    <cellStyle name="Standaard_Verkeersprestaties_v_240513064826" xfId="85"/>
    <cellStyle name="Testo avviso 2" xfId="86"/>
    <cellStyle name="Testo descrittivo 2" xfId="87"/>
    <cellStyle name="Title" xfId="88"/>
    <cellStyle name="Titolo 1 2" xfId="89"/>
    <cellStyle name="Titolo 2 2" xfId="90"/>
    <cellStyle name="Titolo 3 2" xfId="91"/>
    <cellStyle name="Titolo 4 2" xfId="92"/>
    <cellStyle name="Titolo 5" xfId="93"/>
    <cellStyle name="Total" xfId="94"/>
    <cellStyle name="Totale 2" xfId="95"/>
    <cellStyle name="Valore non valido 2" xfId="96"/>
    <cellStyle name="Valore valido 2" xfId="97"/>
    <cellStyle name="Valuta (0)_Foglio1" xfId="98"/>
    <cellStyle name="Warning Text" xfId="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L14"/>
  <sheetViews>
    <sheetView showGridLines="0" tabSelected="1" zoomScaleNormal="100" workbookViewId="0">
      <selection activeCell="B20" sqref="B20"/>
    </sheetView>
  </sheetViews>
  <sheetFormatPr defaultRowHeight="15" x14ac:dyDescent="0.25"/>
  <cols>
    <col min="1" max="1" width="0.85546875" style="1" customWidth="1"/>
    <col min="2" max="2" width="10.140625" style="1" customWidth="1"/>
    <col min="3" max="8" width="9.140625" style="1"/>
    <col min="9" max="9" width="8.140625" style="1" customWidth="1"/>
    <col min="10" max="10" width="7.5703125" style="1" customWidth="1"/>
    <col min="11" max="11" width="6.85546875" style="1" bestFit="1" customWidth="1"/>
    <col min="12" max="16384" width="9.140625" style="1"/>
  </cols>
  <sheetData>
    <row r="2" spans="2:12" x14ac:dyDescent="0.25">
      <c r="B2" s="17" t="s">
        <v>291</v>
      </c>
      <c r="C2" s="259"/>
      <c r="D2" s="259"/>
      <c r="E2" s="259"/>
      <c r="F2" s="259"/>
      <c r="G2" s="259"/>
      <c r="H2" s="259"/>
      <c r="I2" s="259"/>
      <c r="J2" s="259"/>
      <c r="K2" s="259"/>
    </row>
    <row r="3" spans="2:12" x14ac:dyDescent="0.25">
      <c r="B3" s="274" t="s">
        <v>290</v>
      </c>
      <c r="C3" s="262"/>
      <c r="D3" s="262"/>
      <c r="E3" s="262"/>
      <c r="F3" s="262"/>
      <c r="G3" s="262"/>
      <c r="H3" s="262"/>
      <c r="I3" s="262"/>
      <c r="J3" s="262"/>
      <c r="K3" s="262"/>
    </row>
    <row r="4" spans="2:12" ht="45.75" customHeight="1" x14ac:dyDescent="0.25">
      <c r="B4" s="297" t="s">
        <v>1</v>
      </c>
      <c r="C4" s="300">
        <v>2018</v>
      </c>
      <c r="D4" s="300"/>
      <c r="E4" s="300"/>
      <c r="F4" s="300">
        <v>2017</v>
      </c>
      <c r="G4" s="300"/>
      <c r="H4" s="300"/>
      <c r="I4" s="294" t="s">
        <v>286</v>
      </c>
      <c r="J4" s="294" t="s">
        <v>287</v>
      </c>
      <c r="K4" s="294" t="s">
        <v>288</v>
      </c>
      <c r="L4" s="241"/>
    </row>
    <row r="5" spans="2:12" ht="22.5" customHeight="1" x14ac:dyDescent="0.25">
      <c r="B5" s="298"/>
      <c r="C5" s="301"/>
      <c r="D5" s="301"/>
      <c r="E5" s="301"/>
      <c r="F5" s="301"/>
      <c r="G5" s="301"/>
      <c r="H5" s="301"/>
      <c r="I5" s="295"/>
      <c r="J5" s="295"/>
      <c r="K5" s="295"/>
      <c r="L5" s="241"/>
    </row>
    <row r="6" spans="2:12" x14ac:dyDescent="0.25">
      <c r="B6" s="299"/>
      <c r="C6" s="282" t="s">
        <v>67</v>
      </c>
      <c r="D6" s="282" t="s">
        <v>68</v>
      </c>
      <c r="E6" s="282" t="s">
        <v>33</v>
      </c>
      <c r="F6" s="282" t="s">
        <v>67</v>
      </c>
      <c r="G6" s="282" t="s">
        <v>68</v>
      </c>
      <c r="H6" s="282" t="s">
        <v>33</v>
      </c>
      <c r="I6" s="296"/>
      <c r="J6" s="296"/>
      <c r="K6" s="296"/>
      <c r="L6" s="241"/>
    </row>
    <row r="7" spans="2:12" x14ac:dyDescent="0.25">
      <c r="B7" s="164" t="s">
        <v>9</v>
      </c>
      <c r="C7" s="252">
        <v>678</v>
      </c>
      <c r="D7" s="252">
        <v>19</v>
      </c>
      <c r="E7" s="252">
        <v>1010</v>
      </c>
      <c r="F7" s="252">
        <v>595</v>
      </c>
      <c r="G7" s="252">
        <v>30</v>
      </c>
      <c r="H7" s="252">
        <v>900</v>
      </c>
      <c r="I7" s="189">
        <v>-11</v>
      </c>
      <c r="J7" s="10">
        <v>-45.71</v>
      </c>
      <c r="K7" s="10">
        <v>5.98</v>
      </c>
      <c r="L7" s="241"/>
    </row>
    <row r="8" spans="2:12" x14ac:dyDescent="0.25">
      <c r="B8" s="164" t="s">
        <v>10</v>
      </c>
      <c r="C8" s="252">
        <v>341</v>
      </c>
      <c r="D8" s="252">
        <v>14</v>
      </c>
      <c r="E8" s="252">
        <v>511</v>
      </c>
      <c r="F8" s="252">
        <v>325</v>
      </c>
      <c r="G8" s="252">
        <v>14</v>
      </c>
      <c r="H8" s="252">
        <v>517</v>
      </c>
      <c r="I8" s="189" t="s">
        <v>23</v>
      </c>
      <c r="J8" s="10" t="s">
        <v>23</v>
      </c>
      <c r="K8" s="10">
        <v>8.9700000000000006</v>
      </c>
      <c r="L8" s="241"/>
    </row>
    <row r="9" spans="2:12" x14ac:dyDescent="0.25">
      <c r="B9" s="164" t="s">
        <v>11</v>
      </c>
      <c r="C9" s="252">
        <v>15222</v>
      </c>
      <c r="D9" s="252">
        <v>215</v>
      </c>
      <c r="E9" s="252">
        <v>20257</v>
      </c>
      <c r="F9" s="252">
        <v>16208</v>
      </c>
      <c r="G9" s="252">
        <v>219</v>
      </c>
      <c r="H9" s="252">
        <v>21673</v>
      </c>
      <c r="I9" s="189">
        <v>-4</v>
      </c>
      <c r="J9" s="10">
        <v>-26.12</v>
      </c>
      <c r="K9" s="10">
        <v>4.9400000000000004</v>
      </c>
      <c r="L9" s="241"/>
    </row>
    <row r="10" spans="2:12" x14ac:dyDescent="0.25">
      <c r="B10" s="20" t="s">
        <v>12</v>
      </c>
      <c r="C10" s="252">
        <v>1430</v>
      </c>
      <c r="D10" s="252">
        <v>51</v>
      </c>
      <c r="E10" s="252">
        <v>2192</v>
      </c>
      <c r="F10" s="252">
        <v>1575</v>
      </c>
      <c r="G10" s="252">
        <v>56</v>
      </c>
      <c r="H10" s="252">
        <v>2485</v>
      </c>
      <c r="I10" s="189">
        <v>-5</v>
      </c>
      <c r="J10" s="10">
        <v>-25</v>
      </c>
      <c r="K10" s="10">
        <v>8.86</v>
      </c>
      <c r="L10" s="241"/>
    </row>
    <row r="11" spans="2:12" x14ac:dyDescent="0.25">
      <c r="B11" s="20" t="s">
        <v>13</v>
      </c>
      <c r="C11" s="252">
        <v>942</v>
      </c>
      <c r="D11" s="252">
        <v>39</v>
      </c>
      <c r="E11" s="252">
        <v>1556</v>
      </c>
      <c r="F11" s="252">
        <v>887</v>
      </c>
      <c r="G11" s="252">
        <v>37</v>
      </c>
      <c r="H11" s="252">
        <v>1491</v>
      </c>
      <c r="I11" s="189">
        <v>2</v>
      </c>
      <c r="J11" s="10">
        <v>-7.14</v>
      </c>
      <c r="K11" s="10">
        <v>7.96</v>
      </c>
      <c r="L11" s="241"/>
    </row>
    <row r="12" spans="2:12" x14ac:dyDescent="0.25">
      <c r="B12" s="11" t="s">
        <v>24</v>
      </c>
      <c r="C12" s="218">
        <v>18613</v>
      </c>
      <c r="D12" s="218">
        <v>338</v>
      </c>
      <c r="E12" s="218">
        <v>25526</v>
      </c>
      <c r="F12" s="218">
        <v>19590</v>
      </c>
      <c r="G12" s="218">
        <v>356</v>
      </c>
      <c r="H12" s="218">
        <v>27066</v>
      </c>
      <c r="I12" s="219">
        <v>-18</v>
      </c>
      <c r="J12" s="16">
        <v>-24.89</v>
      </c>
      <c r="K12" s="16">
        <v>5.74</v>
      </c>
      <c r="L12" s="241"/>
    </row>
    <row r="13" spans="2:12" x14ac:dyDescent="0.25">
      <c r="B13" s="242" t="s">
        <v>16</v>
      </c>
      <c r="C13" s="243">
        <v>172553</v>
      </c>
      <c r="D13" s="243">
        <v>3334</v>
      </c>
      <c r="E13" s="243">
        <v>242919</v>
      </c>
      <c r="F13" s="243">
        <v>174933</v>
      </c>
      <c r="G13" s="243">
        <v>3378</v>
      </c>
      <c r="H13" s="243">
        <v>246750</v>
      </c>
      <c r="I13" s="244">
        <v>-44</v>
      </c>
      <c r="J13" s="245">
        <v>-18.96</v>
      </c>
      <c r="K13" s="245">
        <v>5.52</v>
      </c>
      <c r="L13" s="241"/>
    </row>
    <row r="14" spans="2:12" x14ac:dyDescent="0.25">
      <c r="B14" s="13" t="s">
        <v>292</v>
      </c>
    </row>
  </sheetData>
  <mergeCells count="6">
    <mergeCell ref="K4:K6"/>
    <mergeCell ref="B4:B6"/>
    <mergeCell ref="C4:E5"/>
    <mergeCell ref="F4:H5"/>
    <mergeCell ref="I4:I6"/>
    <mergeCell ref="J4:J6"/>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H110"/>
  <sheetViews>
    <sheetView showGridLines="0" workbookViewId="0">
      <selection activeCell="B17" sqref="B17"/>
    </sheetView>
  </sheetViews>
  <sheetFormatPr defaultRowHeight="11.25" x14ac:dyDescent="0.2"/>
  <cols>
    <col min="1" max="1" width="0.85546875" style="37" customWidth="1"/>
    <col min="2" max="2" width="28.42578125" style="110" customWidth="1"/>
    <col min="3" max="16384" width="9.140625" style="37"/>
  </cols>
  <sheetData>
    <row r="2" spans="2:8" ht="15" customHeight="1" x14ac:dyDescent="0.2">
      <c r="B2" s="17" t="s">
        <v>306</v>
      </c>
    </row>
    <row r="3" spans="2:8" ht="15" customHeight="1" x14ac:dyDescent="0.2">
      <c r="B3" s="113" t="s">
        <v>250</v>
      </c>
    </row>
    <row r="4" spans="2:8" ht="15" customHeight="1" x14ac:dyDescent="0.2">
      <c r="B4" s="334" t="s">
        <v>90</v>
      </c>
      <c r="C4" s="333" t="s">
        <v>67</v>
      </c>
      <c r="D4" s="333" t="s">
        <v>68</v>
      </c>
      <c r="E4" s="333" t="s">
        <v>33</v>
      </c>
      <c r="F4" s="333" t="s">
        <v>249</v>
      </c>
      <c r="G4" s="333" t="s">
        <v>248</v>
      </c>
    </row>
    <row r="5" spans="2:8" ht="15" customHeight="1" x14ac:dyDescent="0.2">
      <c r="B5" s="335"/>
      <c r="C5" s="333"/>
      <c r="D5" s="333"/>
      <c r="E5" s="333"/>
      <c r="F5" s="333"/>
      <c r="G5" s="333"/>
    </row>
    <row r="6" spans="2:8" ht="15" customHeight="1" x14ac:dyDescent="0.25">
      <c r="B6" s="74" t="s">
        <v>94</v>
      </c>
      <c r="C6" s="97">
        <v>14262</v>
      </c>
      <c r="D6" s="105">
        <v>176</v>
      </c>
      <c r="E6" s="97">
        <v>18718</v>
      </c>
      <c r="F6" s="63">
        <v>1.23</v>
      </c>
      <c r="G6" s="62">
        <v>131.24</v>
      </c>
    </row>
    <row r="7" spans="2:8" ht="15" customHeight="1" x14ac:dyDescent="0.25">
      <c r="B7" s="74" t="s">
        <v>95</v>
      </c>
      <c r="C7" s="97">
        <v>1290</v>
      </c>
      <c r="D7" s="105">
        <v>40</v>
      </c>
      <c r="E7" s="97">
        <v>2004</v>
      </c>
      <c r="F7" s="63">
        <v>3.1</v>
      </c>
      <c r="G7" s="62">
        <v>155.35</v>
      </c>
    </row>
    <row r="8" spans="2:8" ht="15" customHeight="1" x14ac:dyDescent="0.25">
      <c r="B8" s="74" t="s">
        <v>96</v>
      </c>
      <c r="C8" s="97">
        <v>3061</v>
      </c>
      <c r="D8" s="105">
        <v>122</v>
      </c>
      <c r="E8" s="97">
        <v>4804</v>
      </c>
      <c r="F8" s="63">
        <v>3.99</v>
      </c>
      <c r="G8" s="62">
        <v>156.94</v>
      </c>
    </row>
    <row r="9" spans="2:8" ht="15" customHeight="1" x14ac:dyDescent="0.25">
      <c r="B9" s="70" t="s">
        <v>7</v>
      </c>
      <c r="C9" s="52">
        <v>18613</v>
      </c>
      <c r="D9" s="52">
        <v>338</v>
      </c>
      <c r="E9" s="52">
        <v>25526</v>
      </c>
      <c r="F9" s="95">
        <v>1.82</v>
      </c>
      <c r="G9" s="95">
        <v>137.13999999999999</v>
      </c>
    </row>
    <row r="10" spans="2:8" ht="11.25" customHeight="1" x14ac:dyDescent="0.2">
      <c r="B10" s="106" t="s">
        <v>307</v>
      </c>
      <c r="F10" s="165"/>
      <c r="G10" s="165"/>
    </row>
    <row r="11" spans="2:8" ht="11.25" customHeight="1" x14ac:dyDescent="0.2">
      <c r="B11" s="107" t="s">
        <v>308</v>
      </c>
      <c r="C11" s="238"/>
      <c r="D11" s="238"/>
      <c r="E11" s="238"/>
      <c r="F11" s="239"/>
      <c r="G11" s="239"/>
      <c r="H11" s="238"/>
    </row>
    <row r="12" spans="2:8" ht="11.25" customHeight="1" x14ac:dyDescent="0.2">
      <c r="B12" s="106" t="s">
        <v>247</v>
      </c>
      <c r="C12" s="109"/>
      <c r="D12" s="109"/>
      <c r="E12" s="109"/>
      <c r="F12" s="237"/>
      <c r="G12" s="237"/>
      <c r="H12" s="109"/>
    </row>
    <row r="13" spans="2:8" ht="15" customHeight="1" x14ac:dyDescent="0.2"/>
    <row r="14" spans="2:8" ht="15" customHeight="1" x14ac:dyDescent="0.2"/>
    <row r="15" spans="2:8" ht="15" customHeight="1" x14ac:dyDescent="0.2"/>
    <row r="16" spans="2:8"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sheetData>
  <mergeCells count="6">
    <mergeCell ref="F4:F5"/>
    <mergeCell ref="G4:G5"/>
    <mergeCell ref="B4:B5"/>
    <mergeCell ref="C4:C5"/>
    <mergeCell ref="D4:D5"/>
    <mergeCell ref="E4:E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G15"/>
  <sheetViews>
    <sheetView showGridLines="0" zoomScaleNormal="100" workbookViewId="0">
      <selection activeCell="C21" sqref="C21"/>
    </sheetView>
  </sheetViews>
  <sheetFormatPr defaultRowHeight="11.25" x14ac:dyDescent="0.2"/>
  <cols>
    <col min="1" max="1" width="0.85546875" style="37" customWidth="1"/>
    <col min="2" max="2" width="19.28515625" style="110" customWidth="1"/>
    <col min="3" max="16384" width="9.140625" style="37"/>
  </cols>
  <sheetData>
    <row r="2" spans="2:7" ht="15" customHeight="1" x14ac:dyDescent="0.2">
      <c r="B2" s="17" t="s">
        <v>100</v>
      </c>
    </row>
    <row r="3" spans="2:7" ht="15" customHeight="1" x14ac:dyDescent="0.2">
      <c r="B3" s="47" t="s">
        <v>89</v>
      </c>
    </row>
    <row r="4" spans="2:7" ht="15" customHeight="1" x14ac:dyDescent="0.2">
      <c r="B4" s="334" t="s">
        <v>90</v>
      </c>
      <c r="C4" s="333" t="s">
        <v>67</v>
      </c>
      <c r="D4" s="333" t="s">
        <v>68</v>
      </c>
      <c r="E4" s="333" t="s">
        <v>33</v>
      </c>
      <c r="F4" s="333" t="s">
        <v>91</v>
      </c>
      <c r="G4" s="333" t="s">
        <v>92</v>
      </c>
    </row>
    <row r="5" spans="2:7" ht="15" customHeight="1" x14ac:dyDescent="0.2">
      <c r="B5" s="335"/>
      <c r="C5" s="333"/>
      <c r="D5" s="333"/>
      <c r="E5" s="333"/>
      <c r="F5" s="333" t="s">
        <v>93</v>
      </c>
      <c r="G5" s="333" t="s">
        <v>14</v>
      </c>
    </row>
    <row r="6" spans="2:7" ht="15" customHeight="1" x14ac:dyDescent="0.25">
      <c r="B6" s="74" t="s">
        <v>94</v>
      </c>
      <c r="C6" s="97">
        <v>15548</v>
      </c>
      <c r="D6" s="105">
        <v>164</v>
      </c>
      <c r="E6" s="97">
        <v>20529</v>
      </c>
      <c r="F6" s="63">
        <v>1.05</v>
      </c>
      <c r="G6" s="62">
        <v>132.04</v>
      </c>
    </row>
    <row r="7" spans="2:7" ht="15" customHeight="1" x14ac:dyDescent="0.25">
      <c r="B7" s="74" t="s">
        <v>95</v>
      </c>
      <c r="C7" s="97">
        <v>1278</v>
      </c>
      <c r="D7" s="105">
        <v>36</v>
      </c>
      <c r="E7" s="97">
        <v>2023</v>
      </c>
      <c r="F7" s="63">
        <v>2.82</v>
      </c>
      <c r="G7" s="62">
        <v>158.29</v>
      </c>
    </row>
    <row r="8" spans="2:7" ht="15" customHeight="1" x14ac:dyDescent="0.25">
      <c r="B8" s="74" t="s">
        <v>96</v>
      </c>
      <c r="C8" s="97">
        <v>2764</v>
      </c>
      <c r="D8" s="105">
        <v>156</v>
      </c>
      <c r="E8" s="97">
        <v>4514</v>
      </c>
      <c r="F8" s="63">
        <v>5.64</v>
      </c>
      <c r="G8" s="62">
        <v>163.31</v>
      </c>
    </row>
    <row r="9" spans="2:7" ht="15" customHeight="1" x14ac:dyDescent="0.25">
      <c r="B9" s="70" t="s">
        <v>7</v>
      </c>
      <c r="C9" s="52">
        <v>19590</v>
      </c>
      <c r="D9" s="52">
        <v>356</v>
      </c>
      <c r="E9" s="52">
        <v>27066</v>
      </c>
      <c r="F9" s="95">
        <v>1.82</v>
      </c>
      <c r="G9" s="95">
        <v>138.16</v>
      </c>
    </row>
    <row r="10" spans="2:7" ht="11.25" customHeight="1" x14ac:dyDescent="0.2">
      <c r="B10" s="106" t="s">
        <v>97</v>
      </c>
    </row>
    <row r="11" spans="2:7" ht="11.25" customHeight="1" x14ac:dyDescent="0.2">
      <c r="B11" s="107" t="s">
        <v>98</v>
      </c>
    </row>
    <row r="12" spans="2:7" ht="11.25" customHeight="1" x14ac:dyDescent="0.2">
      <c r="B12" s="108" t="s">
        <v>99</v>
      </c>
    </row>
    <row r="13" spans="2:7" ht="15" customHeight="1" x14ac:dyDescent="0.2"/>
    <row r="14" spans="2:7" ht="15" customHeight="1" x14ac:dyDescent="0.2"/>
    <row r="15" spans="2:7" ht="15" customHeight="1" x14ac:dyDescent="0.2"/>
  </sheetData>
  <mergeCells count="6">
    <mergeCell ref="G4:G5"/>
    <mergeCell ref="B4:B5"/>
    <mergeCell ref="C4:C5"/>
    <mergeCell ref="D4:D5"/>
    <mergeCell ref="E4:E5"/>
    <mergeCell ref="F4:F5"/>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F10"/>
  <sheetViews>
    <sheetView showGridLines="0" workbookViewId="0">
      <selection activeCell="B22" sqref="B22"/>
    </sheetView>
  </sheetViews>
  <sheetFormatPr defaultRowHeight="11.25" x14ac:dyDescent="0.2"/>
  <cols>
    <col min="1" max="1" width="0.85546875" style="37" customWidth="1"/>
    <col min="2" max="2" width="34.42578125" style="110" customWidth="1"/>
    <col min="3" max="16384" width="9.140625" style="37"/>
  </cols>
  <sheetData>
    <row r="2" spans="2:6" ht="15" customHeight="1" x14ac:dyDescent="0.2">
      <c r="B2" s="17" t="s">
        <v>309</v>
      </c>
    </row>
    <row r="3" spans="2:6" ht="15" customHeight="1" x14ac:dyDescent="0.2">
      <c r="B3" s="113" t="s">
        <v>106</v>
      </c>
    </row>
    <row r="4" spans="2:6" ht="15" customHeight="1" x14ac:dyDescent="0.2">
      <c r="B4" s="334" t="s">
        <v>105</v>
      </c>
      <c r="C4" s="333" t="s">
        <v>67</v>
      </c>
      <c r="D4" s="333" t="s">
        <v>68</v>
      </c>
      <c r="E4" s="333" t="s">
        <v>33</v>
      </c>
      <c r="F4" s="333" t="s">
        <v>104</v>
      </c>
    </row>
    <row r="5" spans="2:6" ht="15" customHeight="1" x14ac:dyDescent="0.2">
      <c r="B5" s="335"/>
      <c r="C5" s="333"/>
      <c r="D5" s="333"/>
      <c r="E5" s="333"/>
      <c r="F5" s="333" t="s">
        <v>93</v>
      </c>
    </row>
    <row r="6" spans="2:6" ht="15" customHeight="1" x14ac:dyDescent="0.25">
      <c r="B6" s="20" t="s">
        <v>103</v>
      </c>
      <c r="C6" s="33">
        <v>3695</v>
      </c>
      <c r="D6" s="57">
        <v>49</v>
      </c>
      <c r="E6" s="35">
        <v>4791</v>
      </c>
      <c r="F6" s="112">
        <v>1.33</v>
      </c>
    </row>
    <row r="7" spans="2:6" ht="15" customHeight="1" x14ac:dyDescent="0.25">
      <c r="B7" s="20" t="s">
        <v>102</v>
      </c>
      <c r="C7" s="33">
        <v>10599</v>
      </c>
      <c r="D7" s="57">
        <v>220</v>
      </c>
      <c r="E7" s="35">
        <v>14768</v>
      </c>
      <c r="F7" s="112">
        <v>2.08</v>
      </c>
    </row>
    <row r="8" spans="2:6" ht="15" customHeight="1" x14ac:dyDescent="0.25">
      <c r="B8" s="20" t="s">
        <v>101</v>
      </c>
      <c r="C8" s="33">
        <v>4319</v>
      </c>
      <c r="D8" s="57">
        <v>69</v>
      </c>
      <c r="E8" s="35">
        <v>5967</v>
      </c>
      <c r="F8" s="112">
        <v>1.6</v>
      </c>
    </row>
    <row r="9" spans="2:6" ht="15" customHeight="1" x14ac:dyDescent="0.25">
      <c r="B9" s="11" t="s">
        <v>7</v>
      </c>
      <c r="C9" s="102">
        <v>18613</v>
      </c>
      <c r="D9" s="102">
        <v>338</v>
      </c>
      <c r="E9" s="102">
        <v>25526</v>
      </c>
      <c r="F9" s="111">
        <v>1.82</v>
      </c>
    </row>
    <row r="10" spans="2:6" ht="15" customHeight="1" x14ac:dyDescent="0.2">
      <c r="B10" s="106" t="s">
        <v>97</v>
      </c>
    </row>
  </sheetData>
  <mergeCells count="5">
    <mergeCell ref="F4:F5"/>
    <mergeCell ref="B4:B5"/>
    <mergeCell ref="C4:C5"/>
    <mergeCell ref="D4:D5"/>
    <mergeCell ref="E4:E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11"/>
  <sheetViews>
    <sheetView showGridLines="0" workbookViewId="0">
      <selection activeCell="C16" sqref="C16"/>
    </sheetView>
  </sheetViews>
  <sheetFormatPr defaultRowHeight="15" x14ac:dyDescent="0.25"/>
  <cols>
    <col min="1" max="1" width="0.85546875" style="1" customWidth="1"/>
    <col min="2" max="16384" width="9.140625" style="1"/>
  </cols>
  <sheetData>
    <row r="2" spans="2:16" x14ac:dyDescent="0.25">
      <c r="B2" s="17" t="s">
        <v>58</v>
      </c>
      <c r="C2" s="17"/>
      <c r="D2" s="17"/>
      <c r="E2" s="17"/>
    </row>
    <row r="3" spans="2:16" x14ac:dyDescent="0.25">
      <c r="B3" s="47" t="s">
        <v>47</v>
      </c>
      <c r="C3" s="54"/>
      <c r="D3" s="54"/>
      <c r="E3" s="54"/>
      <c r="F3" s="54"/>
      <c r="G3" s="54"/>
      <c r="H3" s="54"/>
      <c r="I3" s="54"/>
    </row>
    <row r="4" spans="2:16" x14ac:dyDescent="0.25">
      <c r="B4" s="336" t="s">
        <v>1</v>
      </c>
      <c r="C4" s="338" t="s">
        <v>48</v>
      </c>
      <c r="D4" s="338"/>
      <c r="E4" s="338"/>
      <c r="F4" s="338"/>
      <c r="G4" s="338"/>
      <c r="H4" s="338"/>
      <c r="I4" s="338"/>
      <c r="J4" s="339" t="s">
        <v>49</v>
      </c>
      <c r="K4" s="339"/>
      <c r="L4" s="339"/>
      <c r="M4" s="339"/>
      <c r="N4" s="339"/>
      <c r="O4" s="339"/>
      <c r="P4" s="339"/>
    </row>
    <row r="5" spans="2:16" ht="69.75" customHeight="1" x14ac:dyDescent="0.25">
      <c r="B5" s="337"/>
      <c r="C5" s="48" t="s">
        <v>50</v>
      </c>
      <c r="D5" s="48" t="s">
        <v>51</v>
      </c>
      <c r="E5" s="48" t="s">
        <v>52</v>
      </c>
      <c r="F5" s="48" t="s">
        <v>53</v>
      </c>
      <c r="G5" s="48" t="s">
        <v>54</v>
      </c>
      <c r="H5" s="5" t="s">
        <v>56</v>
      </c>
      <c r="I5" s="49" t="s">
        <v>7</v>
      </c>
      <c r="J5" s="48" t="s">
        <v>50</v>
      </c>
      <c r="K5" s="48" t="s">
        <v>51</v>
      </c>
      <c r="L5" s="48" t="s">
        <v>52</v>
      </c>
      <c r="M5" s="48" t="s">
        <v>53</v>
      </c>
      <c r="N5" s="48" t="s">
        <v>54</v>
      </c>
      <c r="O5" s="5" t="s">
        <v>56</v>
      </c>
      <c r="P5" s="49" t="s">
        <v>7</v>
      </c>
    </row>
    <row r="6" spans="2:16" x14ac:dyDescent="0.25">
      <c r="B6" s="55" t="s">
        <v>9</v>
      </c>
      <c r="C6" s="97">
        <v>101</v>
      </c>
      <c r="D6" s="96">
        <v>6</v>
      </c>
      <c r="E6" s="97">
        <v>39</v>
      </c>
      <c r="F6" s="96">
        <v>182</v>
      </c>
      <c r="G6" s="97">
        <v>37</v>
      </c>
      <c r="H6" s="96">
        <v>15</v>
      </c>
      <c r="I6" s="119">
        <v>380</v>
      </c>
      <c r="J6" s="250">
        <v>14</v>
      </c>
      <c r="K6" s="41">
        <v>4</v>
      </c>
      <c r="L6" s="250">
        <v>28</v>
      </c>
      <c r="M6" s="41">
        <v>163</v>
      </c>
      <c r="N6" s="250">
        <v>85</v>
      </c>
      <c r="O6" s="41">
        <v>4</v>
      </c>
      <c r="P6" s="251">
        <v>298</v>
      </c>
    </row>
    <row r="7" spans="2:16" x14ac:dyDescent="0.25">
      <c r="B7" s="55" t="s">
        <v>10</v>
      </c>
      <c r="C7" s="97">
        <v>40</v>
      </c>
      <c r="D7" s="96">
        <v>2</v>
      </c>
      <c r="E7" s="97">
        <v>21</v>
      </c>
      <c r="F7" s="96">
        <v>75</v>
      </c>
      <c r="G7" s="97">
        <v>17</v>
      </c>
      <c r="H7" s="96">
        <v>5</v>
      </c>
      <c r="I7" s="119">
        <v>160</v>
      </c>
      <c r="J7" s="250">
        <v>8</v>
      </c>
      <c r="K7" s="41">
        <v>2</v>
      </c>
      <c r="L7" s="250">
        <v>13</v>
      </c>
      <c r="M7" s="41">
        <v>82</v>
      </c>
      <c r="N7" s="250">
        <v>69</v>
      </c>
      <c r="O7" s="41">
        <v>7</v>
      </c>
      <c r="P7" s="251">
        <v>181</v>
      </c>
    </row>
    <row r="8" spans="2:16" x14ac:dyDescent="0.25">
      <c r="B8" s="55" t="s">
        <v>11</v>
      </c>
      <c r="C8" s="97">
        <v>2499</v>
      </c>
      <c r="D8" s="96">
        <v>160</v>
      </c>
      <c r="E8" s="97">
        <v>2200</v>
      </c>
      <c r="F8" s="96">
        <v>6486</v>
      </c>
      <c r="G8" s="97">
        <v>918</v>
      </c>
      <c r="H8" s="96">
        <v>189</v>
      </c>
      <c r="I8" s="119">
        <v>12452</v>
      </c>
      <c r="J8" s="250">
        <v>167</v>
      </c>
      <c r="K8" s="41">
        <v>25</v>
      </c>
      <c r="L8" s="250">
        <v>199</v>
      </c>
      <c r="M8" s="41">
        <v>1845</v>
      </c>
      <c r="N8" s="250">
        <v>477</v>
      </c>
      <c r="O8" s="41">
        <v>57</v>
      </c>
      <c r="P8" s="251">
        <v>2770</v>
      </c>
    </row>
    <row r="9" spans="2:16" x14ac:dyDescent="0.25">
      <c r="B9" s="50" t="s">
        <v>12</v>
      </c>
      <c r="C9" s="97">
        <v>157</v>
      </c>
      <c r="D9" s="96">
        <v>37</v>
      </c>
      <c r="E9" s="97">
        <v>189</v>
      </c>
      <c r="F9" s="96">
        <v>408</v>
      </c>
      <c r="G9" s="97">
        <v>41</v>
      </c>
      <c r="H9" s="96">
        <v>7</v>
      </c>
      <c r="I9" s="119">
        <v>839</v>
      </c>
      <c r="J9" s="250">
        <v>88</v>
      </c>
      <c r="K9" s="41">
        <v>23</v>
      </c>
      <c r="L9" s="250">
        <v>89</v>
      </c>
      <c r="M9" s="41">
        <v>315</v>
      </c>
      <c r="N9" s="250">
        <v>66</v>
      </c>
      <c r="O9" s="41">
        <v>10</v>
      </c>
      <c r="P9" s="251">
        <v>591</v>
      </c>
    </row>
    <row r="10" spans="2:16" x14ac:dyDescent="0.25">
      <c r="B10" s="50" t="s">
        <v>13</v>
      </c>
      <c r="C10" s="97">
        <v>55</v>
      </c>
      <c r="D10" s="96">
        <v>10</v>
      </c>
      <c r="E10" s="97">
        <v>73</v>
      </c>
      <c r="F10" s="96">
        <v>240</v>
      </c>
      <c r="G10" s="97">
        <v>43</v>
      </c>
      <c r="H10" s="96">
        <v>10</v>
      </c>
      <c r="I10" s="119">
        <v>431</v>
      </c>
      <c r="J10" s="250">
        <v>32</v>
      </c>
      <c r="K10" s="41">
        <v>14</v>
      </c>
      <c r="L10" s="250">
        <v>39</v>
      </c>
      <c r="M10" s="41">
        <v>321</v>
      </c>
      <c r="N10" s="250">
        <v>89</v>
      </c>
      <c r="O10" s="41">
        <v>16</v>
      </c>
      <c r="P10" s="251">
        <v>511</v>
      </c>
    </row>
    <row r="11" spans="2:16" x14ac:dyDescent="0.25">
      <c r="B11" s="51" t="s">
        <v>7</v>
      </c>
      <c r="C11" s="52">
        <v>2852</v>
      </c>
      <c r="D11" s="52">
        <v>215</v>
      </c>
      <c r="E11" s="52">
        <v>2522</v>
      </c>
      <c r="F11" s="52">
        <v>7391</v>
      </c>
      <c r="G11" s="52">
        <v>1056</v>
      </c>
      <c r="H11" s="52">
        <v>226</v>
      </c>
      <c r="I11" s="52">
        <v>14262</v>
      </c>
      <c r="J11" s="53">
        <v>309</v>
      </c>
      <c r="K11" s="53">
        <v>68</v>
      </c>
      <c r="L11" s="53">
        <v>368</v>
      </c>
      <c r="M11" s="53">
        <v>2726</v>
      </c>
      <c r="N11" s="53">
        <v>786</v>
      </c>
      <c r="O11" s="53">
        <v>94</v>
      </c>
      <c r="P11" s="53">
        <v>4351</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11"/>
  <sheetViews>
    <sheetView showGridLines="0" workbookViewId="0">
      <selection activeCell="G14" sqref="G14"/>
    </sheetView>
  </sheetViews>
  <sheetFormatPr defaultRowHeight="15" x14ac:dyDescent="0.25"/>
  <cols>
    <col min="1" max="1" width="0.85546875" style="1" customWidth="1"/>
    <col min="2" max="2" width="15.42578125" style="1" customWidth="1"/>
    <col min="3" max="7" width="11" style="1" customWidth="1"/>
    <col min="8" max="8" width="9.140625" style="1" customWidth="1"/>
    <col min="9" max="9" width="11" style="1" customWidth="1"/>
    <col min="10" max="11" width="9.140625" style="1"/>
    <col min="12" max="12" width="31.85546875" style="1" customWidth="1"/>
    <col min="13" max="16384" width="9.140625" style="1"/>
  </cols>
  <sheetData>
    <row r="2" spans="2:9" x14ac:dyDescent="0.25">
      <c r="B2" s="60" t="s">
        <v>61</v>
      </c>
      <c r="C2" s="65"/>
      <c r="D2" s="66"/>
      <c r="E2" s="67"/>
      <c r="F2" s="67"/>
      <c r="G2" s="67"/>
      <c r="H2" s="67"/>
      <c r="I2" s="67"/>
    </row>
    <row r="3" spans="2:9" x14ac:dyDescent="0.25">
      <c r="B3" s="61" t="s">
        <v>59</v>
      </c>
      <c r="C3" s="68"/>
      <c r="D3" s="54"/>
      <c r="E3" s="54"/>
      <c r="F3" s="54"/>
      <c r="G3" s="54"/>
      <c r="H3" s="54"/>
      <c r="I3" s="54"/>
    </row>
    <row r="4" spans="2:9" x14ac:dyDescent="0.25">
      <c r="B4" s="336" t="s">
        <v>1</v>
      </c>
      <c r="C4" s="339" t="s">
        <v>60</v>
      </c>
      <c r="D4" s="339"/>
      <c r="E4" s="339"/>
      <c r="F4" s="339"/>
      <c r="G4" s="339"/>
      <c r="H4" s="339"/>
      <c r="I4" s="339"/>
    </row>
    <row r="5" spans="2:9" ht="67.5" customHeight="1" x14ac:dyDescent="0.25">
      <c r="B5" s="337"/>
      <c r="C5" s="48" t="s">
        <v>50</v>
      </c>
      <c r="D5" s="48" t="s">
        <v>51</v>
      </c>
      <c r="E5" s="48" t="s">
        <v>52</v>
      </c>
      <c r="F5" s="48" t="s">
        <v>53</v>
      </c>
      <c r="G5" s="48" t="s">
        <v>54</v>
      </c>
      <c r="H5" s="5" t="s">
        <v>62</v>
      </c>
      <c r="I5" s="49" t="s">
        <v>7</v>
      </c>
    </row>
    <row r="6" spans="2:9" x14ac:dyDescent="0.25">
      <c r="B6" s="50" t="s">
        <v>9</v>
      </c>
      <c r="C6" s="62">
        <v>26.58</v>
      </c>
      <c r="D6" s="63">
        <v>1.58</v>
      </c>
      <c r="E6" s="62">
        <v>10.26</v>
      </c>
      <c r="F6" s="63">
        <v>47.89</v>
      </c>
      <c r="G6" s="62">
        <v>9.74</v>
      </c>
      <c r="H6" s="63">
        <v>3.95</v>
      </c>
      <c r="I6" s="62">
        <v>100</v>
      </c>
    </row>
    <row r="7" spans="2:9" x14ac:dyDescent="0.25">
      <c r="B7" s="50" t="s">
        <v>10</v>
      </c>
      <c r="C7" s="62">
        <v>25</v>
      </c>
      <c r="D7" s="63">
        <v>1.25</v>
      </c>
      <c r="E7" s="62">
        <v>13.13</v>
      </c>
      <c r="F7" s="63">
        <v>46.88</v>
      </c>
      <c r="G7" s="62">
        <v>10.63</v>
      </c>
      <c r="H7" s="63">
        <v>3.13</v>
      </c>
      <c r="I7" s="62">
        <v>100</v>
      </c>
    </row>
    <row r="8" spans="2:9" x14ac:dyDescent="0.25">
      <c r="B8" s="50" t="s">
        <v>11</v>
      </c>
      <c r="C8" s="62">
        <v>20.07</v>
      </c>
      <c r="D8" s="63">
        <v>1.28</v>
      </c>
      <c r="E8" s="62">
        <v>17.670000000000002</v>
      </c>
      <c r="F8" s="63">
        <v>52.09</v>
      </c>
      <c r="G8" s="62">
        <v>7.37</v>
      </c>
      <c r="H8" s="63">
        <v>1.52</v>
      </c>
      <c r="I8" s="62">
        <v>100</v>
      </c>
    </row>
    <row r="9" spans="2:9" x14ac:dyDescent="0.25">
      <c r="B9" s="50" t="s">
        <v>12</v>
      </c>
      <c r="C9" s="62">
        <v>18.71</v>
      </c>
      <c r="D9" s="63">
        <v>4.41</v>
      </c>
      <c r="E9" s="62">
        <v>22.53</v>
      </c>
      <c r="F9" s="63">
        <v>48.63</v>
      </c>
      <c r="G9" s="62">
        <v>4.8899999999999997</v>
      </c>
      <c r="H9" s="63">
        <v>0.83</v>
      </c>
      <c r="I9" s="62">
        <v>100</v>
      </c>
    </row>
    <row r="10" spans="2:9" x14ac:dyDescent="0.25">
      <c r="B10" s="50" t="s">
        <v>13</v>
      </c>
      <c r="C10" s="62">
        <v>12.76</v>
      </c>
      <c r="D10" s="63">
        <v>2.3199999999999998</v>
      </c>
      <c r="E10" s="62">
        <v>16.940000000000001</v>
      </c>
      <c r="F10" s="63">
        <v>55.68</v>
      </c>
      <c r="G10" s="62">
        <v>9.98</v>
      </c>
      <c r="H10" s="63">
        <v>2.3199999999999998</v>
      </c>
      <c r="I10" s="62">
        <v>100</v>
      </c>
    </row>
    <row r="11" spans="2:9" x14ac:dyDescent="0.25">
      <c r="B11" s="51" t="s">
        <v>7</v>
      </c>
      <c r="C11" s="64">
        <v>20</v>
      </c>
      <c r="D11" s="64">
        <v>1.51</v>
      </c>
      <c r="E11" s="64">
        <v>17.68</v>
      </c>
      <c r="F11" s="64">
        <v>51.82</v>
      </c>
      <c r="G11" s="64">
        <v>7.4</v>
      </c>
      <c r="H11" s="64">
        <v>1.58</v>
      </c>
      <c r="I11" s="64">
        <v>100</v>
      </c>
    </row>
  </sheetData>
  <mergeCells count="2">
    <mergeCell ref="B4:B5"/>
    <mergeCell ref="C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11"/>
  <sheetViews>
    <sheetView showGridLines="0" workbookViewId="0">
      <selection activeCell="L7" sqref="L7"/>
    </sheetView>
  </sheetViews>
  <sheetFormatPr defaultRowHeight="15" x14ac:dyDescent="0.25"/>
  <cols>
    <col min="1" max="1" width="0.85546875" style="1" customWidth="1"/>
    <col min="2" max="16384" width="9.140625" style="1"/>
  </cols>
  <sheetData>
    <row r="2" spans="2:9" x14ac:dyDescent="0.25">
      <c r="B2" s="17" t="s">
        <v>64</v>
      </c>
      <c r="C2" s="72"/>
      <c r="D2" s="73"/>
      <c r="E2" s="73"/>
      <c r="F2" s="73"/>
      <c r="G2" s="73"/>
      <c r="H2" s="73"/>
      <c r="I2" s="73"/>
    </row>
    <row r="3" spans="2:9" x14ac:dyDescent="0.25">
      <c r="B3" s="275" t="s">
        <v>59</v>
      </c>
      <c r="C3" s="276"/>
      <c r="D3" s="276"/>
      <c r="E3" s="276"/>
      <c r="F3" s="276"/>
      <c r="G3" s="276"/>
      <c r="H3" s="276"/>
      <c r="I3" s="54"/>
    </row>
    <row r="4" spans="2:9" x14ac:dyDescent="0.25">
      <c r="B4" s="336" t="s">
        <v>1</v>
      </c>
      <c r="C4" s="339" t="s">
        <v>63</v>
      </c>
      <c r="D4" s="339"/>
      <c r="E4" s="339"/>
      <c r="F4" s="339"/>
      <c r="G4" s="339"/>
      <c r="H4" s="339"/>
      <c r="I4" s="339"/>
    </row>
    <row r="5" spans="2:9" ht="67.5" customHeight="1" x14ac:dyDescent="0.25">
      <c r="B5" s="337"/>
      <c r="C5" s="48" t="s">
        <v>50</v>
      </c>
      <c r="D5" s="48" t="s">
        <v>51</v>
      </c>
      <c r="E5" s="48" t="s">
        <v>52</v>
      </c>
      <c r="F5" s="48" t="s">
        <v>53</v>
      </c>
      <c r="G5" s="48" t="s">
        <v>54</v>
      </c>
      <c r="H5" s="5" t="s">
        <v>55</v>
      </c>
      <c r="I5" s="49" t="s">
        <v>7</v>
      </c>
    </row>
    <row r="6" spans="2:9" x14ac:dyDescent="0.25">
      <c r="B6" s="74" t="s">
        <v>9</v>
      </c>
      <c r="C6" s="75">
        <v>4.7</v>
      </c>
      <c r="D6" s="76">
        <v>1.34</v>
      </c>
      <c r="E6" s="75">
        <v>9.4</v>
      </c>
      <c r="F6" s="76">
        <v>54.7</v>
      </c>
      <c r="G6" s="75">
        <v>28.52</v>
      </c>
      <c r="H6" s="76">
        <v>1.34</v>
      </c>
      <c r="I6" s="75">
        <v>100</v>
      </c>
    </row>
    <row r="7" spans="2:9" x14ac:dyDescent="0.25">
      <c r="B7" s="74" t="s">
        <v>10</v>
      </c>
      <c r="C7" s="75">
        <v>4.42</v>
      </c>
      <c r="D7" s="76">
        <v>1.1000000000000001</v>
      </c>
      <c r="E7" s="75">
        <v>7.18</v>
      </c>
      <c r="F7" s="76">
        <v>45.3</v>
      </c>
      <c r="G7" s="75">
        <v>38.119999999999997</v>
      </c>
      <c r="H7" s="76">
        <v>3.87</v>
      </c>
      <c r="I7" s="75">
        <v>100</v>
      </c>
    </row>
    <row r="8" spans="2:9" x14ac:dyDescent="0.25">
      <c r="B8" s="74" t="s">
        <v>11</v>
      </c>
      <c r="C8" s="75">
        <v>6.03</v>
      </c>
      <c r="D8" s="76">
        <v>0.9</v>
      </c>
      <c r="E8" s="75">
        <v>7.18</v>
      </c>
      <c r="F8" s="76">
        <v>66.61</v>
      </c>
      <c r="G8" s="75">
        <v>17.22</v>
      </c>
      <c r="H8" s="76">
        <v>2.06</v>
      </c>
      <c r="I8" s="75">
        <v>100</v>
      </c>
    </row>
    <row r="9" spans="2:9" x14ac:dyDescent="0.25">
      <c r="B9" s="74" t="s">
        <v>12</v>
      </c>
      <c r="C9" s="75">
        <v>14.89</v>
      </c>
      <c r="D9" s="76">
        <v>3.89</v>
      </c>
      <c r="E9" s="75">
        <v>15.06</v>
      </c>
      <c r="F9" s="76">
        <v>53.3</v>
      </c>
      <c r="G9" s="75">
        <v>11.17</v>
      </c>
      <c r="H9" s="76">
        <v>1.69</v>
      </c>
      <c r="I9" s="75">
        <v>100</v>
      </c>
    </row>
    <row r="10" spans="2:9" x14ac:dyDescent="0.25">
      <c r="B10" s="74" t="s">
        <v>13</v>
      </c>
      <c r="C10" s="75">
        <v>6.26</v>
      </c>
      <c r="D10" s="76">
        <v>2.74</v>
      </c>
      <c r="E10" s="75">
        <v>7.63</v>
      </c>
      <c r="F10" s="76">
        <v>62.82</v>
      </c>
      <c r="G10" s="75">
        <v>17.420000000000002</v>
      </c>
      <c r="H10" s="76">
        <v>3.13</v>
      </c>
      <c r="I10" s="75">
        <v>100</v>
      </c>
    </row>
    <row r="11" spans="2:9" x14ac:dyDescent="0.25">
      <c r="B11" s="70" t="s">
        <v>7</v>
      </c>
      <c r="C11" s="71">
        <v>7.1</v>
      </c>
      <c r="D11" s="71">
        <v>1.56</v>
      </c>
      <c r="E11" s="71">
        <v>8.4600000000000009</v>
      </c>
      <c r="F11" s="71">
        <v>62.65</v>
      </c>
      <c r="G11" s="71">
        <v>18.059999999999999</v>
      </c>
      <c r="H11" s="71">
        <v>2.16</v>
      </c>
      <c r="I11" s="71">
        <v>100</v>
      </c>
    </row>
  </sheetData>
  <mergeCells count="2">
    <mergeCell ref="B4:B5"/>
    <mergeCell ref="C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8"/>
  <sheetViews>
    <sheetView showGridLines="0" workbookViewId="0">
      <selection activeCell="K9" sqref="K9"/>
    </sheetView>
  </sheetViews>
  <sheetFormatPr defaultRowHeight="15" x14ac:dyDescent="0.25"/>
  <cols>
    <col min="1" max="1" width="0.85546875" style="1" customWidth="1"/>
    <col min="2" max="16384" width="9.140625" style="1"/>
  </cols>
  <sheetData>
    <row r="2" spans="2:8" x14ac:dyDescent="0.25">
      <c r="B2" s="17" t="s">
        <v>310</v>
      </c>
      <c r="C2" s="17"/>
      <c r="D2" s="17"/>
      <c r="E2" s="17"/>
      <c r="F2" s="17"/>
      <c r="G2" s="17"/>
    </row>
    <row r="3" spans="2:8" x14ac:dyDescent="0.25">
      <c r="B3" s="47" t="s">
        <v>65</v>
      </c>
      <c r="C3" s="54"/>
      <c r="D3" s="54"/>
      <c r="E3" s="54"/>
      <c r="F3" s="54"/>
      <c r="G3" s="54"/>
      <c r="H3" s="54"/>
    </row>
    <row r="4" spans="2:8" x14ac:dyDescent="0.25">
      <c r="B4" s="340" t="s">
        <v>66</v>
      </c>
      <c r="C4" s="342" t="s">
        <v>17</v>
      </c>
      <c r="D4" s="342"/>
      <c r="E4" s="342"/>
      <c r="F4" s="343" t="s">
        <v>18</v>
      </c>
      <c r="G4" s="343"/>
      <c r="H4" s="343"/>
    </row>
    <row r="5" spans="2:8" x14ac:dyDescent="0.25">
      <c r="B5" s="341"/>
      <c r="C5" s="78" t="s">
        <v>67</v>
      </c>
      <c r="D5" s="78" t="s">
        <v>68</v>
      </c>
      <c r="E5" s="78" t="s">
        <v>33</v>
      </c>
      <c r="F5" s="78" t="s">
        <v>67</v>
      </c>
      <c r="G5" s="78" t="s">
        <v>68</v>
      </c>
      <c r="H5" s="78" t="s">
        <v>33</v>
      </c>
    </row>
    <row r="6" spans="2:8" x14ac:dyDescent="0.25">
      <c r="B6" s="79" t="s">
        <v>69</v>
      </c>
      <c r="C6" s="80">
        <v>1468</v>
      </c>
      <c r="D6" s="81">
        <v>30</v>
      </c>
      <c r="E6" s="80">
        <v>1944</v>
      </c>
      <c r="F6" s="82">
        <v>7.8869999999999996</v>
      </c>
      <c r="G6" s="83">
        <v>8.8757000000000001</v>
      </c>
      <c r="H6" s="82">
        <v>7.6158000000000001</v>
      </c>
    </row>
    <row r="7" spans="2:8" x14ac:dyDescent="0.25">
      <c r="B7" s="79" t="s">
        <v>70</v>
      </c>
      <c r="C7" s="80">
        <v>1371</v>
      </c>
      <c r="D7" s="81">
        <v>30</v>
      </c>
      <c r="E7" s="80">
        <v>1880</v>
      </c>
      <c r="F7" s="82">
        <v>7.3658000000000001</v>
      </c>
      <c r="G7" s="83">
        <v>8.8757000000000001</v>
      </c>
      <c r="H7" s="82">
        <v>7.3650000000000002</v>
      </c>
    </row>
    <row r="8" spans="2:8" x14ac:dyDescent="0.25">
      <c r="B8" s="79" t="s">
        <v>71</v>
      </c>
      <c r="C8" s="80">
        <v>1449</v>
      </c>
      <c r="D8" s="81">
        <v>31</v>
      </c>
      <c r="E8" s="80">
        <v>1981</v>
      </c>
      <c r="F8" s="82">
        <v>7.7849000000000004</v>
      </c>
      <c r="G8" s="83">
        <v>9.1715999999999998</v>
      </c>
      <c r="H8" s="82">
        <v>7.7606999999999999</v>
      </c>
    </row>
    <row r="9" spans="2:8" x14ac:dyDescent="0.25">
      <c r="B9" s="79" t="s">
        <v>72</v>
      </c>
      <c r="C9" s="80">
        <v>1541</v>
      </c>
      <c r="D9" s="81">
        <v>22</v>
      </c>
      <c r="E9" s="80">
        <v>2145</v>
      </c>
      <c r="F9" s="82">
        <v>8.2791999999999994</v>
      </c>
      <c r="G9" s="83">
        <v>6.5088999999999997</v>
      </c>
      <c r="H9" s="82">
        <v>8.4032</v>
      </c>
    </row>
    <row r="10" spans="2:8" x14ac:dyDescent="0.25">
      <c r="B10" s="79" t="s">
        <v>73</v>
      </c>
      <c r="C10" s="80">
        <v>1610</v>
      </c>
      <c r="D10" s="81">
        <v>24</v>
      </c>
      <c r="E10" s="80">
        <v>2227</v>
      </c>
      <c r="F10" s="82">
        <v>8.6499000000000006</v>
      </c>
      <c r="G10" s="83">
        <v>7.1006</v>
      </c>
      <c r="H10" s="82">
        <v>8.7243999999999993</v>
      </c>
    </row>
    <row r="11" spans="2:8" x14ac:dyDescent="0.25">
      <c r="B11" s="79" t="s">
        <v>74</v>
      </c>
      <c r="C11" s="80">
        <v>1840</v>
      </c>
      <c r="D11" s="81">
        <v>26</v>
      </c>
      <c r="E11" s="80">
        <v>2530</v>
      </c>
      <c r="F11" s="82">
        <v>9.8856000000000002</v>
      </c>
      <c r="G11" s="83">
        <v>7.6923000000000004</v>
      </c>
      <c r="H11" s="82">
        <v>9.9115000000000002</v>
      </c>
    </row>
    <row r="12" spans="2:8" x14ac:dyDescent="0.25">
      <c r="B12" s="79" t="s">
        <v>75</v>
      </c>
      <c r="C12" s="80">
        <v>1664</v>
      </c>
      <c r="D12" s="81">
        <v>36</v>
      </c>
      <c r="E12" s="80">
        <v>2330</v>
      </c>
      <c r="F12" s="82">
        <v>8.94</v>
      </c>
      <c r="G12" s="83">
        <v>10.6509</v>
      </c>
      <c r="H12" s="82">
        <v>9.1279000000000003</v>
      </c>
    </row>
    <row r="13" spans="2:8" x14ac:dyDescent="0.25">
      <c r="B13" s="79" t="s">
        <v>76</v>
      </c>
      <c r="C13" s="80">
        <v>1176</v>
      </c>
      <c r="D13" s="81">
        <v>27</v>
      </c>
      <c r="E13" s="80">
        <v>1707</v>
      </c>
      <c r="F13" s="82">
        <v>6.3182</v>
      </c>
      <c r="G13" s="83">
        <v>7.9882</v>
      </c>
      <c r="H13" s="82">
        <v>6.6872999999999996</v>
      </c>
    </row>
    <row r="14" spans="2:8" x14ac:dyDescent="0.25">
      <c r="B14" s="79" t="s">
        <v>77</v>
      </c>
      <c r="C14" s="80">
        <v>1579</v>
      </c>
      <c r="D14" s="81">
        <v>29</v>
      </c>
      <c r="E14" s="80">
        <v>2187</v>
      </c>
      <c r="F14" s="82">
        <v>8.4832999999999998</v>
      </c>
      <c r="G14" s="83">
        <v>8.5799000000000003</v>
      </c>
      <c r="H14" s="82">
        <v>8.5677000000000003</v>
      </c>
    </row>
    <row r="15" spans="2:8" x14ac:dyDescent="0.25">
      <c r="B15" s="79" t="s">
        <v>78</v>
      </c>
      <c r="C15" s="80">
        <v>1751</v>
      </c>
      <c r="D15" s="81">
        <v>28</v>
      </c>
      <c r="E15" s="80">
        <v>2340</v>
      </c>
      <c r="F15" s="82">
        <v>9.4074000000000009</v>
      </c>
      <c r="G15" s="83">
        <v>8.2840000000000007</v>
      </c>
      <c r="H15" s="82">
        <v>9.1670999999999996</v>
      </c>
    </row>
    <row r="16" spans="2:8" x14ac:dyDescent="0.25">
      <c r="B16" s="79" t="s">
        <v>79</v>
      </c>
      <c r="C16" s="80">
        <v>1612</v>
      </c>
      <c r="D16" s="81">
        <v>26</v>
      </c>
      <c r="E16" s="80">
        <v>2182</v>
      </c>
      <c r="F16" s="82">
        <v>8.6606000000000005</v>
      </c>
      <c r="G16" s="83">
        <v>7.6923000000000004</v>
      </c>
      <c r="H16" s="82">
        <v>8.5480999999999998</v>
      </c>
    </row>
    <row r="17" spans="2:8" x14ac:dyDescent="0.25">
      <c r="B17" s="79" t="s">
        <v>80</v>
      </c>
      <c r="C17" s="80">
        <v>1552</v>
      </c>
      <c r="D17" s="84">
        <v>29</v>
      </c>
      <c r="E17" s="85">
        <v>2073</v>
      </c>
      <c r="F17" s="86">
        <v>8.3383000000000003</v>
      </c>
      <c r="G17" s="87">
        <v>8.5799000000000003</v>
      </c>
      <c r="H17" s="86">
        <v>8.1211000000000002</v>
      </c>
    </row>
    <row r="18" spans="2:8" x14ac:dyDescent="0.25">
      <c r="B18" s="88" t="s">
        <v>7</v>
      </c>
      <c r="C18" s="89">
        <v>18613</v>
      </c>
      <c r="D18" s="89">
        <v>338</v>
      </c>
      <c r="E18" s="89">
        <v>25526</v>
      </c>
      <c r="F18" s="90">
        <v>100</v>
      </c>
      <c r="G18" s="90">
        <v>100</v>
      </c>
      <c r="H18" s="90">
        <v>100</v>
      </c>
    </row>
  </sheetData>
  <mergeCells count="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3"/>
  <sheetViews>
    <sheetView showGridLines="0" workbookViewId="0">
      <selection activeCell="J7" sqref="J7"/>
    </sheetView>
  </sheetViews>
  <sheetFormatPr defaultRowHeight="15" x14ac:dyDescent="0.25"/>
  <cols>
    <col min="1" max="1" width="0.85546875" style="1" customWidth="1"/>
    <col min="2" max="2" width="10.85546875" style="1" customWidth="1"/>
    <col min="3" max="16384" width="9.140625" style="1"/>
  </cols>
  <sheetData>
    <row r="2" spans="2:8" x14ac:dyDescent="0.25">
      <c r="B2" s="17" t="s">
        <v>311</v>
      </c>
      <c r="C2" s="17"/>
      <c r="D2" s="17"/>
      <c r="E2" s="17"/>
      <c r="F2" s="17"/>
      <c r="G2" s="17"/>
    </row>
    <row r="3" spans="2:8" x14ac:dyDescent="0.25">
      <c r="B3" s="47" t="s">
        <v>65</v>
      </c>
      <c r="C3" s="54"/>
      <c r="D3" s="54"/>
      <c r="E3" s="54"/>
      <c r="F3" s="54"/>
      <c r="G3" s="54"/>
      <c r="H3" s="54"/>
    </row>
    <row r="4" spans="2:8" x14ac:dyDescent="0.25">
      <c r="B4" s="344" t="s">
        <v>81</v>
      </c>
      <c r="C4" s="346" t="s">
        <v>17</v>
      </c>
      <c r="D4" s="346"/>
      <c r="E4" s="346"/>
      <c r="F4" s="347" t="s">
        <v>18</v>
      </c>
      <c r="G4" s="347"/>
      <c r="H4" s="347"/>
    </row>
    <row r="5" spans="2:8" x14ac:dyDescent="0.25">
      <c r="B5" s="345"/>
      <c r="C5" s="48" t="s">
        <v>67</v>
      </c>
      <c r="D5" s="48" t="s">
        <v>68</v>
      </c>
      <c r="E5" s="48" t="s">
        <v>33</v>
      </c>
      <c r="F5" s="48" t="s">
        <v>67</v>
      </c>
      <c r="G5" s="48" t="s">
        <v>68</v>
      </c>
      <c r="H5" s="48" t="s">
        <v>33</v>
      </c>
    </row>
    <row r="6" spans="2:8" x14ac:dyDescent="0.25">
      <c r="B6" s="50" t="s">
        <v>82</v>
      </c>
      <c r="C6" s="96">
        <v>2794</v>
      </c>
      <c r="D6" s="97">
        <v>42</v>
      </c>
      <c r="E6" s="96">
        <v>3752</v>
      </c>
      <c r="F6" s="98">
        <v>15.010999999999999</v>
      </c>
      <c r="G6" s="99">
        <v>12.426</v>
      </c>
      <c r="H6" s="98">
        <v>14.698700000000001</v>
      </c>
    </row>
    <row r="7" spans="2:8" x14ac:dyDescent="0.25">
      <c r="B7" s="50" t="s">
        <v>83</v>
      </c>
      <c r="C7" s="96">
        <v>2866</v>
      </c>
      <c r="D7" s="97">
        <v>40</v>
      </c>
      <c r="E7" s="96">
        <v>3795</v>
      </c>
      <c r="F7" s="98">
        <v>15.3978</v>
      </c>
      <c r="G7" s="99">
        <v>11.834300000000001</v>
      </c>
      <c r="H7" s="98">
        <v>14.8672</v>
      </c>
    </row>
    <row r="8" spans="2:8" x14ac:dyDescent="0.25">
      <c r="B8" s="50" t="s">
        <v>84</v>
      </c>
      <c r="C8" s="96">
        <v>2806</v>
      </c>
      <c r="D8" s="97">
        <v>60</v>
      </c>
      <c r="E8" s="96">
        <v>3684</v>
      </c>
      <c r="F8" s="98">
        <v>15.0755</v>
      </c>
      <c r="G8" s="99">
        <v>17.7515</v>
      </c>
      <c r="H8" s="98">
        <v>14.4323</v>
      </c>
    </row>
    <row r="9" spans="2:8" x14ac:dyDescent="0.25">
      <c r="B9" s="50" t="s">
        <v>85</v>
      </c>
      <c r="C9" s="96">
        <v>2873</v>
      </c>
      <c r="D9" s="97">
        <v>53</v>
      </c>
      <c r="E9" s="96">
        <v>3789</v>
      </c>
      <c r="F9" s="98">
        <v>15.4354</v>
      </c>
      <c r="G9" s="99">
        <v>15.6805</v>
      </c>
      <c r="H9" s="98">
        <v>14.8437</v>
      </c>
    </row>
    <row r="10" spans="2:8" x14ac:dyDescent="0.25">
      <c r="B10" s="50" t="s">
        <v>86</v>
      </c>
      <c r="C10" s="96">
        <v>2875</v>
      </c>
      <c r="D10" s="97">
        <v>36</v>
      </c>
      <c r="E10" s="96">
        <v>3872</v>
      </c>
      <c r="F10" s="98">
        <v>15.446199999999999</v>
      </c>
      <c r="G10" s="99">
        <v>10.6509</v>
      </c>
      <c r="H10" s="98">
        <v>15.168799999999999</v>
      </c>
    </row>
    <row r="11" spans="2:8" x14ac:dyDescent="0.25">
      <c r="B11" s="50" t="s">
        <v>87</v>
      </c>
      <c r="C11" s="96">
        <v>2408</v>
      </c>
      <c r="D11" s="97">
        <v>38</v>
      </c>
      <c r="E11" s="96">
        <v>3494</v>
      </c>
      <c r="F11" s="98">
        <v>12.937200000000001</v>
      </c>
      <c r="G11" s="99">
        <v>11.242599999999999</v>
      </c>
      <c r="H11" s="98">
        <v>13.688000000000001</v>
      </c>
    </row>
    <row r="12" spans="2:8" x14ac:dyDescent="0.25">
      <c r="B12" s="50" t="s">
        <v>88</v>
      </c>
      <c r="C12" s="96">
        <v>1991</v>
      </c>
      <c r="D12" s="97">
        <v>69</v>
      </c>
      <c r="E12" s="96">
        <v>3140</v>
      </c>
      <c r="F12" s="98">
        <v>10.6968</v>
      </c>
      <c r="G12" s="99">
        <v>20.414200000000001</v>
      </c>
      <c r="H12" s="98">
        <v>12.3012</v>
      </c>
    </row>
    <row r="13" spans="2:8" x14ac:dyDescent="0.25">
      <c r="B13" s="51" t="s">
        <v>7</v>
      </c>
      <c r="C13" s="52">
        <v>18613</v>
      </c>
      <c r="D13" s="52">
        <v>338</v>
      </c>
      <c r="E13" s="52">
        <v>25526</v>
      </c>
      <c r="F13" s="95">
        <v>100</v>
      </c>
      <c r="G13" s="95">
        <v>100</v>
      </c>
      <c r="H13" s="95">
        <v>100</v>
      </c>
    </row>
  </sheetData>
  <mergeCells count="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L67"/>
  <sheetViews>
    <sheetView showGridLines="0" workbookViewId="0">
      <selection activeCell="J4" sqref="J4"/>
    </sheetView>
  </sheetViews>
  <sheetFormatPr defaultColWidth="9.140625" defaultRowHeight="11.25" x14ac:dyDescent="0.2"/>
  <cols>
    <col min="1" max="1" width="0.85546875" style="37" customWidth="1"/>
    <col min="2" max="2" width="14.85546875" style="37" customWidth="1"/>
    <col min="3" max="3" width="10.85546875" style="45" customWidth="1"/>
    <col min="4" max="6" width="10.85546875" style="37" customWidth="1"/>
    <col min="7" max="7" width="10" style="165" customWidth="1"/>
    <col min="8" max="8" width="9.140625" style="165"/>
    <col min="9" max="16384" width="9.140625" style="37"/>
  </cols>
  <sheetData>
    <row r="2" spans="2:7" ht="12.75" x14ac:dyDescent="0.2">
      <c r="B2" s="17" t="s">
        <v>312</v>
      </c>
      <c r="C2" s="17"/>
      <c r="D2" s="17"/>
      <c r="E2" s="17"/>
      <c r="F2" s="17"/>
      <c r="G2" s="17"/>
    </row>
    <row r="3" spans="2:7" ht="12.75" x14ac:dyDescent="0.2">
      <c r="B3" s="47" t="s">
        <v>178</v>
      </c>
      <c r="C3" s="54"/>
      <c r="D3" s="54"/>
      <c r="E3" s="54"/>
      <c r="F3" s="54"/>
      <c r="G3" s="54"/>
    </row>
    <row r="4" spans="2:7" ht="27" x14ac:dyDescent="0.25">
      <c r="B4" s="151" t="s">
        <v>177</v>
      </c>
      <c r="C4" s="179" t="s">
        <v>67</v>
      </c>
      <c r="D4" s="179" t="s">
        <v>68</v>
      </c>
      <c r="E4" s="179" t="s">
        <v>33</v>
      </c>
      <c r="F4" s="144" t="s">
        <v>91</v>
      </c>
      <c r="G4" s="144" t="s">
        <v>92</v>
      </c>
    </row>
    <row r="5" spans="2:7" ht="13.5" x14ac:dyDescent="0.2">
      <c r="B5" s="175">
        <v>1</v>
      </c>
      <c r="C5" s="174">
        <v>425</v>
      </c>
      <c r="D5" s="178">
        <v>15</v>
      </c>
      <c r="E5" s="174">
        <v>663</v>
      </c>
      <c r="F5" s="177">
        <v>3.53</v>
      </c>
      <c r="G5" s="173">
        <v>156</v>
      </c>
    </row>
    <row r="6" spans="2:7" ht="13.5" x14ac:dyDescent="0.2">
      <c r="B6" s="175">
        <v>2</v>
      </c>
      <c r="C6" s="174">
        <v>273</v>
      </c>
      <c r="D6" s="171">
        <v>4</v>
      </c>
      <c r="E6" s="174">
        <v>448</v>
      </c>
      <c r="F6" s="8">
        <v>1.47</v>
      </c>
      <c r="G6" s="173">
        <v>164.1</v>
      </c>
    </row>
    <row r="7" spans="2:7" ht="13.5" x14ac:dyDescent="0.2">
      <c r="B7" s="175">
        <v>3</v>
      </c>
      <c r="C7" s="174">
        <v>241</v>
      </c>
      <c r="D7" s="171">
        <v>14</v>
      </c>
      <c r="E7" s="174">
        <v>381</v>
      </c>
      <c r="F7" s="8">
        <v>5.81</v>
      </c>
      <c r="G7" s="173">
        <v>158.09</v>
      </c>
    </row>
    <row r="8" spans="2:7" ht="13.5" x14ac:dyDescent="0.2">
      <c r="B8" s="175">
        <v>4</v>
      </c>
      <c r="C8" s="174">
        <v>183</v>
      </c>
      <c r="D8" s="171">
        <v>8</v>
      </c>
      <c r="E8" s="174">
        <v>259</v>
      </c>
      <c r="F8" s="8">
        <v>4.37</v>
      </c>
      <c r="G8" s="173">
        <v>141.53</v>
      </c>
    </row>
    <row r="9" spans="2:7" ht="13.5" x14ac:dyDescent="0.2">
      <c r="B9" s="175">
        <v>5</v>
      </c>
      <c r="C9" s="174">
        <v>203</v>
      </c>
      <c r="D9" s="171">
        <v>10</v>
      </c>
      <c r="E9" s="174">
        <v>299</v>
      </c>
      <c r="F9" s="8">
        <v>4.93</v>
      </c>
      <c r="G9" s="173">
        <v>147.29</v>
      </c>
    </row>
    <row r="10" spans="2:7" ht="13.5" x14ac:dyDescent="0.2">
      <c r="B10" s="175">
        <v>6</v>
      </c>
      <c r="C10" s="174">
        <v>264</v>
      </c>
      <c r="D10" s="178">
        <v>16</v>
      </c>
      <c r="E10" s="174">
        <v>355</v>
      </c>
      <c r="F10" s="177">
        <v>6.06</v>
      </c>
      <c r="G10" s="173">
        <v>134.47</v>
      </c>
    </row>
    <row r="11" spans="2:7" ht="13.5" x14ac:dyDescent="0.2">
      <c r="B11" s="175">
        <v>7</v>
      </c>
      <c r="C11" s="174">
        <v>405</v>
      </c>
      <c r="D11" s="171">
        <v>4</v>
      </c>
      <c r="E11" s="174">
        <v>558</v>
      </c>
      <c r="F11" s="176">
        <v>0.99</v>
      </c>
      <c r="G11" s="173">
        <v>137.78</v>
      </c>
    </row>
    <row r="12" spans="2:7" ht="13.5" x14ac:dyDescent="0.2">
      <c r="B12" s="175">
        <v>8</v>
      </c>
      <c r="C12" s="174">
        <v>833</v>
      </c>
      <c r="D12" s="178">
        <v>14</v>
      </c>
      <c r="E12" s="174">
        <v>1079</v>
      </c>
      <c r="F12" s="177">
        <v>1.68</v>
      </c>
      <c r="G12" s="173">
        <v>129.53</v>
      </c>
    </row>
    <row r="13" spans="2:7" ht="13.5" x14ac:dyDescent="0.2">
      <c r="B13" s="175">
        <v>9</v>
      </c>
      <c r="C13" s="174">
        <v>1283</v>
      </c>
      <c r="D13" s="171">
        <v>17</v>
      </c>
      <c r="E13" s="174">
        <v>1622</v>
      </c>
      <c r="F13" s="8">
        <v>1.33</v>
      </c>
      <c r="G13" s="173">
        <v>126.42</v>
      </c>
    </row>
    <row r="14" spans="2:7" ht="13.5" x14ac:dyDescent="0.2">
      <c r="B14" s="175">
        <v>10</v>
      </c>
      <c r="C14" s="174">
        <v>1098</v>
      </c>
      <c r="D14" s="178">
        <v>15</v>
      </c>
      <c r="E14" s="174">
        <v>1394</v>
      </c>
      <c r="F14" s="177">
        <v>1.37</v>
      </c>
      <c r="G14" s="173">
        <v>126.96</v>
      </c>
    </row>
    <row r="15" spans="2:7" ht="13.5" x14ac:dyDescent="0.2">
      <c r="B15" s="175">
        <v>11</v>
      </c>
      <c r="C15" s="174">
        <v>1127</v>
      </c>
      <c r="D15" s="178">
        <v>16</v>
      </c>
      <c r="E15" s="174">
        <v>1483</v>
      </c>
      <c r="F15" s="177">
        <v>1.42</v>
      </c>
      <c r="G15" s="173">
        <v>131.59</v>
      </c>
    </row>
    <row r="16" spans="2:7" ht="13.5" x14ac:dyDescent="0.2">
      <c r="B16" s="175">
        <v>12</v>
      </c>
      <c r="C16" s="174">
        <v>1170</v>
      </c>
      <c r="D16" s="178">
        <v>18</v>
      </c>
      <c r="E16" s="174">
        <v>1527</v>
      </c>
      <c r="F16" s="177">
        <v>1.54</v>
      </c>
      <c r="G16" s="173">
        <v>130.51</v>
      </c>
    </row>
    <row r="17" spans="2:12" ht="13.5" x14ac:dyDescent="0.2">
      <c r="B17" s="175">
        <v>13</v>
      </c>
      <c r="C17" s="174">
        <v>1087</v>
      </c>
      <c r="D17" s="171">
        <v>12</v>
      </c>
      <c r="E17" s="174">
        <v>1500</v>
      </c>
      <c r="F17" s="176">
        <v>1.1000000000000001</v>
      </c>
      <c r="G17" s="173">
        <v>137.99</v>
      </c>
    </row>
    <row r="18" spans="2:12" ht="13.5" x14ac:dyDescent="0.2">
      <c r="B18" s="175">
        <v>14</v>
      </c>
      <c r="C18" s="174">
        <v>1079</v>
      </c>
      <c r="D18" s="178">
        <v>11</v>
      </c>
      <c r="E18" s="174">
        <v>1446</v>
      </c>
      <c r="F18" s="177">
        <v>1.02</v>
      </c>
      <c r="G18" s="173">
        <v>134.01</v>
      </c>
    </row>
    <row r="19" spans="2:12" ht="13.5" x14ac:dyDescent="0.2">
      <c r="B19" s="175">
        <v>15</v>
      </c>
      <c r="C19" s="174">
        <v>1021</v>
      </c>
      <c r="D19" s="178">
        <v>22</v>
      </c>
      <c r="E19" s="174">
        <v>1396</v>
      </c>
      <c r="F19" s="177">
        <v>2.15</v>
      </c>
      <c r="G19" s="173">
        <v>136.72999999999999</v>
      </c>
    </row>
    <row r="20" spans="2:12" ht="13.5" x14ac:dyDescent="0.2">
      <c r="B20" s="175">
        <v>16</v>
      </c>
      <c r="C20" s="174">
        <v>1069</v>
      </c>
      <c r="D20" s="178">
        <v>19</v>
      </c>
      <c r="E20" s="174">
        <v>1482</v>
      </c>
      <c r="F20" s="177">
        <v>1.78</v>
      </c>
      <c r="G20" s="173">
        <v>138.63</v>
      </c>
    </row>
    <row r="21" spans="2:12" ht="13.5" x14ac:dyDescent="0.2">
      <c r="B21" s="175">
        <v>17</v>
      </c>
      <c r="C21" s="174">
        <v>1156</v>
      </c>
      <c r="D21" s="178">
        <v>22</v>
      </c>
      <c r="E21" s="174">
        <v>1573</v>
      </c>
      <c r="F21" s="177">
        <v>1.9</v>
      </c>
      <c r="G21" s="173">
        <v>136.07</v>
      </c>
    </row>
    <row r="22" spans="2:12" ht="13.5" x14ac:dyDescent="0.2">
      <c r="B22" s="175">
        <v>18</v>
      </c>
      <c r="C22" s="174">
        <v>1327</v>
      </c>
      <c r="D22" s="178">
        <v>13</v>
      </c>
      <c r="E22" s="174">
        <v>1818</v>
      </c>
      <c r="F22" s="177">
        <v>0.98</v>
      </c>
      <c r="G22" s="173">
        <v>137</v>
      </c>
    </row>
    <row r="23" spans="2:12" ht="13.5" x14ac:dyDescent="0.2">
      <c r="B23" s="175">
        <v>19</v>
      </c>
      <c r="C23" s="174">
        <v>1263</v>
      </c>
      <c r="D23" s="178">
        <v>24</v>
      </c>
      <c r="E23" s="174">
        <v>1746</v>
      </c>
      <c r="F23" s="177">
        <v>1.9</v>
      </c>
      <c r="G23" s="173">
        <v>138.24</v>
      </c>
    </row>
    <row r="24" spans="2:12" ht="13.5" x14ac:dyDescent="0.2">
      <c r="B24" s="175">
        <v>20</v>
      </c>
      <c r="C24" s="174">
        <v>1001</v>
      </c>
      <c r="D24" s="171">
        <v>17</v>
      </c>
      <c r="E24" s="174">
        <v>1367</v>
      </c>
      <c r="F24" s="176">
        <v>1.7</v>
      </c>
      <c r="G24" s="173">
        <v>136.56</v>
      </c>
      <c r="K24" s="166"/>
      <c r="L24" s="166"/>
    </row>
    <row r="25" spans="2:12" ht="13.5" x14ac:dyDescent="0.2">
      <c r="B25" s="175">
        <v>21</v>
      </c>
      <c r="C25" s="174">
        <v>714</v>
      </c>
      <c r="D25" s="171">
        <v>15</v>
      </c>
      <c r="E25" s="174">
        <v>987</v>
      </c>
      <c r="F25" s="8">
        <v>2.1</v>
      </c>
      <c r="G25" s="173">
        <v>138.24</v>
      </c>
    </row>
    <row r="26" spans="2:12" ht="13.5" x14ac:dyDescent="0.2">
      <c r="B26" s="175">
        <v>22</v>
      </c>
      <c r="C26" s="174">
        <v>478</v>
      </c>
      <c r="D26" s="171">
        <v>7</v>
      </c>
      <c r="E26" s="174">
        <v>691</v>
      </c>
      <c r="F26" s="8">
        <v>1.46</v>
      </c>
      <c r="G26" s="173">
        <v>144.56</v>
      </c>
    </row>
    <row r="27" spans="2:12" ht="13.5" x14ac:dyDescent="0.25">
      <c r="B27" s="129">
        <v>23</v>
      </c>
      <c r="C27" s="33">
        <v>410</v>
      </c>
      <c r="D27" s="57">
        <v>9</v>
      </c>
      <c r="E27" s="35">
        <v>634</v>
      </c>
      <c r="F27" s="101">
        <v>2.2000000000000002</v>
      </c>
      <c r="G27" s="170">
        <v>154.63</v>
      </c>
    </row>
    <row r="28" spans="2:12" ht="13.5" x14ac:dyDescent="0.25">
      <c r="B28" s="129">
        <v>24</v>
      </c>
      <c r="C28" s="33">
        <v>368</v>
      </c>
      <c r="D28" s="57">
        <v>7</v>
      </c>
      <c r="E28" s="35">
        <v>591</v>
      </c>
      <c r="F28" s="101">
        <v>1.9</v>
      </c>
      <c r="G28" s="170">
        <v>160.6</v>
      </c>
    </row>
    <row r="29" spans="2:12" ht="13.5" x14ac:dyDescent="0.25">
      <c r="B29" s="129" t="s">
        <v>176</v>
      </c>
      <c r="C29" s="33">
        <v>135</v>
      </c>
      <c r="D29" s="171">
        <v>9</v>
      </c>
      <c r="E29" s="35">
        <v>227</v>
      </c>
      <c r="F29" s="8">
        <v>6.67</v>
      </c>
      <c r="G29" s="170">
        <v>168.15</v>
      </c>
    </row>
    <row r="30" spans="2:12" ht="13.5" x14ac:dyDescent="0.2">
      <c r="B30" s="169" t="s">
        <v>7</v>
      </c>
      <c r="C30" s="168">
        <v>18613</v>
      </c>
      <c r="D30" s="168">
        <v>338</v>
      </c>
      <c r="E30" s="168">
        <v>25526</v>
      </c>
      <c r="F30" s="167">
        <v>1.82</v>
      </c>
      <c r="G30" s="167">
        <v>137.13999999999999</v>
      </c>
    </row>
    <row r="31" spans="2:12" ht="16.5" x14ac:dyDescent="0.2">
      <c r="B31" s="348" t="s">
        <v>175</v>
      </c>
      <c r="C31" s="349"/>
      <c r="D31" s="349"/>
      <c r="E31" s="349"/>
      <c r="F31" s="349"/>
      <c r="G31" s="349"/>
    </row>
    <row r="32" spans="2:12" x14ac:dyDescent="0.2">
      <c r="B32" s="350" t="s">
        <v>174</v>
      </c>
      <c r="C32" s="350"/>
      <c r="D32" s="350"/>
      <c r="E32" s="350"/>
      <c r="F32" s="350"/>
      <c r="G32" s="350"/>
      <c r="H32" s="37"/>
    </row>
    <row r="34" spans="3:8" x14ac:dyDescent="0.2">
      <c r="D34" s="166"/>
      <c r="H34" s="37"/>
    </row>
    <row r="35" spans="3:8" x14ac:dyDescent="0.2">
      <c r="H35" s="37"/>
    </row>
    <row r="36" spans="3:8" x14ac:dyDescent="0.2">
      <c r="H36" s="37"/>
    </row>
    <row r="37" spans="3:8" x14ac:dyDescent="0.2">
      <c r="H37" s="37"/>
    </row>
    <row r="38" spans="3:8" x14ac:dyDescent="0.2">
      <c r="H38" s="37"/>
    </row>
    <row r="39" spans="3:8" x14ac:dyDescent="0.2">
      <c r="H39" s="37"/>
    </row>
    <row r="40" spans="3:8" x14ac:dyDescent="0.2">
      <c r="H40" s="37"/>
    </row>
    <row r="41" spans="3:8" x14ac:dyDescent="0.2">
      <c r="H41" s="37"/>
    </row>
    <row r="42" spans="3:8" x14ac:dyDescent="0.2">
      <c r="H42" s="37"/>
    </row>
    <row r="43" spans="3:8" x14ac:dyDescent="0.2">
      <c r="H43" s="37"/>
    </row>
    <row r="44" spans="3:8" x14ac:dyDescent="0.2">
      <c r="H44" s="37"/>
    </row>
    <row r="45" spans="3:8" x14ac:dyDescent="0.2">
      <c r="H45" s="37"/>
    </row>
    <row r="46" spans="3:8" x14ac:dyDescent="0.2">
      <c r="H46" s="37"/>
    </row>
    <row r="47" spans="3:8" x14ac:dyDescent="0.2">
      <c r="H47" s="37"/>
    </row>
    <row r="48" spans="3:8" x14ac:dyDescent="0.2">
      <c r="C48" s="37"/>
      <c r="G48" s="37"/>
      <c r="H48" s="37"/>
    </row>
    <row r="49" spans="3:8" x14ac:dyDescent="0.2">
      <c r="C49" s="37"/>
      <c r="G49" s="37"/>
      <c r="H49" s="37"/>
    </row>
    <row r="50" spans="3:8" x14ac:dyDescent="0.2">
      <c r="C50" s="37"/>
      <c r="G50" s="37"/>
      <c r="H50" s="37"/>
    </row>
    <row r="51" spans="3:8" x14ac:dyDescent="0.2">
      <c r="C51" s="37"/>
      <c r="G51" s="37"/>
      <c r="H51" s="37"/>
    </row>
    <row r="52" spans="3:8" x14ac:dyDescent="0.2">
      <c r="C52" s="37"/>
      <c r="G52" s="37"/>
      <c r="H52" s="37"/>
    </row>
    <row r="53" spans="3:8" x14ac:dyDescent="0.2">
      <c r="C53" s="37"/>
      <c r="G53" s="37"/>
      <c r="H53" s="37"/>
    </row>
    <row r="54" spans="3:8" x14ac:dyDescent="0.2">
      <c r="C54" s="37"/>
      <c r="G54" s="37"/>
      <c r="H54" s="37"/>
    </row>
    <row r="55" spans="3:8" x14ac:dyDescent="0.2">
      <c r="C55" s="37"/>
      <c r="G55" s="37"/>
      <c r="H55" s="37"/>
    </row>
    <row r="56" spans="3:8" x14ac:dyDescent="0.2">
      <c r="C56" s="37"/>
      <c r="G56" s="37"/>
      <c r="H56" s="37"/>
    </row>
    <row r="57" spans="3:8" x14ac:dyDescent="0.2">
      <c r="C57" s="37"/>
      <c r="G57" s="37"/>
      <c r="H57" s="37"/>
    </row>
    <row r="58" spans="3:8" x14ac:dyDescent="0.2">
      <c r="C58" s="37"/>
      <c r="G58" s="37"/>
      <c r="H58" s="37"/>
    </row>
    <row r="59" spans="3:8" x14ac:dyDescent="0.2">
      <c r="C59" s="37"/>
      <c r="G59" s="37"/>
      <c r="H59" s="37"/>
    </row>
    <row r="60" spans="3:8" x14ac:dyDescent="0.2">
      <c r="C60" s="37"/>
      <c r="G60" s="37"/>
      <c r="H60" s="37"/>
    </row>
    <row r="61" spans="3:8" x14ac:dyDescent="0.2">
      <c r="C61" s="37"/>
      <c r="G61" s="37"/>
      <c r="H61" s="37"/>
    </row>
    <row r="62" spans="3:8" x14ac:dyDescent="0.2">
      <c r="C62" s="37"/>
      <c r="G62" s="37"/>
      <c r="H62" s="37"/>
    </row>
    <row r="63" spans="3:8" x14ac:dyDescent="0.2">
      <c r="C63" s="37"/>
      <c r="G63" s="37"/>
      <c r="H63" s="37"/>
    </row>
    <row r="64" spans="3:8" x14ac:dyDescent="0.2">
      <c r="C64" s="37"/>
      <c r="G64" s="37"/>
      <c r="H64" s="37"/>
    </row>
    <row r="65" spans="3:8" x14ac:dyDescent="0.2">
      <c r="C65" s="37"/>
      <c r="G65" s="37"/>
      <c r="H65" s="37"/>
    </row>
    <row r="66" spans="3:8" x14ac:dyDescent="0.2">
      <c r="C66" s="37"/>
      <c r="G66" s="37"/>
      <c r="H66" s="37"/>
    </row>
    <row r="67" spans="3:8" x14ac:dyDescent="0.2">
      <c r="C67" s="37"/>
      <c r="G67" s="37"/>
      <c r="H67" s="37"/>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U21"/>
  <sheetViews>
    <sheetView showGridLines="0" workbookViewId="0">
      <selection activeCell="D20" sqref="D20"/>
    </sheetView>
  </sheetViews>
  <sheetFormatPr defaultColWidth="9.140625" defaultRowHeight="11.25" x14ac:dyDescent="0.2"/>
  <cols>
    <col min="1" max="1" width="0.85546875" style="37" customWidth="1"/>
    <col min="2" max="2" width="11.42578125" style="37" customWidth="1"/>
    <col min="3" max="3" width="6.140625" style="37" customWidth="1"/>
    <col min="4" max="4" width="4.7109375" style="37" customWidth="1"/>
    <col min="5" max="5" width="7.5703125" style="110" customWidth="1"/>
    <col min="6" max="6" width="8.42578125" style="37" customWidth="1"/>
    <col min="7" max="7" width="6.85546875" style="37" customWidth="1"/>
    <col min="8" max="8" width="4.85546875" style="37" customWidth="1"/>
    <col min="9" max="9" width="7.140625" style="165" customWidth="1"/>
    <col min="10" max="10" width="8.140625" style="37" customWidth="1"/>
    <col min="11" max="11" width="6.42578125" style="37" customWidth="1"/>
    <col min="12" max="12" width="4.5703125" style="37" customWidth="1"/>
    <col min="13" max="13" width="7.42578125" style="165" customWidth="1"/>
    <col min="14" max="14" width="8" style="37" customWidth="1"/>
    <col min="15" max="15" width="6" style="37" customWidth="1"/>
    <col min="16" max="16" width="4.5703125" style="37" customWidth="1"/>
    <col min="17" max="17" width="7.5703125" style="165" customWidth="1"/>
    <col min="18" max="18" width="8.5703125" style="37" customWidth="1"/>
    <col min="19" max="20" width="9.140625" style="37"/>
    <col min="21" max="21" width="9.140625" style="165"/>
    <col min="22" max="16384" width="9.140625" style="37"/>
  </cols>
  <sheetData>
    <row r="1" spans="2:21" x14ac:dyDescent="0.2">
      <c r="U1" s="37"/>
    </row>
    <row r="2" spans="2:21" ht="15" x14ac:dyDescent="0.25">
      <c r="B2" s="46" t="s">
        <v>186</v>
      </c>
      <c r="C2" s="46"/>
      <c r="D2" s="46"/>
      <c r="E2" s="46"/>
      <c r="F2" s="46"/>
      <c r="G2" s="46"/>
      <c r="H2" s="148"/>
      <c r="I2" s="125"/>
      <c r="J2" s="125"/>
      <c r="K2" s="125"/>
      <c r="L2" s="125"/>
      <c r="M2" s="125"/>
      <c r="N2" s="125"/>
      <c r="O2" s="125"/>
      <c r="P2" s="125"/>
      <c r="Q2" s="125"/>
      <c r="R2" s="125"/>
      <c r="U2" s="37"/>
    </row>
    <row r="3" spans="2:21" ht="15" customHeight="1" x14ac:dyDescent="0.2">
      <c r="B3" s="193" t="s">
        <v>185</v>
      </c>
      <c r="C3" s="192"/>
      <c r="D3" s="192"/>
      <c r="E3" s="192"/>
      <c r="F3" s="192"/>
      <c r="G3" s="192"/>
      <c r="H3" s="192"/>
      <c r="I3" s="125"/>
      <c r="J3" s="125"/>
      <c r="K3" s="125"/>
      <c r="L3" s="125"/>
      <c r="M3" s="125"/>
      <c r="N3" s="125"/>
      <c r="O3" s="125"/>
      <c r="P3" s="125"/>
      <c r="Q3" s="125"/>
      <c r="R3" s="125"/>
      <c r="U3" s="37"/>
    </row>
    <row r="4" spans="2:21" ht="15" customHeight="1" x14ac:dyDescent="0.2">
      <c r="B4" s="336" t="s">
        <v>57</v>
      </c>
      <c r="C4" s="352" t="s">
        <v>81</v>
      </c>
      <c r="D4" s="352"/>
      <c r="E4" s="352"/>
      <c r="F4" s="352"/>
      <c r="G4" s="352"/>
      <c r="H4" s="352"/>
      <c r="I4" s="352"/>
      <c r="J4" s="352"/>
      <c r="K4" s="352"/>
      <c r="L4" s="352"/>
      <c r="M4" s="352"/>
      <c r="N4" s="352"/>
      <c r="O4" s="352"/>
      <c r="P4" s="352"/>
      <c r="Q4" s="352"/>
      <c r="R4" s="352"/>
      <c r="U4" s="37"/>
    </row>
    <row r="5" spans="2:21" ht="15" customHeight="1" x14ac:dyDescent="0.2">
      <c r="B5" s="351"/>
      <c r="C5" s="353" t="s">
        <v>184</v>
      </c>
      <c r="D5" s="353"/>
      <c r="E5" s="353"/>
      <c r="F5" s="353"/>
      <c r="G5" s="352" t="s">
        <v>183</v>
      </c>
      <c r="H5" s="352"/>
      <c r="I5" s="352"/>
      <c r="J5" s="352"/>
      <c r="K5" s="353" t="s">
        <v>182</v>
      </c>
      <c r="L5" s="353"/>
      <c r="M5" s="353"/>
      <c r="N5" s="353"/>
      <c r="O5" s="352" t="s">
        <v>7</v>
      </c>
      <c r="P5" s="352"/>
      <c r="Q5" s="352"/>
      <c r="R5" s="352"/>
      <c r="U5" s="37"/>
    </row>
    <row r="6" spans="2:21" ht="27" x14ac:dyDescent="0.25">
      <c r="B6" s="337"/>
      <c r="C6" s="142" t="s">
        <v>67</v>
      </c>
      <c r="D6" s="142" t="s">
        <v>68</v>
      </c>
      <c r="E6" s="142" t="s">
        <v>33</v>
      </c>
      <c r="F6" s="77" t="s">
        <v>181</v>
      </c>
      <c r="G6" s="142" t="s">
        <v>67</v>
      </c>
      <c r="H6" s="142" t="s">
        <v>68</v>
      </c>
      <c r="I6" s="142" t="s">
        <v>33</v>
      </c>
      <c r="J6" s="77" t="s">
        <v>181</v>
      </c>
      <c r="K6" s="142" t="s">
        <v>67</v>
      </c>
      <c r="L6" s="142" t="s">
        <v>68</v>
      </c>
      <c r="M6" s="142" t="s">
        <v>33</v>
      </c>
      <c r="N6" s="77" t="s">
        <v>181</v>
      </c>
      <c r="O6" s="142" t="s">
        <v>67</v>
      </c>
      <c r="P6" s="142" t="s">
        <v>68</v>
      </c>
      <c r="Q6" s="142" t="s">
        <v>33</v>
      </c>
      <c r="R6" s="77" t="s">
        <v>181</v>
      </c>
      <c r="U6" s="37"/>
    </row>
    <row r="7" spans="2:21" ht="15" customHeight="1" x14ac:dyDescent="0.2">
      <c r="B7" s="191" t="s">
        <v>9</v>
      </c>
      <c r="C7" s="190">
        <v>17</v>
      </c>
      <c r="D7" s="189">
        <v>1</v>
      </c>
      <c r="E7" s="190">
        <v>39</v>
      </c>
      <c r="F7" s="10">
        <v>5.88</v>
      </c>
      <c r="G7" s="190">
        <v>17</v>
      </c>
      <c r="H7" s="189" t="s">
        <v>23</v>
      </c>
      <c r="I7" s="190">
        <v>22</v>
      </c>
      <c r="J7" s="10" t="s">
        <v>23</v>
      </c>
      <c r="K7" s="188">
        <v>37</v>
      </c>
      <c r="L7" s="189" t="s">
        <v>23</v>
      </c>
      <c r="M7" s="188">
        <v>55</v>
      </c>
      <c r="N7" s="10" t="s">
        <v>23</v>
      </c>
      <c r="O7" s="188">
        <v>71</v>
      </c>
      <c r="P7" s="189">
        <v>1</v>
      </c>
      <c r="Q7" s="188">
        <v>116</v>
      </c>
      <c r="R7" s="10">
        <v>1.41</v>
      </c>
      <c r="U7" s="37"/>
    </row>
    <row r="8" spans="2:21" ht="15" customHeight="1" x14ac:dyDescent="0.2">
      <c r="B8" s="191" t="s">
        <v>10</v>
      </c>
      <c r="C8" s="190">
        <v>3</v>
      </c>
      <c r="D8" s="189" t="s">
        <v>23</v>
      </c>
      <c r="E8" s="190">
        <v>5</v>
      </c>
      <c r="F8" s="10" t="s">
        <v>23</v>
      </c>
      <c r="G8" s="190">
        <v>12</v>
      </c>
      <c r="H8" s="189" t="s">
        <v>23</v>
      </c>
      <c r="I8" s="190">
        <v>19</v>
      </c>
      <c r="J8" s="10" t="s">
        <v>23</v>
      </c>
      <c r="K8" s="188">
        <v>17</v>
      </c>
      <c r="L8" s="189" t="s">
        <v>23</v>
      </c>
      <c r="M8" s="188">
        <v>28</v>
      </c>
      <c r="N8" s="10" t="s">
        <v>23</v>
      </c>
      <c r="O8" s="188">
        <v>32</v>
      </c>
      <c r="P8" s="189" t="s">
        <v>23</v>
      </c>
      <c r="Q8" s="188">
        <v>52</v>
      </c>
      <c r="R8" s="10" t="s">
        <v>23</v>
      </c>
      <c r="U8" s="37"/>
    </row>
    <row r="9" spans="2:21" ht="15" customHeight="1" x14ac:dyDescent="0.2">
      <c r="B9" s="191" t="s">
        <v>11</v>
      </c>
      <c r="C9" s="190">
        <v>474</v>
      </c>
      <c r="D9" s="189">
        <v>8</v>
      </c>
      <c r="E9" s="190">
        <v>730</v>
      </c>
      <c r="F9" s="10">
        <v>1.69</v>
      </c>
      <c r="G9" s="190">
        <v>507</v>
      </c>
      <c r="H9" s="189">
        <v>18</v>
      </c>
      <c r="I9" s="190">
        <v>810</v>
      </c>
      <c r="J9" s="10">
        <v>3.55</v>
      </c>
      <c r="K9" s="188">
        <v>1438</v>
      </c>
      <c r="L9" s="189">
        <v>42</v>
      </c>
      <c r="M9" s="188">
        <v>2040</v>
      </c>
      <c r="N9" s="10">
        <v>2.92</v>
      </c>
      <c r="O9" s="188">
        <v>2419</v>
      </c>
      <c r="P9" s="189">
        <v>68</v>
      </c>
      <c r="Q9" s="188">
        <v>3580</v>
      </c>
      <c r="R9" s="10">
        <v>2.81</v>
      </c>
      <c r="U9" s="37"/>
    </row>
    <row r="10" spans="2:21" ht="15" customHeight="1" x14ac:dyDescent="0.2">
      <c r="B10" s="191" t="s">
        <v>12</v>
      </c>
      <c r="C10" s="190">
        <v>27</v>
      </c>
      <c r="D10" s="189">
        <v>4</v>
      </c>
      <c r="E10" s="190">
        <v>42</v>
      </c>
      <c r="F10" s="10">
        <v>14.81</v>
      </c>
      <c r="G10" s="190">
        <v>46</v>
      </c>
      <c r="H10" s="189">
        <v>3</v>
      </c>
      <c r="I10" s="190">
        <v>82</v>
      </c>
      <c r="J10" s="10">
        <v>6.52</v>
      </c>
      <c r="K10" s="188">
        <v>118</v>
      </c>
      <c r="L10" s="189">
        <v>5</v>
      </c>
      <c r="M10" s="188">
        <v>201</v>
      </c>
      <c r="N10" s="10">
        <v>4.24</v>
      </c>
      <c r="O10" s="188">
        <v>191</v>
      </c>
      <c r="P10" s="189">
        <v>12</v>
      </c>
      <c r="Q10" s="188">
        <v>325</v>
      </c>
      <c r="R10" s="10">
        <v>6.28</v>
      </c>
      <c r="U10" s="37"/>
    </row>
    <row r="11" spans="2:21" ht="15" customHeight="1" x14ac:dyDescent="0.2">
      <c r="B11" s="191" t="s">
        <v>13</v>
      </c>
      <c r="C11" s="190">
        <v>25</v>
      </c>
      <c r="D11" s="189">
        <v>2</v>
      </c>
      <c r="E11" s="190">
        <v>48</v>
      </c>
      <c r="F11" s="189">
        <v>8</v>
      </c>
      <c r="G11" s="190">
        <v>27</v>
      </c>
      <c r="H11" s="189">
        <v>3</v>
      </c>
      <c r="I11" s="190">
        <v>69</v>
      </c>
      <c r="J11" s="10">
        <v>11.11</v>
      </c>
      <c r="K11" s="188">
        <v>80</v>
      </c>
      <c r="L11" s="189">
        <v>4</v>
      </c>
      <c r="M11" s="188">
        <v>131</v>
      </c>
      <c r="N11" s="10">
        <v>5</v>
      </c>
      <c r="O11" s="188">
        <v>132</v>
      </c>
      <c r="P11" s="189">
        <v>9</v>
      </c>
      <c r="Q11" s="188">
        <v>248</v>
      </c>
      <c r="R11" s="10">
        <v>6.82</v>
      </c>
      <c r="U11" s="37"/>
    </row>
    <row r="12" spans="2:21" ht="15" customHeight="1" x14ac:dyDescent="0.2">
      <c r="B12" s="169" t="s">
        <v>7</v>
      </c>
      <c r="C12" s="186">
        <v>546</v>
      </c>
      <c r="D12" s="187">
        <v>15</v>
      </c>
      <c r="E12" s="186">
        <v>864</v>
      </c>
      <c r="F12" s="95">
        <v>2.75</v>
      </c>
      <c r="G12" s="186">
        <v>609</v>
      </c>
      <c r="H12" s="186">
        <v>24</v>
      </c>
      <c r="I12" s="52">
        <v>1002</v>
      </c>
      <c r="J12" s="95">
        <v>3.94</v>
      </c>
      <c r="K12" s="52">
        <v>1690</v>
      </c>
      <c r="L12" s="186">
        <v>51</v>
      </c>
      <c r="M12" s="52">
        <v>2455</v>
      </c>
      <c r="N12" s="95">
        <v>3.02</v>
      </c>
      <c r="O12" s="52">
        <v>2845</v>
      </c>
      <c r="P12" s="186">
        <v>90</v>
      </c>
      <c r="Q12" s="52">
        <v>4321</v>
      </c>
      <c r="R12" s="95">
        <v>3.16</v>
      </c>
      <c r="U12" s="37"/>
    </row>
    <row r="13" spans="2:21" ht="15" customHeight="1" x14ac:dyDescent="0.25">
      <c r="B13" s="182" t="s">
        <v>180</v>
      </c>
      <c r="C13" s="182"/>
      <c r="D13" s="185"/>
      <c r="E13" s="185"/>
      <c r="F13" s="185"/>
      <c r="G13" s="185"/>
      <c r="H13" s="184"/>
      <c r="I13" s="183"/>
      <c r="J13" s="110"/>
      <c r="K13" s="110"/>
      <c r="L13" s="110"/>
      <c r="M13" s="180"/>
      <c r="N13" s="110"/>
      <c r="O13" s="110"/>
      <c r="P13" s="110"/>
      <c r="Q13" s="180"/>
      <c r="R13" s="110"/>
      <c r="U13" s="37"/>
    </row>
    <row r="14" spans="2:21" ht="15" customHeight="1" x14ac:dyDescent="0.2">
      <c r="B14" s="182" t="s">
        <v>179</v>
      </c>
      <c r="C14" s="181"/>
      <c r="D14" s="181"/>
      <c r="E14" s="181"/>
      <c r="F14" s="181"/>
      <c r="G14" s="181"/>
      <c r="H14" s="126"/>
      <c r="I14" s="180"/>
      <c r="J14" s="110"/>
      <c r="K14" s="110"/>
      <c r="L14" s="110"/>
      <c r="M14" s="180"/>
      <c r="N14" s="110"/>
      <c r="O14" s="110"/>
      <c r="P14" s="110"/>
      <c r="Q14" s="180"/>
      <c r="R14" s="110"/>
      <c r="U14" s="37"/>
    </row>
    <row r="15" spans="2:21" x14ac:dyDescent="0.2">
      <c r="U15" s="37"/>
    </row>
    <row r="16" spans="2:21" x14ac:dyDescent="0.2">
      <c r="I16" s="37"/>
      <c r="M16" s="37"/>
      <c r="Q16" s="37"/>
      <c r="U16" s="37"/>
    </row>
    <row r="17" spans="3:21" x14ac:dyDescent="0.2">
      <c r="E17" s="37"/>
      <c r="I17" s="37"/>
      <c r="M17" s="37"/>
      <c r="Q17" s="37"/>
      <c r="U17" s="37"/>
    </row>
    <row r="18" spans="3:21" x14ac:dyDescent="0.2">
      <c r="C18" s="131"/>
      <c r="D18" s="131"/>
      <c r="E18" s="131"/>
      <c r="I18" s="37"/>
      <c r="M18" s="37"/>
      <c r="Q18" s="37"/>
      <c r="U18" s="37"/>
    </row>
    <row r="19" spans="3:21" x14ac:dyDescent="0.2">
      <c r="I19" s="37"/>
      <c r="M19" s="37"/>
      <c r="Q19" s="37"/>
      <c r="U19" s="37"/>
    </row>
    <row r="20" spans="3:21" x14ac:dyDescent="0.2">
      <c r="I20" s="37"/>
      <c r="M20" s="37"/>
      <c r="Q20" s="37"/>
      <c r="U20" s="37"/>
    </row>
    <row r="21" spans="3:21" x14ac:dyDescent="0.2">
      <c r="I21" s="37"/>
      <c r="M21" s="37"/>
      <c r="Q21" s="37"/>
      <c r="U21" s="37"/>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18"/>
  <sheetViews>
    <sheetView showGridLines="0" zoomScaleNormal="100" workbookViewId="0">
      <selection activeCell="G18" sqref="G18"/>
    </sheetView>
  </sheetViews>
  <sheetFormatPr defaultRowHeight="15" x14ac:dyDescent="0.25"/>
  <cols>
    <col min="1" max="1" width="0.85546875" style="1" customWidth="1"/>
    <col min="2" max="2" width="10.140625" style="1" customWidth="1"/>
    <col min="3" max="16384" width="9.140625" style="1"/>
  </cols>
  <sheetData>
    <row r="2" spans="2:11" x14ac:dyDescent="0.25">
      <c r="B2" s="302" t="s">
        <v>293</v>
      </c>
      <c r="C2" s="303"/>
      <c r="D2" s="303"/>
      <c r="E2" s="303"/>
      <c r="F2" s="303"/>
      <c r="G2" s="303"/>
      <c r="H2" s="303"/>
      <c r="I2" s="303"/>
      <c r="J2" s="303"/>
      <c r="K2" s="303"/>
    </row>
    <row r="3" spans="2:11" x14ac:dyDescent="0.25">
      <c r="B3" s="274" t="s">
        <v>173</v>
      </c>
      <c r="C3" s="262"/>
      <c r="D3" s="262"/>
      <c r="E3" s="262"/>
      <c r="F3" s="262"/>
      <c r="G3" s="262"/>
      <c r="H3" s="262"/>
      <c r="I3" s="262"/>
      <c r="J3" s="262"/>
      <c r="K3" s="262"/>
    </row>
    <row r="4" spans="2:11" x14ac:dyDescent="0.25">
      <c r="B4" s="304" t="s">
        <v>1</v>
      </c>
      <c r="C4" s="307">
        <v>2018</v>
      </c>
      <c r="D4" s="307"/>
      <c r="E4" s="307"/>
      <c r="F4" s="308">
        <v>2017</v>
      </c>
      <c r="G4" s="308"/>
      <c r="H4" s="308"/>
      <c r="I4" s="307" t="s">
        <v>289</v>
      </c>
      <c r="J4" s="307"/>
      <c r="K4" s="307"/>
    </row>
    <row r="5" spans="2:11" x14ac:dyDescent="0.25">
      <c r="B5" s="305"/>
      <c r="C5" s="307"/>
      <c r="D5" s="307"/>
      <c r="E5" s="307"/>
      <c r="F5" s="308"/>
      <c r="G5" s="308"/>
      <c r="H5" s="308"/>
      <c r="I5" s="309"/>
      <c r="J5" s="309"/>
      <c r="K5" s="309"/>
    </row>
    <row r="6" spans="2:11" x14ac:dyDescent="0.25">
      <c r="B6" s="306"/>
      <c r="C6" s="145" t="s">
        <v>67</v>
      </c>
      <c r="D6" s="145" t="s">
        <v>68</v>
      </c>
      <c r="E6" s="145" t="s">
        <v>33</v>
      </c>
      <c r="F6" s="145" t="s">
        <v>67</v>
      </c>
      <c r="G6" s="145" t="s">
        <v>68</v>
      </c>
      <c r="H6" s="145" t="s">
        <v>33</v>
      </c>
      <c r="I6" s="145" t="s">
        <v>67</v>
      </c>
      <c r="J6" s="145" t="s">
        <v>68</v>
      </c>
      <c r="K6" s="145" t="s">
        <v>33</v>
      </c>
    </row>
    <row r="7" spans="2:11" x14ac:dyDescent="0.25">
      <c r="B7" s="164" t="s">
        <v>9</v>
      </c>
      <c r="C7" s="264">
        <v>678</v>
      </c>
      <c r="D7" s="265">
        <v>19</v>
      </c>
      <c r="E7" s="264">
        <v>1010</v>
      </c>
      <c r="F7" s="266">
        <v>595</v>
      </c>
      <c r="G7" s="267">
        <v>30</v>
      </c>
      <c r="H7" s="266">
        <v>900</v>
      </c>
      <c r="I7" s="268">
        <v>13.95</v>
      </c>
      <c r="J7" s="269">
        <v>-36.67</v>
      </c>
      <c r="K7" s="268">
        <v>12.22</v>
      </c>
    </row>
    <row r="8" spans="2:11" x14ac:dyDescent="0.25">
      <c r="B8" s="164" t="s">
        <v>10</v>
      </c>
      <c r="C8" s="264">
        <v>341</v>
      </c>
      <c r="D8" s="265">
        <v>14</v>
      </c>
      <c r="E8" s="264">
        <v>511</v>
      </c>
      <c r="F8" s="266">
        <v>325</v>
      </c>
      <c r="G8" s="267">
        <v>14</v>
      </c>
      <c r="H8" s="266">
        <v>517</v>
      </c>
      <c r="I8" s="268">
        <v>4.92</v>
      </c>
      <c r="J8" s="269">
        <v>0</v>
      </c>
      <c r="K8" s="268">
        <v>-1.1599999999999999</v>
      </c>
    </row>
    <row r="9" spans="2:11" x14ac:dyDescent="0.25">
      <c r="B9" s="164" t="s">
        <v>11</v>
      </c>
      <c r="C9" s="264">
        <v>15222</v>
      </c>
      <c r="D9" s="265">
        <v>215</v>
      </c>
      <c r="E9" s="264">
        <v>20257</v>
      </c>
      <c r="F9" s="266">
        <v>16208</v>
      </c>
      <c r="G9" s="267">
        <v>219</v>
      </c>
      <c r="H9" s="266">
        <v>21673</v>
      </c>
      <c r="I9" s="268">
        <v>-6.08</v>
      </c>
      <c r="J9" s="269">
        <v>-1.83</v>
      </c>
      <c r="K9" s="268">
        <v>-6.53</v>
      </c>
    </row>
    <row r="10" spans="2:11" x14ac:dyDescent="0.25">
      <c r="B10" s="20" t="s">
        <v>12</v>
      </c>
      <c r="C10" s="33">
        <v>1430</v>
      </c>
      <c r="D10" s="163">
        <v>51</v>
      </c>
      <c r="E10" s="33">
        <v>2192</v>
      </c>
      <c r="F10" s="57">
        <v>1575</v>
      </c>
      <c r="G10" s="270">
        <v>56</v>
      </c>
      <c r="H10" s="57">
        <v>2485</v>
      </c>
      <c r="I10" s="100">
        <v>-9.2100000000000009</v>
      </c>
      <c r="J10" s="101">
        <v>-8.93</v>
      </c>
      <c r="K10" s="100">
        <v>-11.79</v>
      </c>
    </row>
    <row r="11" spans="2:11" x14ac:dyDescent="0.25">
      <c r="B11" s="20" t="s">
        <v>13</v>
      </c>
      <c r="C11" s="270">
        <v>942</v>
      </c>
      <c r="D11" s="163">
        <v>39</v>
      </c>
      <c r="E11" s="270">
        <v>1556</v>
      </c>
      <c r="F11" s="163">
        <v>887</v>
      </c>
      <c r="G11" s="270">
        <v>37</v>
      </c>
      <c r="H11" s="163">
        <v>1491</v>
      </c>
      <c r="I11" s="100">
        <v>6.2</v>
      </c>
      <c r="J11" s="101">
        <v>5.41</v>
      </c>
      <c r="K11" s="100">
        <v>4.3600000000000003</v>
      </c>
    </row>
    <row r="12" spans="2:11" x14ac:dyDescent="0.25">
      <c r="B12" s="11" t="s">
        <v>24</v>
      </c>
      <c r="C12" s="102">
        <v>18613</v>
      </c>
      <c r="D12" s="103">
        <v>338</v>
      </c>
      <c r="E12" s="102">
        <v>25526</v>
      </c>
      <c r="F12" s="102">
        <v>19590</v>
      </c>
      <c r="G12" s="103">
        <v>356</v>
      </c>
      <c r="H12" s="102">
        <v>27066</v>
      </c>
      <c r="I12" s="111">
        <v>-4.99</v>
      </c>
      <c r="J12" s="111">
        <v>-5.0599999999999996</v>
      </c>
      <c r="K12" s="111">
        <v>-5.69</v>
      </c>
    </row>
    <row r="13" spans="2:11" ht="15" customHeight="1" x14ac:dyDescent="0.25">
      <c r="B13" s="11" t="s">
        <v>16</v>
      </c>
      <c r="C13" s="102">
        <v>172553</v>
      </c>
      <c r="D13" s="102">
        <v>3334</v>
      </c>
      <c r="E13" s="102">
        <v>242919</v>
      </c>
      <c r="F13" s="102">
        <v>174933</v>
      </c>
      <c r="G13" s="102">
        <v>3378</v>
      </c>
      <c r="H13" s="102">
        <v>246750</v>
      </c>
      <c r="I13" s="111">
        <v>-1.36</v>
      </c>
      <c r="J13" s="111">
        <v>-1.3</v>
      </c>
      <c r="K13" s="111">
        <v>-1.55</v>
      </c>
    </row>
    <row r="14" spans="2:11" ht="15" customHeight="1" x14ac:dyDescent="0.25"/>
    <row r="18" ht="15" customHeight="1" x14ac:dyDescent="0.25"/>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R21"/>
  <sheetViews>
    <sheetView showGridLines="0" workbookViewId="0">
      <selection activeCell="D19" sqref="D19"/>
    </sheetView>
  </sheetViews>
  <sheetFormatPr defaultColWidth="9.140625" defaultRowHeight="15" customHeight="1" x14ac:dyDescent="0.2"/>
  <cols>
    <col min="1" max="1" width="0.85546875" style="37" customWidth="1"/>
    <col min="2" max="2" width="12.85546875" style="110" customWidth="1"/>
    <col min="3" max="5" width="9.140625" style="37"/>
    <col min="6" max="6" width="9.140625" style="165"/>
    <col min="7" max="9" width="9.140625" style="37"/>
    <col min="10" max="10" width="9.140625" style="165"/>
    <col min="11" max="13" width="9.140625" style="37"/>
    <col min="14" max="14" width="9.140625" style="165"/>
    <col min="15" max="17" width="9.140625" style="37"/>
    <col min="18" max="18" width="9.140625" style="165"/>
    <col min="19" max="16384" width="9.140625" style="37"/>
  </cols>
  <sheetData>
    <row r="1" spans="2:18" ht="11.25" x14ac:dyDescent="0.2"/>
    <row r="2" spans="2:18" ht="15" customHeight="1" x14ac:dyDescent="0.25">
      <c r="B2" s="93" t="s">
        <v>188</v>
      </c>
      <c r="E2" s="46"/>
      <c r="F2" s="46"/>
      <c r="G2" s="46"/>
      <c r="H2" s="148"/>
      <c r="I2" s="125"/>
      <c r="J2" s="125"/>
      <c r="K2" s="125"/>
      <c r="L2" s="125"/>
      <c r="M2" s="125"/>
      <c r="N2" s="46"/>
      <c r="O2" s="125"/>
      <c r="P2" s="125"/>
      <c r="Q2" s="125"/>
      <c r="R2" s="125"/>
    </row>
    <row r="3" spans="2:18" ht="15" customHeight="1" x14ac:dyDescent="0.2">
      <c r="B3" s="113" t="s">
        <v>185</v>
      </c>
      <c r="C3" s="197"/>
      <c r="E3" s="192"/>
      <c r="F3" s="192"/>
      <c r="G3" s="192"/>
      <c r="H3" s="192"/>
      <c r="I3" s="125"/>
      <c r="J3" s="125"/>
      <c r="K3" s="125"/>
      <c r="L3" s="125"/>
      <c r="M3" s="125"/>
      <c r="N3" s="125"/>
      <c r="O3" s="125"/>
      <c r="P3" s="125"/>
      <c r="Q3" s="125"/>
      <c r="R3" s="125"/>
    </row>
    <row r="4" spans="2:18" ht="15" customHeight="1" x14ac:dyDescent="0.2">
      <c r="B4" s="354" t="s">
        <v>57</v>
      </c>
      <c r="C4" s="355" t="s">
        <v>81</v>
      </c>
      <c r="D4" s="355"/>
      <c r="E4" s="355"/>
      <c r="F4" s="355"/>
      <c r="G4" s="355"/>
      <c r="H4" s="355"/>
      <c r="I4" s="355"/>
      <c r="J4" s="355"/>
      <c r="K4" s="355"/>
      <c r="L4" s="355"/>
      <c r="M4" s="355"/>
      <c r="N4" s="355"/>
      <c r="O4" s="355"/>
      <c r="P4" s="355"/>
      <c r="Q4" s="355"/>
      <c r="R4" s="355"/>
    </row>
    <row r="5" spans="2:18" ht="15" customHeight="1" x14ac:dyDescent="0.2">
      <c r="B5" s="354"/>
      <c r="C5" s="353" t="s">
        <v>184</v>
      </c>
      <c r="D5" s="353"/>
      <c r="E5" s="353"/>
      <c r="F5" s="353"/>
      <c r="G5" s="355" t="s">
        <v>183</v>
      </c>
      <c r="H5" s="355"/>
      <c r="I5" s="355"/>
      <c r="J5" s="355"/>
      <c r="K5" s="353" t="s">
        <v>182</v>
      </c>
      <c r="L5" s="353"/>
      <c r="M5" s="353"/>
      <c r="N5" s="353"/>
      <c r="O5" s="355" t="s">
        <v>7</v>
      </c>
      <c r="P5" s="355"/>
      <c r="Q5" s="355"/>
      <c r="R5" s="355"/>
    </row>
    <row r="6" spans="2:18" ht="27" x14ac:dyDescent="0.25">
      <c r="B6" s="354"/>
      <c r="C6" s="163" t="s">
        <v>67</v>
      </c>
      <c r="D6" s="163" t="s">
        <v>68</v>
      </c>
      <c r="E6" s="163" t="s">
        <v>33</v>
      </c>
      <c r="F6" s="196" t="s">
        <v>181</v>
      </c>
      <c r="G6" s="163" t="s">
        <v>67</v>
      </c>
      <c r="H6" s="163" t="s">
        <v>68</v>
      </c>
      <c r="I6" s="163" t="s">
        <v>33</v>
      </c>
      <c r="J6" s="196" t="s">
        <v>181</v>
      </c>
      <c r="K6" s="163" t="s">
        <v>67</v>
      </c>
      <c r="L6" s="163" t="s">
        <v>68</v>
      </c>
      <c r="M6" s="163" t="s">
        <v>33</v>
      </c>
      <c r="N6" s="196" t="s">
        <v>181</v>
      </c>
      <c r="O6" s="163" t="s">
        <v>67</v>
      </c>
      <c r="P6" s="163" t="s">
        <v>68</v>
      </c>
      <c r="Q6" s="163" t="s">
        <v>33</v>
      </c>
      <c r="R6" s="196" t="s">
        <v>181</v>
      </c>
    </row>
    <row r="7" spans="2:18" ht="15" customHeight="1" x14ac:dyDescent="0.25">
      <c r="B7" s="191" t="s">
        <v>9</v>
      </c>
      <c r="C7" s="195">
        <v>10</v>
      </c>
      <c r="D7" s="172" t="s">
        <v>23</v>
      </c>
      <c r="E7" s="195">
        <v>17</v>
      </c>
      <c r="F7" s="101" t="s">
        <v>23</v>
      </c>
      <c r="G7" s="195">
        <v>10</v>
      </c>
      <c r="H7" s="163" t="s">
        <v>23</v>
      </c>
      <c r="I7" s="195">
        <v>12</v>
      </c>
      <c r="J7" s="101" t="s">
        <v>23</v>
      </c>
      <c r="K7" s="195">
        <v>12</v>
      </c>
      <c r="L7" s="163" t="s">
        <v>23</v>
      </c>
      <c r="M7" s="195">
        <v>14</v>
      </c>
      <c r="N7" s="101" t="s">
        <v>23</v>
      </c>
      <c r="O7" s="195">
        <v>32</v>
      </c>
      <c r="P7" s="163" t="s">
        <v>23</v>
      </c>
      <c r="Q7" s="195">
        <v>43</v>
      </c>
      <c r="R7" s="101" t="s">
        <v>23</v>
      </c>
    </row>
    <row r="8" spans="2:18" ht="15" customHeight="1" x14ac:dyDescent="0.25">
      <c r="B8" s="191" t="s">
        <v>10</v>
      </c>
      <c r="C8" s="195">
        <v>3</v>
      </c>
      <c r="D8" s="172" t="s">
        <v>23</v>
      </c>
      <c r="E8" s="195">
        <v>5</v>
      </c>
      <c r="F8" s="101" t="s">
        <v>23</v>
      </c>
      <c r="G8" s="195">
        <v>4</v>
      </c>
      <c r="H8" s="163" t="s">
        <v>23</v>
      </c>
      <c r="I8" s="195">
        <v>5</v>
      </c>
      <c r="J8" s="101" t="s">
        <v>23</v>
      </c>
      <c r="K8" s="195">
        <v>9</v>
      </c>
      <c r="L8" s="163" t="s">
        <v>23</v>
      </c>
      <c r="M8" s="195">
        <v>10</v>
      </c>
      <c r="N8" s="101" t="s">
        <v>23</v>
      </c>
      <c r="O8" s="195">
        <v>16</v>
      </c>
      <c r="P8" s="163" t="s">
        <v>23</v>
      </c>
      <c r="Q8" s="195">
        <v>20</v>
      </c>
      <c r="R8" s="101" t="s">
        <v>23</v>
      </c>
    </row>
    <row r="9" spans="2:18" ht="15" customHeight="1" x14ac:dyDescent="0.25">
      <c r="B9" s="191" t="s">
        <v>11</v>
      </c>
      <c r="C9" s="195">
        <v>378</v>
      </c>
      <c r="D9" s="172">
        <v>4</v>
      </c>
      <c r="E9" s="195">
        <v>566</v>
      </c>
      <c r="F9" s="101">
        <v>1.06</v>
      </c>
      <c r="G9" s="195">
        <v>403</v>
      </c>
      <c r="H9" s="163">
        <v>11</v>
      </c>
      <c r="I9" s="195">
        <v>644</v>
      </c>
      <c r="J9" s="101">
        <v>2.73</v>
      </c>
      <c r="K9" s="35">
        <v>1161</v>
      </c>
      <c r="L9" s="57">
        <v>24</v>
      </c>
      <c r="M9" s="35">
        <v>1634</v>
      </c>
      <c r="N9" s="101">
        <v>2.0699999999999998</v>
      </c>
      <c r="O9" s="35">
        <v>1942</v>
      </c>
      <c r="P9" s="57">
        <v>39</v>
      </c>
      <c r="Q9" s="35">
        <v>2844</v>
      </c>
      <c r="R9" s="101">
        <v>2.0099999999999998</v>
      </c>
    </row>
    <row r="10" spans="2:18" ht="15" customHeight="1" x14ac:dyDescent="0.25">
      <c r="B10" s="191" t="s">
        <v>12</v>
      </c>
      <c r="C10" s="195">
        <v>12</v>
      </c>
      <c r="D10" s="172">
        <v>1</v>
      </c>
      <c r="E10" s="195">
        <v>17</v>
      </c>
      <c r="F10" s="101">
        <v>8.33</v>
      </c>
      <c r="G10" s="195">
        <v>23</v>
      </c>
      <c r="H10" s="163" t="s">
        <v>23</v>
      </c>
      <c r="I10" s="195">
        <v>42</v>
      </c>
      <c r="J10" s="101" t="s">
        <v>23</v>
      </c>
      <c r="K10" s="195">
        <v>59</v>
      </c>
      <c r="L10" s="163">
        <v>1</v>
      </c>
      <c r="M10" s="195">
        <v>97</v>
      </c>
      <c r="N10" s="101">
        <v>1.69</v>
      </c>
      <c r="O10" s="195">
        <v>94</v>
      </c>
      <c r="P10" s="163">
        <v>2</v>
      </c>
      <c r="Q10" s="195">
        <v>156</v>
      </c>
      <c r="R10" s="101">
        <v>2.13</v>
      </c>
    </row>
    <row r="11" spans="2:18" ht="15" customHeight="1" x14ac:dyDescent="0.25">
      <c r="B11" s="191" t="s">
        <v>13</v>
      </c>
      <c r="C11" s="195">
        <v>7</v>
      </c>
      <c r="D11" s="172" t="s">
        <v>23</v>
      </c>
      <c r="E11" s="195">
        <v>11</v>
      </c>
      <c r="F11" s="101" t="s">
        <v>23</v>
      </c>
      <c r="G11" s="195">
        <v>8</v>
      </c>
      <c r="H11" s="163" t="s">
        <v>23</v>
      </c>
      <c r="I11" s="195">
        <v>16</v>
      </c>
      <c r="J11" s="101" t="s">
        <v>23</v>
      </c>
      <c r="K11" s="195">
        <v>27</v>
      </c>
      <c r="L11" s="172">
        <v>1</v>
      </c>
      <c r="M11" s="195">
        <v>49</v>
      </c>
      <c r="N11" s="101">
        <v>3.7</v>
      </c>
      <c r="O11" s="195">
        <v>42</v>
      </c>
      <c r="P11" s="163">
        <v>1</v>
      </c>
      <c r="Q11" s="195">
        <v>76</v>
      </c>
      <c r="R11" s="101">
        <v>2.38</v>
      </c>
    </row>
    <row r="12" spans="2:18" ht="15" customHeight="1" x14ac:dyDescent="0.25">
      <c r="B12" s="11" t="s">
        <v>7</v>
      </c>
      <c r="C12" s="103">
        <v>410</v>
      </c>
      <c r="D12" s="141">
        <v>5</v>
      </c>
      <c r="E12" s="103">
        <v>616</v>
      </c>
      <c r="F12" s="111">
        <v>1.22</v>
      </c>
      <c r="G12" s="103">
        <v>448</v>
      </c>
      <c r="H12" s="103">
        <v>11</v>
      </c>
      <c r="I12" s="103">
        <v>719</v>
      </c>
      <c r="J12" s="111">
        <v>2.46</v>
      </c>
      <c r="K12" s="102">
        <v>1268</v>
      </c>
      <c r="L12" s="103">
        <v>26</v>
      </c>
      <c r="M12" s="102">
        <v>1804</v>
      </c>
      <c r="N12" s="111">
        <v>2.0499999999999998</v>
      </c>
      <c r="O12" s="102">
        <v>2126</v>
      </c>
      <c r="P12" s="103">
        <v>42</v>
      </c>
      <c r="Q12" s="102">
        <v>3139</v>
      </c>
      <c r="R12" s="111">
        <v>1.98</v>
      </c>
    </row>
    <row r="13" spans="2:18" ht="15" customHeight="1" x14ac:dyDescent="0.2">
      <c r="B13" s="194" t="s">
        <v>180</v>
      </c>
    </row>
    <row r="14" spans="2:18" ht="15" customHeight="1" x14ac:dyDescent="0.2">
      <c r="B14" s="194" t="s">
        <v>187</v>
      </c>
      <c r="I14" s="180"/>
      <c r="J14" s="110"/>
      <c r="K14" s="110"/>
      <c r="L14" s="110"/>
      <c r="M14" s="180"/>
      <c r="N14" s="110"/>
      <c r="O14" s="110"/>
      <c r="P14" s="110"/>
      <c r="Q14" s="180"/>
      <c r="R14" s="110"/>
    </row>
    <row r="15" spans="2:18" ht="11.25" x14ac:dyDescent="0.2"/>
    <row r="16" spans="2:18" ht="11.25" x14ac:dyDescent="0.2"/>
    <row r="17" ht="11.25" x14ac:dyDescent="0.2"/>
    <row r="18" ht="11.25" x14ac:dyDescent="0.2"/>
    <row r="19" ht="11.25" x14ac:dyDescent="0.2"/>
    <row r="20" ht="11.25" x14ac:dyDescent="0.2"/>
    <row r="21" ht="11.25" x14ac:dyDescent="0.2"/>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R18"/>
  <sheetViews>
    <sheetView showGridLines="0" workbookViewId="0">
      <selection activeCell="B3" sqref="B3"/>
    </sheetView>
  </sheetViews>
  <sheetFormatPr defaultColWidth="9.140625" defaultRowHeight="15" customHeight="1" x14ac:dyDescent="0.2"/>
  <cols>
    <col min="1" max="1" width="0.85546875" style="37" customWidth="1"/>
    <col min="2" max="2" width="12.85546875" style="110" customWidth="1"/>
    <col min="3" max="5" width="9.140625" style="37"/>
    <col min="6" max="6" width="9.140625" style="165"/>
    <col min="7" max="9" width="9.140625" style="37"/>
    <col min="10" max="10" width="9.140625" style="165"/>
    <col min="11" max="13" width="9.140625" style="37"/>
    <col min="14" max="14" width="9.140625" style="165"/>
    <col min="15" max="17" width="9.140625" style="37"/>
    <col min="18" max="18" width="9.140625" style="165"/>
    <col min="19" max="16384" width="9.140625" style="37"/>
  </cols>
  <sheetData>
    <row r="1" spans="2:18" ht="11.25" x14ac:dyDescent="0.2"/>
    <row r="2" spans="2:18" ht="15" customHeight="1" x14ac:dyDescent="0.25">
      <c r="B2" s="46" t="s">
        <v>189</v>
      </c>
      <c r="C2" s="46"/>
      <c r="D2" s="46"/>
      <c r="E2" s="46"/>
      <c r="F2" s="46"/>
      <c r="G2" s="46"/>
      <c r="H2" s="148"/>
      <c r="I2" s="125"/>
      <c r="J2" s="125"/>
      <c r="K2" s="125"/>
      <c r="L2" s="125"/>
      <c r="M2" s="125"/>
      <c r="N2" s="125"/>
      <c r="O2" s="125"/>
      <c r="P2" s="125"/>
      <c r="Q2" s="125"/>
      <c r="R2" s="125"/>
    </row>
    <row r="3" spans="2:18" ht="15" customHeight="1" x14ac:dyDescent="0.2">
      <c r="B3" s="193" t="s">
        <v>185</v>
      </c>
      <c r="C3" s="192"/>
      <c r="D3" s="192"/>
      <c r="E3" s="192"/>
      <c r="F3" s="192"/>
      <c r="G3" s="192"/>
      <c r="H3" s="192"/>
      <c r="I3" s="125"/>
      <c r="J3" s="125"/>
      <c r="K3" s="125"/>
      <c r="L3" s="125"/>
      <c r="M3" s="125"/>
      <c r="N3" s="125"/>
      <c r="O3" s="125"/>
      <c r="P3" s="125"/>
      <c r="Q3" s="125"/>
      <c r="R3" s="125"/>
    </row>
    <row r="4" spans="2:18" ht="15" customHeight="1" x14ac:dyDescent="0.2">
      <c r="B4" s="354" t="s">
        <v>57</v>
      </c>
      <c r="C4" s="355" t="s">
        <v>81</v>
      </c>
      <c r="D4" s="355"/>
      <c r="E4" s="355"/>
      <c r="F4" s="355"/>
      <c r="G4" s="355"/>
      <c r="H4" s="355"/>
      <c r="I4" s="355"/>
      <c r="J4" s="355"/>
      <c r="K4" s="355"/>
      <c r="L4" s="355"/>
      <c r="M4" s="355"/>
      <c r="N4" s="355"/>
      <c r="O4" s="355"/>
      <c r="P4" s="355"/>
      <c r="Q4" s="355"/>
      <c r="R4" s="355"/>
    </row>
    <row r="5" spans="2:18" ht="15" customHeight="1" x14ac:dyDescent="0.2">
      <c r="B5" s="354"/>
      <c r="C5" s="353" t="s">
        <v>184</v>
      </c>
      <c r="D5" s="353"/>
      <c r="E5" s="353"/>
      <c r="F5" s="353"/>
      <c r="G5" s="355" t="s">
        <v>183</v>
      </c>
      <c r="H5" s="355"/>
      <c r="I5" s="355"/>
      <c r="J5" s="355"/>
      <c r="K5" s="353" t="s">
        <v>182</v>
      </c>
      <c r="L5" s="353"/>
      <c r="M5" s="353"/>
      <c r="N5" s="353"/>
      <c r="O5" s="355" t="s">
        <v>7</v>
      </c>
      <c r="P5" s="355"/>
      <c r="Q5" s="355"/>
      <c r="R5" s="355"/>
    </row>
    <row r="6" spans="2:18" ht="27" x14ac:dyDescent="0.25">
      <c r="B6" s="354"/>
      <c r="C6" s="163" t="s">
        <v>67</v>
      </c>
      <c r="D6" s="163" t="s">
        <v>68</v>
      </c>
      <c r="E6" s="163" t="s">
        <v>33</v>
      </c>
      <c r="F6" s="196" t="s">
        <v>181</v>
      </c>
      <c r="G6" s="163" t="s">
        <v>67</v>
      </c>
      <c r="H6" s="163" t="s">
        <v>68</v>
      </c>
      <c r="I6" s="163" t="s">
        <v>33</v>
      </c>
      <c r="J6" s="196" t="s">
        <v>181</v>
      </c>
      <c r="K6" s="163" t="s">
        <v>67</v>
      </c>
      <c r="L6" s="163" t="s">
        <v>68</v>
      </c>
      <c r="M6" s="163" t="s">
        <v>33</v>
      </c>
      <c r="N6" s="196" t="s">
        <v>181</v>
      </c>
      <c r="O6" s="163" t="s">
        <v>67</v>
      </c>
      <c r="P6" s="163" t="s">
        <v>68</v>
      </c>
      <c r="Q6" s="163" t="s">
        <v>33</v>
      </c>
      <c r="R6" s="196" t="s">
        <v>181</v>
      </c>
    </row>
    <row r="7" spans="2:18" ht="15" customHeight="1" x14ac:dyDescent="0.25">
      <c r="B7" s="191" t="s">
        <v>9</v>
      </c>
      <c r="C7" s="195">
        <v>7</v>
      </c>
      <c r="D7" s="163">
        <v>1</v>
      </c>
      <c r="E7" s="195">
        <v>22</v>
      </c>
      <c r="F7" s="101">
        <v>14.29</v>
      </c>
      <c r="G7" s="195">
        <v>7</v>
      </c>
      <c r="H7" s="163" t="s">
        <v>23</v>
      </c>
      <c r="I7" s="195">
        <v>10</v>
      </c>
      <c r="J7" s="101" t="s">
        <v>23</v>
      </c>
      <c r="K7" s="195">
        <v>25</v>
      </c>
      <c r="L7" s="163" t="s">
        <v>23</v>
      </c>
      <c r="M7" s="195">
        <v>41</v>
      </c>
      <c r="N7" s="101" t="s">
        <v>23</v>
      </c>
      <c r="O7" s="195">
        <v>39</v>
      </c>
      <c r="P7" s="163">
        <v>1</v>
      </c>
      <c r="Q7" s="195">
        <v>73</v>
      </c>
      <c r="R7" s="101">
        <v>2.56</v>
      </c>
    </row>
    <row r="8" spans="2:18" ht="15" customHeight="1" x14ac:dyDescent="0.25">
      <c r="B8" s="191" t="s">
        <v>10</v>
      </c>
      <c r="C8" s="195" t="s">
        <v>23</v>
      </c>
      <c r="D8" s="163" t="s">
        <v>23</v>
      </c>
      <c r="E8" s="195" t="s">
        <v>23</v>
      </c>
      <c r="F8" s="101" t="s">
        <v>23</v>
      </c>
      <c r="G8" s="195">
        <v>8</v>
      </c>
      <c r="H8" s="163" t="s">
        <v>23</v>
      </c>
      <c r="I8" s="195">
        <v>14</v>
      </c>
      <c r="J8" s="101" t="s">
        <v>23</v>
      </c>
      <c r="K8" s="195">
        <v>8</v>
      </c>
      <c r="L8" s="163" t="s">
        <v>23</v>
      </c>
      <c r="M8" s="195">
        <v>18</v>
      </c>
      <c r="N8" s="101" t="s">
        <v>23</v>
      </c>
      <c r="O8" s="195">
        <v>16</v>
      </c>
      <c r="P8" s="163" t="s">
        <v>23</v>
      </c>
      <c r="Q8" s="195">
        <v>32</v>
      </c>
      <c r="R8" s="101" t="s">
        <v>23</v>
      </c>
    </row>
    <row r="9" spans="2:18" ht="15" customHeight="1" x14ac:dyDescent="0.25">
      <c r="B9" s="191" t="s">
        <v>11</v>
      </c>
      <c r="C9" s="195">
        <v>96</v>
      </c>
      <c r="D9" s="163">
        <v>4</v>
      </c>
      <c r="E9" s="195">
        <v>164</v>
      </c>
      <c r="F9" s="101">
        <v>4.17</v>
      </c>
      <c r="G9" s="195">
        <v>104</v>
      </c>
      <c r="H9" s="163">
        <v>7</v>
      </c>
      <c r="I9" s="195">
        <v>166</v>
      </c>
      <c r="J9" s="101">
        <v>6.73</v>
      </c>
      <c r="K9" s="195">
        <v>277</v>
      </c>
      <c r="L9" s="163">
        <v>18</v>
      </c>
      <c r="M9" s="195">
        <v>406</v>
      </c>
      <c r="N9" s="101">
        <v>6.5</v>
      </c>
      <c r="O9" s="195">
        <v>477</v>
      </c>
      <c r="P9" s="163">
        <v>29</v>
      </c>
      <c r="Q9" s="195">
        <v>736</v>
      </c>
      <c r="R9" s="101">
        <v>6.08</v>
      </c>
    </row>
    <row r="10" spans="2:18" ht="15" customHeight="1" x14ac:dyDescent="0.25">
      <c r="B10" s="191" t="s">
        <v>12</v>
      </c>
      <c r="C10" s="195">
        <v>15</v>
      </c>
      <c r="D10" s="163">
        <v>3</v>
      </c>
      <c r="E10" s="195">
        <v>25</v>
      </c>
      <c r="F10" s="101">
        <v>20</v>
      </c>
      <c r="G10" s="195">
        <v>23</v>
      </c>
      <c r="H10" s="163">
        <v>3</v>
      </c>
      <c r="I10" s="195">
        <v>40</v>
      </c>
      <c r="J10" s="101">
        <v>13.04</v>
      </c>
      <c r="K10" s="195">
        <v>59</v>
      </c>
      <c r="L10" s="163">
        <v>4</v>
      </c>
      <c r="M10" s="195">
        <v>104</v>
      </c>
      <c r="N10" s="101">
        <v>6.78</v>
      </c>
      <c r="O10" s="195">
        <v>97</v>
      </c>
      <c r="P10" s="163">
        <v>10</v>
      </c>
      <c r="Q10" s="195">
        <v>169</v>
      </c>
      <c r="R10" s="101">
        <v>10.31</v>
      </c>
    </row>
    <row r="11" spans="2:18" ht="15" customHeight="1" x14ac:dyDescent="0.25">
      <c r="B11" s="191" t="s">
        <v>13</v>
      </c>
      <c r="C11" s="195">
        <v>18</v>
      </c>
      <c r="D11" s="163">
        <v>2</v>
      </c>
      <c r="E11" s="195">
        <v>37</v>
      </c>
      <c r="F11" s="101">
        <v>11.11</v>
      </c>
      <c r="G11" s="195">
        <v>19</v>
      </c>
      <c r="H11" s="163">
        <v>3</v>
      </c>
      <c r="I11" s="195">
        <v>53</v>
      </c>
      <c r="J11" s="101">
        <v>15.79</v>
      </c>
      <c r="K11" s="195">
        <v>53</v>
      </c>
      <c r="L11" s="163">
        <v>3</v>
      </c>
      <c r="M11" s="195">
        <v>82</v>
      </c>
      <c r="N11" s="101">
        <v>5.66</v>
      </c>
      <c r="O11" s="195">
        <v>90</v>
      </c>
      <c r="P11" s="163">
        <v>8</v>
      </c>
      <c r="Q11" s="195">
        <v>172</v>
      </c>
      <c r="R11" s="101">
        <v>8.89</v>
      </c>
    </row>
    <row r="12" spans="2:18" ht="15" customHeight="1" x14ac:dyDescent="0.25">
      <c r="B12" s="11" t="s">
        <v>7</v>
      </c>
      <c r="C12" s="103">
        <v>136</v>
      </c>
      <c r="D12" s="103">
        <v>10</v>
      </c>
      <c r="E12" s="103">
        <v>248</v>
      </c>
      <c r="F12" s="111">
        <v>7.35</v>
      </c>
      <c r="G12" s="103">
        <v>161</v>
      </c>
      <c r="H12" s="103">
        <v>13</v>
      </c>
      <c r="I12" s="103">
        <v>283</v>
      </c>
      <c r="J12" s="111">
        <v>8.07</v>
      </c>
      <c r="K12" s="103">
        <v>422</v>
      </c>
      <c r="L12" s="103">
        <v>25</v>
      </c>
      <c r="M12" s="103">
        <v>651</v>
      </c>
      <c r="N12" s="111">
        <v>5.92</v>
      </c>
      <c r="O12" s="103">
        <v>719</v>
      </c>
      <c r="P12" s="103">
        <v>48</v>
      </c>
      <c r="Q12" s="102">
        <v>1182</v>
      </c>
      <c r="R12" s="111">
        <v>6.68</v>
      </c>
    </row>
    <row r="13" spans="2:18" ht="15" customHeight="1" x14ac:dyDescent="0.2">
      <c r="B13" s="198" t="s">
        <v>180</v>
      </c>
    </row>
    <row r="14" spans="2:18" ht="15" customHeight="1" x14ac:dyDescent="0.2">
      <c r="B14" s="194" t="s">
        <v>179</v>
      </c>
      <c r="C14" s="181"/>
      <c r="D14" s="181"/>
      <c r="E14" s="181"/>
      <c r="F14" s="181"/>
      <c r="G14" s="181"/>
      <c r="H14" s="126"/>
      <c r="I14" s="180"/>
      <c r="J14" s="110"/>
      <c r="K14" s="110"/>
      <c r="L14" s="110"/>
      <c r="M14" s="180"/>
      <c r="N14" s="110"/>
      <c r="O14" s="110"/>
      <c r="P14" s="110"/>
      <c r="Q14" s="180"/>
      <c r="R14" s="110"/>
    </row>
    <row r="15" spans="2:18" ht="11.25" x14ac:dyDescent="0.2"/>
    <row r="16" spans="2:18" ht="11.25" x14ac:dyDescent="0.2"/>
    <row r="17" ht="11.25" x14ac:dyDescent="0.2"/>
    <row r="18" ht="11.25" x14ac:dyDescent="0.2"/>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M16"/>
  <sheetViews>
    <sheetView showGridLines="0" workbookViewId="0">
      <selection activeCell="P12" sqref="P12"/>
    </sheetView>
  </sheetViews>
  <sheetFormatPr defaultRowHeight="15" x14ac:dyDescent="0.25"/>
  <cols>
    <col min="1" max="1" width="0.85546875" style="1" customWidth="1"/>
    <col min="2" max="2" width="21.7109375" style="1" customWidth="1"/>
    <col min="3" max="3" width="7.140625" style="1" customWidth="1"/>
    <col min="4" max="4" width="4.28515625" style="1" customWidth="1"/>
    <col min="5" max="5" width="6.7109375" style="1" customWidth="1"/>
    <col min="6" max="6" width="4.42578125" style="1" customWidth="1"/>
    <col min="7" max="7" width="5.85546875" style="1" customWidth="1"/>
    <col min="8" max="8" width="4.28515625" style="1" customWidth="1"/>
    <col min="9" max="9" width="5.5703125" style="1" customWidth="1"/>
    <col min="10" max="10" width="4.42578125" style="1" customWidth="1"/>
    <col min="11" max="11" width="7.42578125" style="1" customWidth="1"/>
    <col min="12" max="12" width="6.5703125" style="1" customWidth="1"/>
    <col min="13" max="13" width="6.85546875" style="1" customWidth="1"/>
    <col min="14" max="16384" width="9.140625" style="1"/>
  </cols>
  <sheetData>
    <row r="2" spans="2:13" x14ac:dyDescent="0.25">
      <c r="B2" s="93" t="s">
        <v>314</v>
      </c>
    </row>
    <row r="3" spans="2:13" x14ac:dyDescent="0.25">
      <c r="B3" s="113" t="s">
        <v>313</v>
      </c>
    </row>
    <row r="4" spans="2:13" x14ac:dyDescent="0.25">
      <c r="B4" s="356" t="s">
        <v>243</v>
      </c>
      <c r="C4" s="357">
        <v>2018</v>
      </c>
      <c r="D4" s="357"/>
      <c r="E4" s="357"/>
      <c r="F4" s="357"/>
      <c r="G4" s="357"/>
      <c r="H4" s="357"/>
      <c r="I4" s="357"/>
      <c r="J4" s="357"/>
      <c r="K4" s="358" t="s">
        <v>242</v>
      </c>
      <c r="L4" s="358"/>
      <c r="M4" s="358"/>
    </row>
    <row r="5" spans="2:13" x14ac:dyDescent="0.25">
      <c r="B5" s="356"/>
      <c r="C5" s="357"/>
      <c r="D5" s="357"/>
      <c r="E5" s="357"/>
      <c r="F5" s="357"/>
      <c r="G5" s="357"/>
      <c r="H5" s="357"/>
      <c r="I5" s="357"/>
      <c r="J5" s="357"/>
      <c r="K5" s="359" t="s">
        <v>241</v>
      </c>
      <c r="L5" s="359"/>
      <c r="M5" s="359"/>
    </row>
    <row r="6" spans="2:13" ht="27" x14ac:dyDescent="0.25">
      <c r="B6" s="356"/>
      <c r="C6" s="236" t="s">
        <v>240</v>
      </c>
      <c r="D6" s="235" t="s">
        <v>124</v>
      </c>
      <c r="E6" s="236" t="s">
        <v>67</v>
      </c>
      <c r="F6" s="235" t="s">
        <v>124</v>
      </c>
      <c r="G6" s="236" t="s">
        <v>68</v>
      </c>
      <c r="H6" s="235" t="s">
        <v>124</v>
      </c>
      <c r="I6" s="236" t="s">
        <v>33</v>
      </c>
      <c r="J6" s="235" t="s">
        <v>124</v>
      </c>
      <c r="K6" s="234" t="s">
        <v>67</v>
      </c>
      <c r="L6" s="234" t="s">
        <v>68</v>
      </c>
      <c r="M6" s="234" t="s">
        <v>33</v>
      </c>
    </row>
    <row r="7" spans="2:13" x14ac:dyDescent="0.25">
      <c r="B7" s="229" t="s">
        <v>239</v>
      </c>
      <c r="C7" s="228">
        <v>10</v>
      </c>
      <c r="D7" s="9">
        <v>2.6455026455026456</v>
      </c>
      <c r="E7" s="230">
        <v>13671</v>
      </c>
      <c r="F7" s="10">
        <v>73.45</v>
      </c>
      <c r="G7" s="253">
        <v>186</v>
      </c>
      <c r="H7" s="9">
        <v>55.03</v>
      </c>
      <c r="I7" s="230">
        <v>17979</v>
      </c>
      <c r="J7" s="10">
        <v>70.430000000000007</v>
      </c>
      <c r="K7" s="7">
        <v>-6.5038982355354946</v>
      </c>
      <c r="L7" s="10">
        <v>8.1395348837209305</v>
      </c>
      <c r="M7" s="7">
        <v>-7.424952371144637</v>
      </c>
    </row>
    <row r="8" spans="2:13" x14ac:dyDescent="0.25">
      <c r="B8" s="229" t="s">
        <v>238</v>
      </c>
      <c r="C8" s="228">
        <v>78</v>
      </c>
      <c r="D8" s="9">
        <v>20.634920634920633</v>
      </c>
      <c r="E8" s="230">
        <v>1778</v>
      </c>
      <c r="F8" s="10">
        <v>9.5500000000000007</v>
      </c>
      <c r="G8" s="253">
        <v>62</v>
      </c>
      <c r="H8" s="9">
        <v>18.34</v>
      </c>
      <c r="I8" s="230">
        <v>2757</v>
      </c>
      <c r="J8" s="10">
        <v>10.8</v>
      </c>
      <c r="K8" s="7">
        <v>-3.5268583830710796</v>
      </c>
      <c r="L8" s="227">
        <v>-21.518987341772153</v>
      </c>
      <c r="M8" s="7">
        <v>-4.7997237569060776</v>
      </c>
    </row>
    <row r="9" spans="2:13" x14ac:dyDescent="0.25">
      <c r="B9" s="233" t="s">
        <v>237</v>
      </c>
      <c r="C9" s="225">
        <v>88</v>
      </c>
      <c r="D9" s="224">
        <v>23.280423280423278</v>
      </c>
      <c r="E9" s="232">
        <v>15449</v>
      </c>
      <c r="F9" s="222">
        <v>83</v>
      </c>
      <c r="G9" s="254">
        <v>248</v>
      </c>
      <c r="H9" s="224">
        <v>73.37</v>
      </c>
      <c r="I9" s="232">
        <v>20736</v>
      </c>
      <c r="J9" s="222">
        <v>81.23</v>
      </c>
      <c r="K9" s="220">
        <v>-6.1706650470695417</v>
      </c>
      <c r="L9" s="231">
        <v>-1.1952191235059761</v>
      </c>
      <c r="M9" s="220">
        <v>-7.0842855222476144</v>
      </c>
    </row>
    <row r="10" spans="2:13" x14ac:dyDescent="0.25">
      <c r="B10" s="229" t="s">
        <v>236</v>
      </c>
      <c r="C10" s="228">
        <v>205</v>
      </c>
      <c r="D10" s="9">
        <v>54.232804232804234</v>
      </c>
      <c r="E10" s="230">
        <v>2792</v>
      </c>
      <c r="F10" s="10">
        <v>15</v>
      </c>
      <c r="G10" s="253">
        <v>74</v>
      </c>
      <c r="H10" s="9">
        <v>21.89</v>
      </c>
      <c r="I10" s="230">
        <v>4199</v>
      </c>
      <c r="J10" s="10">
        <v>16.45</v>
      </c>
      <c r="K10" s="7">
        <v>1.0130246020260492</v>
      </c>
      <c r="L10" s="227">
        <v>-8.6419753086419746</v>
      </c>
      <c r="M10" s="7">
        <v>0.38250059765718386</v>
      </c>
    </row>
    <row r="11" spans="2:13" x14ac:dyDescent="0.25">
      <c r="B11" s="229" t="s">
        <v>235</v>
      </c>
      <c r="C11" s="228">
        <v>83</v>
      </c>
      <c r="D11" s="9">
        <v>21.957671957671955</v>
      </c>
      <c r="E11" s="230">
        <v>369</v>
      </c>
      <c r="F11" s="10">
        <v>1.98</v>
      </c>
      <c r="G11" s="253">
        <v>16</v>
      </c>
      <c r="H11" s="9">
        <v>4.7300000000000004</v>
      </c>
      <c r="I11" s="230">
        <v>588</v>
      </c>
      <c r="J11" s="10">
        <v>2.2999999999999998</v>
      </c>
      <c r="K11" s="7">
        <v>4.5325779036827196</v>
      </c>
      <c r="L11" s="227">
        <v>-27.27272727272727</v>
      </c>
      <c r="M11" s="7">
        <v>6.1371841155234659</v>
      </c>
    </row>
    <row r="12" spans="2:13" x14ac:dyDescent="0.25">
      <c r="B12" s="229" t="s">
        <v>234</v>
      </c>
      <c r="C12" s="228">
        <v>2</v>
      </c>
      <c r="D12" s="9">
        <v>0.52910052910052907</v>
      </c>
      <c r="E12" s="252">
        <v>3</v>
      </c>
      <c r="F12" s="10">
        <v>0.02</v>
      </c>
      <c r="G12" s="255">
        <v>0</v>
      </c>
      <c r="H12" s="9">
        <v>0</v>
      </c>
      <c r="I12" s="252">
        <v>3</v>
      </c>
      <c r="J12" s="10">
        <v>0.01</v>
      </c>
      <c r="K12" s="7">
        <v>-62.5</v>
      </c>
      <c r="L12" s="227">
        <v>-100</v>
      </c>
      <c r="M12" s="7">
        <v>-75</v>
      </c>
    </row>
    <row r="13" spans="2:13" x14ac:dyDescent="0.25">
      <c r="B13" s="226" t="s">
        <v>233</v>
      </c>
      <c r="C13" s="225">
        <v>290</v>
      </c>
      <c r="D13" s="224">
        <v>76.719576719576722</v>
      </c>
      <c r="E13" s="223">
        <v>3164</v>
      </c>
      <c r="F13" s="222">
        <v>17</v>
      </c>
      <c r="G13" s="256">
        <v>90</v>
      </c>
      <c r="H13" s="224">
        <v>26.63</v>
      </c>
      <c r="I13" s="223">
        <v>4790</v>
      </c>
      <c r="J13" s="222">
        <v>18.77</v>
      </c>
      <c r="K13" s="220">
        <v>1.248</v>
      </c>
      <c r="L13" s="221">
        <v>-14.285714285714285</v>
      </c>
      <c r="M13" s="220">
        <v>0.86333965045272687</v>
      </c>
    </row>
    <row r="14" spans="2:13" x14ac:dyDescent="0.25">
      <c r="B14" s="11" t="s">
        <v>7</v>
      </c>
      <c r="C14" s="219">
        <v>378</v>
      </c>
      <c r="D14" s="16">
        <v>100</v>
      </c>
      <c r="E14" s="218">
        <v>18613</v>
      </c>
      <c r="F14" s="16">
        <v>100</v>
      </c>
      <c r="G14" s="218">
        <v>338</v>
      </c>
      <c r="H14" s="16">
        <v>100</v>
      </c>
      <c r="I14" s="218">
        <v>25526</v>
      </c>
      <c r="J14" s="16">
        <v>100</v>
      </c>
      <c r="K14" s="16">
        <v>-4.9872383869321082</v>
      </c>
      <c r="L14" s="16">
        <v>-5.0561797752808983</v>
      </c>
      <c r="M14" s="16">
        <v>-5.6897953151555454</v>
      </c>
    </row>
    <row r="15" spans="2:13" ht="16.5" customHeight="1" x14ac:dyDescent="0.25"/>
    <row r="16" spans="2:13" ht="16.5" customHeight="1" x14ac:dyDescent="0.25"/>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M16"/>
  <sheetViews>
    <sheetView showGridLines="0" workbookViewId="0">
      <selection activeCell="B14" sqref="B14"/>
    </sheetView>
  </sheetViews>
  <sheetFormatPr defaultRowHeight="15" x14ac:dyDescent="0.25"/>
  <cols>
    <col min="1" max="1" width="0.85546875" style="1" customWidth="1"/>
    <col min="2" max="2" width="21.7109375" style="1" customWidth="1"/>
    <col min="3" max="3" width="7.140625" style="1" customWidth="1"/>
    <col min="4" max="4" width="4.28515625" style="1" customWidth="1"/>
    <col min="5" max="5" width="6.7109375" style="1" customWidth="1"/>
    <col min="6" max="6" width="4.42578125" style="1" customWidth="1"/>
    <col min="7" max="7" width="5.85546875" style="1" customWidth="1"/>
    <col min="8" max="8" width="4.28515625" style="1" customWidth="1"/>
    <col min="9" max="9" width="5.5703125" style="1" customWidth="1"/>
    <col min="10" max="10" width="4.42578125" style="1" customWidth="1"/>
    <col min="11" max="11" width="7.42578125" style="1" customWidth="1"/>
    <col min="12" max="12" width="6.5703125" style="1" customWidth="1"/>
    <col min="13" max="13" width="6.85546875" style="1" customWidth="1"/>
    <col min="14" max="16384" width="9.140625" style="1"/>
  </cols>
  <sheetData>
    <row r="2" spans="2:13" x14ac:dyDescent="0.25">
      <c r="B2" s="93" t="s">
        <v>316</v>
      </c>
    </row>
    <row r="3" spans="2:13" x14ac:dyDescent="0.25">
      <c r="B3" s="113" t="s">
        <v>315</v>
      </c>
    </row>
    <row r="4" spans="2:13" x14ac:dyDescent="0.25">
      <c r="B4" s="356" t="s">
        <v>243</v>
      </c>
      <c r="C4" s="357">
        <v>2018</v>
      </c>
      <c r="D4" s="357"/>
      <c r="E4" s="357"/>
      <c r="F4" s="357"/>
      <c r="G4" s="357"/>
      <c r="H4" s="357"/>
      <c r="I4" s="357"/>
      <c r="J4" s="357"/>
      <c r="K4" s="358" t="s">
        <v>242</v>
      </c>
      <c r="L4" s="358"/>
      <c r="M4" s="358"/>
    </row>
    <row r="5" spans="2:13" x14ac:dyDescent="0.25">
      <c r="B5" s="356"/>
      <c r="C5" s="357"/>
      <c r="D5" s="357"/>
      <c r="E5" s="357"/>
      <c r="F5" s="357"/>
      <c r="G5" s="357"/>
      <c r="H5" s="357"/>
      <c r="I5" s="357"/>
      <c r="J5" s="357"/>
      <c r="K5" s="359" t="s">
        <v>241</v>
      </c>
      <c r="L5" s="359"/>
      <c r="M5" s="359"/>
    </row>
    <row r="6" spans="2:13" ht="27" x14ac:dyDescent="0.25">
      <c r="B6" s="356"/>
      <c r="C6" s="236" t="s">
        <v>240</v>
      </c>
      <c r="D6" s="235" t="s">
        <v>124</v>
      </c>
      <c r="E6" s="236" t="s">
        <v>67</v>
      </c>
      <c r="F6" s="235" t="s">
        <v>124</v>
      </c>
      <c r="G6" s="236" t="s">
        <v>68</v>
      </c>
      <c r="H6" s="235" t="s">
        <v>124</v>
      </c>
      <c r="I6" s="236" t="s">
        <v>33</v>
      </c>
      <c r="J6" s="235" t="s">
        <v>124</v>
      </c>
      <c r="K6" s="234" t="s">
        <v>67</v>
      </c>
      <c r="L6" s="234" t="s">
        <v>68</v>
      </c>
      <c r="M6" s="234" t="s">
        <v>33</v>
      </c>
    </row>
    <row r="7" spans="2:13" x14ac:dyDescent="0.25">
      <c r="B7" s="229" t="s">
        <v>239</v>
      </c>
      <c r="C7" s="228">
        <v>10</v>
      </c>
      <c r="D7" s="9">
        <v>2.6455026455026456</v>
      </c>
      <c r="E7" s="230">
        <v>13671</v>
      </c>
      <c r="F7" s="10">
        <v>73.45</v>
      </c>
      <c r="G7" s="271">
        <v>186</v>
      </c>
      <c r="H7" s="9">
        <v>55.03</v>
      </c>
      <c r="I7" s="230">
        <v>17979</v>
      </c>
      <c r="J7" s="10">
        <v>70.430000000000007</v>
      </c>
      <c r="K7" s="7">
        <v>-6.5038982355354946</v>
      </c>
      <c r="L7" s="10">
        <v>8.1395348837209305</v>
      </c>
      <c r="M7" s="7">
        <v>-7.424952371144637</v>
      </c>
    </row>
    <row r="8" spans="2:13" x14ac:dyDescent="0.25">
      <c r="B8" s="229" t="s">
        <v>238</v>
      </c>
      <c r="C8" s="228">
        <v>78</v>
      </c>
      <c r="D8" s="9">
        <v>20.634920634920633</v>
      </c>
      <c r="E8" s="230">
        <v>1778</v>
      </c>
      <c r="F8" s="10">
        <v>9.5500000000000007</v>
      </c>
      <c r="G8" s="271">
        <v>62</v>
      </c>
      <c r="H8" s="9">
        <v>18.34</v>
      </c>
      <c r="I8" s="230">
        <v>2757</v>
      </c>
      <c r="J8" s="10">
        <v>10.8</v>
      </c>
      <c r="K8" s="7">
        <v>-3.5268583830710796</v>
      </c>
      <c r="L8" s="227">
        <v>-21.518987341772153</v>
      </c>
      <c r="M8" s="7">
        <v>-4.7997237569060776</v>
      </c>
    </row>
    <row r="9" spans="2:13" x14ac:dyDescent="0.25">
      <c r="B9" s="233" t="s">
        <v>237</v>
      </c>
      <c r="C9" s="225">
        <v>88</v>
      </c>
      <c r="D9" s="224">
        <v>23.280423280423278</v>
      </c>
      <c r="E9" s="232">
        <v>15449</v>
      </c>
      <c r="F9" s="222">
        <v>83</v>
      </c>
      <c r="G9" s="272">
        <v>248</v>
      </c>
      <c r="H9" s="224">
        <v>73.37</v>
      </c>
      <c r="I9" s="232">
        <v>20736</v>
      </c>
      <c r="J9" s="222">
        <v>81.23</v>
      </c>
      <c r="K9" s="220">
        <v>-6.1706650470695417</v>
      </c>
      <c r="L9" s="231">
        <v>-1.1952191235059761</v>
      </c>
      <c r="M9" s="220">
        <v>-7.0842855222476144</v>
      </c>
    </row>
    <row r="10" spans="2:13" x14ac:dyDescent="0.25">
      <c r="B10" s="229" t="s">
        <v>236</v>
      </c>
      <c r="C10" s="228">
        <v>205</v>
      </c>
      <c r="D10" s="9">
        <v>54.232804232804234</v>
      </c>
      <c r="E10" s="116">
        <v>2792</v>
      </c>
      <c r="F10" s="10">
        <v>15</v>
      </c>
      <c r="G10" s="271">
        <v>74</v>
      </c>
      <c r="H10" s="9">
        <v>21.89</v>
      </c>
      <c r="I10" s="230">
        <v>4199</v>
      </c>
      <c r="J10" s="10">
        <v>16.45</v>
      </c>
      <c r="K10" s="7">
        <v>1.0130246020260492</v>
      </c>
      <c r="L10" s="227">
        <v>-8.6419753086419746</v>
      </c>
      <c r="M10" s="7">
        <v>0.38250059765718386</v>
      </c>
    </row>
    <row r="11" spans="2:13" x14ac:dyDescent="0.25">
      <c r="B11" s="229" t="s">
        <v>235</v>
      </c>
      <c r="C11" s="228">
        <v>83</v>
      </c>
      <c r="D11" s="9">
        <v>21.957671957671955</v>
      </c>
      <c r="E11" s="116">
        <v>369</v>
      </c>
      <c r="F11" s="10">
        <v>1.98</v>
      </c>
      <c r="G11" s="271">
        <v>16</v>
      </c>
      <c r="H11" s="9">
        <v>4.7300000000000004</v>
      </c>
      <c r="I11" s="116">
        <v>588</v>
      </c>
      <c r="J11" s="10">
        <v>2.2999999999999998</v>
      </c>
      <c r="K11" s="7">
        <v>4.5325779036827196</v>
      </c>
      <c r="L11" s="227">
        <v>-27.27272727272727</v>
      </c>
      <c r="M11" s="7">
        <v>6.1371841155234659</v>
      </c>
    </row>
    <row r="12" spans="2:13" x14ac:dyDescent="0.25">
      <c r="B12" s="229" t="s">
        <v>234</v>
      </c>
      <c r="C12" s="228">
        <v>2</v>
      </c>
      <c r="D12" s="9">
        <v>0.52910052910052907</v>
      </c>
      <c r="E12" s="189">
        <v>3</v>
      </c>
      <c r="F12" s="10">
        <v>0.02</v>
      </c>
      <c r="G12" s="228">
        <v>0</v>
      </c>
      <c r="H12" s="9">
        <v>0</v>
      </c>
      <c r="I12" s="189">
        <v>3</v>
      </c>
      <c r="J12" s="10">
        <v>0.01</v>
      </c>
      <c r="K12" s="7">
        <v>-62.5</v>
      </c>
      <c r="L12" s="227">
        <v>-100</v>
      </c>
      <c r="M12" s="7">
        <v>-75</v>
      </c>
    </row>
    <row r="13" spans="2:13" x14ac:dyDescent="0.25">
      <c r="B13" s="226" t="s">
        <v>233</v>
      </c>
      <c r="C13" s="225">
        <v>290</v>
      </c>
      <c r="D13" s="224">
        <v>76.719576719576722</v>
      </c>
      <c r="E13" s="223">
        <v>3164</v>
      </c>
      <c r="F13" s="222">
        <v>17</v>
      </c>
      <c r="G13" s="225">
        <v>90</v>
      </c>
      <c r="H13" s="224">
        <v>26.63</v>
      </c>
      <c r="I13" s="223">
        <v>4790</v>
      </c>
      <c r="J13" s="222">
        <v>18.77</v>
      </c>
      <c r="K13" s="220">
        <v>1.248</v>
      </c>
      <c r="L13" s="221">
        <v>-14.285714285714285</v>
      </c>
      <c r="M13" s="220">
        <v>0.86333965045272687</v>
      </c>
    </row>
    <row r="14" spans="2:13" x14ac:dyDescent="0.25">
      <c r="B14" s="11" t="s">
        <v>7</v>
      </c>
      <c r="C14" s="219">
        <v>378</v>
      </c>
      <c r="D14" s="273">
        <v>100</v>
      </c>
      <c r="E14" s="218">
        <v>18613</v>
      </c>
      <c r="F14" s="273">
        <v>100</v>
      </c>
      <c r="G14" s="218">
        <v>338</v>
      </c>
      <c r="H14" s="273">
        <v>100</v>
      </c>
      <c r="I14" s="218">
        <v>25526</v>
      </c>
      <c r="J14" s="273">
        <v>100</v>
      </c>
      <c r="K14" s="16">
        <v>-4.9872383869321082</v>
      </c>
      <c r="L14" s="16">
        <v>-5.0561797752808983</v>
      </c>
      <c r="M14" s="16">
        <v>-5.6897953151555454</v>
      </c>
    </row>
    <row r="15" spans="2:13" ht="16.5" customHeight="1" x14ac:dyDescent="0.25"/>
    <row r="16" spans="2:13" ht="16.5" customHeight="1" x14ac:dyDescent="0.25"/>
  </sheetData>
  <mergeCells count="4">
    <mergeCell ref="B4:B6"/>
    <mergeCell ref="C4:J5"/>
    <mergeCell ref="K4:M4"/>
    <mergeCell ref="K5:M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16"/>
  <sheetViews>
    <sheetView showGridLines="0" workbookViewId="0">
      <selection activeCell="J11" sqref="J11"/>
    </sheetView>
  </sheetViews>
  <sheetFormatPr defaultRowHeight="15" x14ac:dyDescent="0.25"/>
  <cols>
    <col min="1" max="1" width="0.85546875" style="1" customWidth="1"/>
    <col min="2" max="2" width="24.85546875" style="1" customWidth="1"/>
    <col min="3" max="16384" width="9.140625" style="1"/>
  </cols>
  <sheetData>
    <row r="2" spans="2:9" x14ac:dyDescent="0.25">
      <c r="B2" s="17" t="s">
        <v>317</v>
      </c>
      <c r="C2" s="17"/>
      <c r="D2" s="17"/>
      <c r="E2" s="17"/>
      <c r="F2" s="17"/>
    </row>
    <row r="3" spans="2:9" x14ac:dyDescent="0.25">
      <c r="B3" s="315" t="s">
        <v>246</v>
      </c>
      <c r="C3" s="315"/>
      <c r="D3" s="315"/>
      <c r="E3" s="315"/>
      <c r="F3" s="315"/>
    </row>
    <row r="4" spans="2:9" ht="15" customHeight="1" x14ac:dyDescent="0.25">
      <c r="B4" s="362" t="s">
        <v>243</v>
      </c>
      <c r="C4" s="307">
        <v>2018</v>
      </c>
      <c r="D4" s="307"/>
      <c r="E4" s="308">
        <v>2017</v>
      </c>
      <c r="F4" s="308"/>
    </row>
    <row r="5" spans="2:9" x14ac:dyDescent="0.25">
      <c r="B5" s="362"/>
      <c r="C5" s="307"/>
      <c r="D5" s="307"/>
      <c r="E5" s="308"/>
      <c r="F5" s="308"/>
    </row>
    <row r="6" spans="2:9" ht="27" x14ac:dyDescent="0.25">
      <c r="B6" s="362"/>
      <c r="C6" s="261" t="s">
        <v>4</v>
      </c>
      <c r="D6" s="261" t="s">
        <v>5</v>
      </c>
      <c r="E6" s="261" t="s">
        <v>4</v>
      </c>
      <c r="F6" s="261" t="s">
        <v>5</v>
      </c>
    </row>
    <row r="7" spans="2:9" x14ac:dyDescent="0.25">
      <c r="B7" s="290" t="s">
        <v>239</v>
      </c>
      <c r="C7" s="100">
        <v>1.3605442176870748</v>
      </c>
      <c r="D7" s="101">
        <v>1.0239471511147811</v>
      </c>
      <c r="E7" s="170">
        <v>1.176309670359732</v>
      </c>
      <c r="F7" s="112">
        <v>0.87786454345939879</v>
      </c>
    </row>
    <row r="8" spans="2:9" x14ac:dyDescent="0.25">
      <c r="B8" s="290" t="s">
        <v>238</v>
      </c>
      <c r="C8" s="100">
        <v>3.4870641169853771</v>
      </c>
      <c r="D8" s="101">
        <v>2.199361475700603</v>
      </c>
      <c r="E8" s="170">
        <v>4.2864894194248508</v>
      </c>
      <c r="F8" s="112">
        <v>2.6554621848739495</v>
      </c>
    </row>
    <row r="9" spans="2:9" x14ac:dyDescent="0.25">
      <c r="B9" s="291" t="s">
        <v>237</v>
      </c>
      <c r="C9" s="139">
        <v>1.6052818952683023</v>
      </c>
      <c r="D9" s="137">
        <v>1.181852840259245</v>
      </c>
      <c r="E9" s="210">
        <v>1.5244457941087153</v>
      </c>
      <c r="F9" s="292">
        <v>1.1121942573555477</v>
      </c>
    </row>
    <row r="10" spans="2:9" x14ac:dyDescent="0.25">
      <c r="B10" s="290" t="s">
        <v>236</v>
      </c>
      <c r="C10" s="100">
        <v>2.6504297994269339</v>
      </c>
      <c r="D10" s="101">
        <v>1.7318043529136438</v>
      </c>
      <c r="E10" s="170">
        <v>2.930535455861071</v>
      </c>
      <c r="F10" s="112">
        <v>1.8996247654784242</v>
      </c>
    </row>
    <row r="11" spans="2:9" x14ac:dyDescent="0.25">
      <c r="B11" s="290" t="s">
        <v>235</v>
      </c>
      <c r="C11" s="100">
        <v>4.3360433604336039</v>
      </c>
      <c r="D11" s="101">
        <v>2.6490066225165565</v>
      </c>
      <c r="E11" s="170">
        <v>6.2322946175637393</v>
      </c>
      <c r="F11" s="112">
        <v>3.8194444444444446</v>
      </c>
    </row>
    <row r="12" spans="2:9" x14ac:dyDescent="0.25">
      <c r="B12" s="290" t="s">
        <v>234</v>
      </c>
      <c r="C12" s="100" t="s">
        <v>23</v>
      </c>
      <c r="D12" s="101" t="s">
        <v>23</v>
      </c>
      <c r="E12" s="170">
        <v>25</v>
      </c>
      <c r="F12" s="112">
        <v>14.285714285714285</v>
      </c>
    </row>
    <row r="13" spans="2:9" x14ac:dyDescent="0.25">
      <c r="B13" s="293" t="s">
        <v>233</v>
      </c>
      <c r="C13" s="139">
        <v>2.8445006321112518</v>
      </c>
      <c r="D13" s="137">
        <v>1.8442622950819672</v>
      </c>
      <c r="E13" s="210">
        <v>3.36</v>
      </c>
      <c r="F13" s="292">
        <v>2.1631644004944377</v>
      </c>
    </row>
    <row r="14" spans="2:9" x14ac:dyDescent="0.25">
      <c r="B14" s="11" t="s">
        <v>7</v>
      </c>
      <c r="C14" s="111">
        <v>1.815935099124268</v>
      </c>
      <c r="D14" s="111">
        <v>1.3068357562635322</v>
      </c>
      <c r="E14" s="111">
        <v>1.8172537008677898</v>
      </c>
      <c r="F14" s="111">
        <v>1.298227700386551</v>
      </c>
    </row>
    <row r="15" spans="2:9" ht="16.5" x14ac:dyDescent="0.3">
      <c r="B15" s="360" t="s">
        <v>245</v>
      </c>
      <c r="C15" s="361"/>
      <c r="D15" s="361"/>
      <c r="E15" s="361"/>
      <c r="F15" s="361"/>
      <c r="G15" s="361"/>
      <c r="H15" s="361"/>
      <c r="I15" s="361"/>
    </row>
    <row r="16" spans="2:9" ht="16.5" x14ac:dyDescent="0.3">
      <c r="B16" s="360" t="s">
        <v>244</v>
      </c>
      <c r="C16" s="361"/>
      <c r="D16" s="361"/>
      <c r="E16" s="361"/>
      <c r="F16" s="361"/>
      <c r="G16" s="361"/>
      <c r="H16" s="361"/>
      <c r="I16" s="361"/>
    </row>
  </sheetData>
  <mergeCells count="6">
    <mergeCell ref="B15:I15"/>
    <mergeCell ref="B16:I16"/>
    <mergeCell ref="B3:F3"/>
    <mergeCell ref="B4:B6"/>
    <mergeCell ref="C4:D5"/>
    <mergeCell ref="E4:F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21"/>
  <sheetViews>
    <sheetView showGridLines="0" workbookViewId="0">
      <selection activeCell="L16" sqref="L16"/>
    </sheetView>
  </sheetViews>
  <sheetFormatPr defaultRowHeight="11.25" x14ac:dyDescent="0.2"/>
  <cols>
    <col min="1" max="1" width="0.85546875" style="37" customWidth="1"/>
    <col min="2" max="2" width="40.42578125" style="110" customWidth="1"/>
    <col min="3" max="16384" width="9.140625" style="37"/>
  </cols>
  <sheetData>
    <row r="2" spans="2:9" ht="12.75" x14ac:dyDescent="0.2">
      <c r="B2" s="46" t="s">
        <v>319</v>
      </c>
      <c r="C2" s="46"/>
      <c r="D2" s="46"/>
      <c r="E2" s="46"/>
      <c r="F2" s="46"/>
      <c r="G2" s="46"/>
      <c r="H2" s="46"/>
      <c r="I2" s="46"/>
    </row>
    <row r="3" spans="2:9" ht="12.75" x14ac:dyDescent="0.2">
      <c r="B3" s="275" t="s">
        <v>318</v>
      </c>
      <c r="C3" s="277"/>
      <c r="D3" s="277"/>
      <c r="E3" s="277"/>
      <c r="F3" s="114"/>
      <c r="G3" s="114"/>
      <c r="H3" s="114"/>
      <c r="I3" s="115"/>
    </row>
    <row r="4" spans="2:9" ht="30" customHeight="1" x14ac:dyDescent="0.2">
      <c r="B4" s="363" t="s">
        <v>107</v>
      </c>
      <c r="C4" s="364" t="s">
        <v>17</v>
      </c>
      <c r="D4" s="364" t="s">
        <v>68</v>
      </c>
      <c r="E4" s="364" t="s">
        <v>33</v>
      </c>
      <c r="F4" s="365" t="s">
        <v>108</v>
      </c>
      <c r="G4" s="365"/>
      <c r="H4" s="365"/>
      <c r="I4" s="366" t="s">
        <v>91</v>
      </c>
    </row>
    <row r="5" spans="2:9" ht="13.5" x14ac:dyDescent="0.2">
      <c r="B5" s="363"/>
      <c r="C5" s="116" t="s">
        <v>67</v>
      </c>
      <c r="D5" s="116" t="s">
        <v>68</v>
      </c>
      <c r="E5" s="116" t="s">
        <v>33</v>
      </c>
      <c r="F5" s="116" t="s">
        <v>67</v>
      </c>
      <c r="G5" s="116" t="s">
        <v>68</v>
      </c>
      <c r="H5" s="116" t="s">
        <v>33</v>
      </c>
      <c r="I5" s="366"/>
    </row>
    <row r="6" spans="2:9" ht="13.5" x14ac:dyDescent="0.2">
      <c r="B6" s="50" t="s">
        <v>109</v>
      </c>
      <c r="C6" s="97">
        <v>926</v>
      </c>
      <c r="D6" s="105">
        <v>46</v>
      </c>
      <c r="E6" s="97">
        <v>1591</v>
      </c>
      <c r="F6" s="117">
        <v>4.9800000000000004</v>
      </c>
      <c r="G6" s="62">
        <v>13.61</v>
      </c>
      <c r="H6" s="117">
        <v>6.23</v>
      </c>
      <c r="I6" s="62">
        <v>4.967602591792657</v>
      </c>
    </row>
    <row r="7" spans="2:9" ht="13.5" x14ac:dyDescent="0.2">
      <c r="B7" s="50" t="s">
        <v>110</v>
      </c>
      <c r="C7" s="97">
        <v>5352</v>
      </c>
      <c r="D7" s="105">
        <v>67</v>
      </c>
      <c r="E7" s="97">
        <v>7872</v>
      </c>
      <c r="F7" s="117">
        <v>28.75</v>
      </c>
      <c r="G7" s="62">
        <v>19.82</v>
      </c>
      <c r="H7" s="117">
        <v>30.84</v>
      </c>
      <c r="I7" s="62">
        <v>1.2518684603886399</v>
      </c>
    </row>
    <row r="8" spans="2:9" ht="13.5" x14ac:dyDescent="0.2">
      <c r="B8" s="50" t="s">
        <v>111</v>
      </c>
      <c r="C8" s="97">
        <v>2857</v>
      </c>
      <c r="D8" s="105">
        <v>14</v>
      </c>
      <c r="E8" s="97">
        <v>3626</v>
      </c>
      <c r="F8" s="117">
        <v>15.35</v>
      </c>
      <c r="G8" s="62">
        <v>4.1399999999999997</v>
      </c>
      <c r="H8" s="117">
        <v>14.21</v>
      </c>
      <c r="I8" s="62">
        <v>0.49002450122506119</v>
      </c>
    </row>
    <row r="9" spans="2:9" ht="13.5" x14ac:dyDescent="0.2">
      <c r="B9" s="50" t="s">
        <v>112</v>
      </c>
      <c r="C9" s="97">
        <v>3795</v>
      </c>
      <c r="D9" s="105">
        <v>33</v>
      </c>
      <c r="E9" s="97">
        <v>5772</v>
      </c>
      <c r="F9" s="117">
        <v>20.39</v>
      </c>
      <c r="G9" s="62">
        <v>9.76</v>
      </c>
      <c r="H9" s="117">
        <v>22.61</v>
      </c>
      <c r="I9" s="62">
        <v>0.86956521739130432</v>
      </c>
    </row>
    <row r="10" spans="2:9" ht="13.5" x14ac:dyDescent="0.2">
      <c r="B10" s="50" t="s">
        <v>113</v>
      </c>
      <c r="C10" s="97">
        <v>454</v>
      </c>
      <c r="D10" s="105">
        <v>8</v>
      </c>
      <c r="E10" s="97">
        <v>631</v>
      </c>
      <c r="F10" s="117">
        <v>2.44</v>
      </c>
      <c r="G10" s="62">
        <v>2.37</v>
      </c>
      <c r="H10" s="117">
        <v>2.4700000000000002</v>
      </c>
      <c r="I10" s="62">
        <v>1.7621145374449341</v>
      </c>
    </row>
    <row r="11" spans="2:9" ht="13.5" x14ac:dyDescent="0.2">
      <c r="B11" s="118" t="s">
        <v>114</v>
      </c>
      <c r="C11" s="119">
        <v>13384</v>
      </c>
      <c r="D11" s="120">
        <v>168</v>
      </c>
      <c r="E11" s="119">
        <v>19492</v>
      </c>
      <c r="F11" s="121">
        <v>71.91</v>
      </c>
      <c r="G11" s="122">
        <v>49.7</v>
      </c>
      <c r="H11" s="121">
        <v>76.36</v>
      </c>
      <c r="I11" s="122">
        <v>1.2552301255230125</v>
      </c>
    </row>
    <row r="12" spans="2:9" ht="13.5" x14ac:dyDescent="0.2">
      <c r="B12" s="50" t="s">
        <v>115</v>
      </c>
      <c r="C12" s="97">
        <v>2406</v>
      </c>
      <c r="D12" s="105">
        <v>87</v>
      </c>
      <c r="E12" s="97">
        <v>2688</v>
      </c>
      <c r="F12" s="117">
        <v>12.93</v>
      </c>
      <c r="G12" s="62">
        <v>25.74</v>
      </c>
      <c r="H12" s="117">
        <v>10.53</v>
      </c>
      <c r="I12" s="62">
        <v>3.6159600997506236</v>
      </c>
    </row>
    <row r="13" spans="2:9" ht="13.5" x14ac:dyDescent="0.2">
      <c r="B13" s="50" t="s">
        <v>116</v>
      </c>
      <c r="C13" s="97">
        <v>327</v>
      </c>
      <c r="D13" s="105">
        <v>4</v>
      </c>
      <c r="E13" s="97">
        <v>379</v>
      </c>
      <c r="F13" s="117">
        <v>1.76</v>
      </c>
      <c r="G13" s="62">
        <v>1.18</v>
      </c>
      <c r="H13" s="117">
        <v>1.48</v>
      </c>
      <c r="I13" s="62">
        <v>1.2232415902140672</v>
      </c>
    </row>
    <row r="14" spans="2:9" ht="13.5" x14ac:dyDescent="0.2">
      <c r="B14" s="50" t="s">
        <v>117</v>
      </c>
      <c r="C14" s="97">
        <v>1163</v>
      </c>
      <c r="D14" s="105">
        <v>29</v>
      </c>
      <c r="E14" s="97">
        <v>1392</v>
      </c>
      <c r="F14" s="117">
        <v>6.25</v>
      </c>
      <c r="G14" s="62">
        <v>8.58</v>
      </c>
      <c r="H14" s="117">
        <v>5.45</v>
      </c>
      <c r="I14" s="62">
        <v>2.4935511607910579</v>
      </c>
    </row>
    <row r="15" spans="2:9" ht="13.5" x14ac:dyDescent="0.2">
      <c r="B15" s="50" t="s">
        <v>122</v>
      </c>
      <c r="C15" s="97">
        <v>1</v>
      </c>
      <c r="D15" s="105">
        <v>0</v>
      </c>
      <c r="E15" s="97">
        <v>1</v>
      </c>
      <c r="F15" s="117">
        <v>0.01</v>
      </c>
      <c r="G15" s="62">
        <v>0</v>
      </c>
      <c r="H15" s="117">
        <v>0</v>
      </c>
      <c r="I15" s="62">
        <v>0</v>
      </c>
    </row>
    <row r="16" spans="2:9" ht="13.5" x14ac:dyDescent="0.2">
      <c r="B16" s="50" t="s">
        <v>118</v>
      </c>
      <c r="C16" s="97">
        <v>1022</v>
      </c>
      <c r="D16" s="105">
        <v>48</v>
      </c>
      <c r="E16" s="97">
        <v>1242</v>
      </c>
      <c r="F16" s="117">
        <v>5.49</v>
      </c>
      <c r="G16" s="62">
        <v>14.2</v>
      </c>
      <c r="H16" s="117">
        <v>4.87</v>
      </c>
      <c r="I16" s="62">
        <v>4.6966731898238745</v>
      </c>
    </row>
    <row r="17" spans="2:9" ht="13.5" x14ac:dyDescent="0.2">
      <c r="B17" s="50" t="s">
        <v>121</v>
      </c>
      <c r="C17" s="97">
        <v>152</v>
      </c>
      <c r="D17" s="105">
        <v>0</v>
      </c>
      <c r="E17" s="97">
        <v>167</v>
      </c>
      <c r="F17" s="117">
        <v>0.82</v>
      </c>
      <c r="G17" s="62">
        <v>0</v>
      </c>
      <c r="H17" s="117">
        <v>0.65</v>
      </c>
      <c r="I17" s="62">
        <v>0</v>
      </c>
    </row>
    <row r="18" spans="2:9" ht="13.5" x14ac:dyDescent="0.2">
      <c r="B18" s="50" t="s">
        <v>119</v>
      </c>
      <c r="C18" s="97">
        <v>158</v>
      </c>
      <c r="D18" s="105">
        <v>2</v>
      </c>
      <c r="E18" s="97">
        <v>165</v>
      </c>
      <c r="F18" s="117">
        <v>0.85</v>
      </c>
      <c r="G18" s="62">
        <v>0.59</v>
      </c>
      <c r="H18" s="117">
        <v>0.65</v>
      </c>
      <c r="I18" s="62">
        <v>1.2658227848101267</v>
      </c>
    </row>
    <row r="19" spans="2:9" ht="13.5" x14ac:dyDescent="0.2">
      <c r="B19" s="118" t="s">
        <v>120</v>
      </c>
      <c r="C19" s="119">
        <v>5229</v>
      </c>
      <c r="D19" s="120">
        <v>170</v>
      </c>
      <c r="E19" s="119">
        <v>6034</v>
      </c>
      <c r="F19" s="121">
        <v>28.09</v>
      </c>
      <c r="G19" s="122">
        <v>50.3</v>
      </c>
      <c r="H19" s="121">
        <v>23.64</v>
      </c>
      <c r="I19" s="122">
        <v>3.2510996366418055</v>
      </c>
    </row>
    <row r="20" spans="2:9" ht="13.5" x14ac:dyDescent="0.2">
      <c r="B20" s="51" t="s">
        <v>7</v>
      </c>
      <c r="C20" s="123">
        <v>18613</v>
      </c>
      <c r="D20" s="123">
        <v>338</v>
      </c>
      <c r="E20" s="123">
        <v>25526</v>
      </c>
      <c r="F20" s="95">
        <v>100</v>
      </c>
      <c r="G20" s="64">
        <v>100</v>
      </c>
      <c r="H20" s="95">
        <v>100</v>
      </c>
      <c r="I20" s="95">
        <v>1.815935099124268</v>
      </c>
    </row>
    <row r="21" spans="2:9" x14ac:dyDescent="0.2">
      <c r="B21" s="124" t="s">
        <v>97</v>
      </c>
    </row>
  </sheetData>
  <mergeCells count="4">
    <mergeCell ref="B4:B5"/>
    <mergeCell ref="C4:E4"/>
    <mergeCell ref="F4:H4"/>
    <mergeCell ref="I4:I5"/>
  </mergeCells>
  <pageMargins left="0.25" right="0.25"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32"/>
  <sheetViews>
    <sheetView showGridLines="0" workbookViewId="0">
      <selection activeCell="N12" sqref="N12"/>
    </sheetView>
  </sheetViews>
  <sheetFormatPr defaultRowHeight="11.25" x14ac:dyDescent="0.2"/>
  <cols>
    <col min="1" max="1" width="0.85546875" style="37" customWidth="1"/>
    <col min="2" max="2" width="61" style="110" customWidth="1"/>
    <col min="3" max="3" width="9.140625" style="37"/>
    <col min="4" max="4" width="5.7109375" style="131" customWidth="1"/>
    <col min="5" max="5" width="9.140625" style="37"/>
    <col min="6" max="6" width="5.7109375" style="131" customWidth="1"/>
    <col min="7" max="7" width="9" style="37" customWidth="1"/>
    <col min="8" max="8" width="41.42578125" style="131" hidden="1" customWidth="1"/>
    <col min="9" max="9" width="5.7109375" style="37" customWidth="1"/>
    <col min="10" max="16384" width="9.140625" style="37"/>
  </cols>
  <sheetData>
    <row r="2" spans="2:9" ht="12.75" x14ac:dyDescent="0.2">
      <c r="B2" s="46" t="s">
        <v>321</v>
      </c>
      <c r="C2" s="46"/>
      <c r="D2" s="46"/>
      <c r="E2" s="46"/>
      <c r="F2" s="46"/>
      <c r="G2" s="46"/>
      <c r="H2" s="46"/>
    </row>
    <row r="3" spans="2:9" ht="15" x14ac:dyDescent="0.25">
      <c r="B3" s="127" t="s">
        <v>320</v>
      </c>
      <c r="C3" s="127"/>
      <c r="D3" s="127"/>
      <c r="E3" s="1"/>
      <c r="F3" s="1"/>
      <c r="G3" s="1"/>
      <c r="H3" s="1"/>
    </row>
    <row r="4" spans="2:9" ht="30" customHeight="1" x14ac:dyDescent="0.25">
      <c r="B4" s="368" t="s">
        <v>123</v>
      </c>
      <c r="C4" s="369" t="s">
        <v>60</v>
      </c>
      <c r="D4" s="369"/>
      <c r="E4" s="343" t="s">
        <v>335</v>
      </c>
      <c r="F4" s="343"/>
      <c r="G4" s="369" t="s">
        <v>7</v>
      </c>
      <c r="H4" s="369"/>
      <c r="I4" s="369"/>
    </row>
    <row r="5" spans="2:9" ht="13.5" x14ac:dyDescent="0.25">
      <c r="B5" s="368"/>
      <c r="C5" s="128" t="s">
        <v>17</v>
      </c>
      <c r="D5" s="78" t="s">
        <v>124</v>
      </c>
      <c r="E5" s="128" t="s">
        <v>17</v>
      </c>
      <c r="F5" s="78" t="s">
        <v>124</v>
      </c>
      <c r="G5" s="128" t="s">
        <v>17</v>
      </c>
      <c r="H5" s="78" t="s">
        <v>124</v>
      </c>
      <c r="I5" s="78" t="s">
        <v>124</v>
      </c>
    </row>
    <row r="6" spans="2:9" ht="13.5" x14ac:dyDescent="0.25">
      <c r="B6" s="129" t="s">
        <v>125</v>
      </c>
      <c r="C6" s="21">
        <v>1471</v>
      </c>
      <c r="D6" s="69">
        <v>7.2</v>
      </c>
      <c r="E6" s="21">
        <v>1116</v>
      </c>
      <c r="F6" s="69">
        <v>19.399999999999999</v>
      </c>
      <c r="G6" s="21">
        <v>2587</v>
      </c>
      <c r="H6" s="69">
        <v>9.9</v>
      </c>
      <c r="I6" s="69">
        <f>G6/$G$30*100</f>
        <v>9.9084606840553064</v>
      </c>
    </row>
    <row r="7" spans="2:9" ht="13.5" x14ac:dyDescent="0.25">
      <c r="B7" s="129" t="s">
        <v>126</v>
      </c>
      <c r="C7" s="21">
        <v>1885</v>
      </c>
      <c r="D7" s="69">
        <v>9.3000000000000007</v>
      </c>
      <c r="E7" s="21">
        <v>279</v>
      </c>
      <c r="F7" s="69">
        <v>4.8</v>
      </c>
      <c r="G7" s="21">
        <v>2164</v>
      </c>
      <c r="H7" s="69">
        <v>8.3000000000000007</v>
      </c>
      <c r="I7" s="69">
        <f t="shared" ref="I7:I30" si="0">G7/$G$30*100</f>
        <v>8.288329694741277</v>
      </c>
    </row>
    <row r="8" spans="2:9" ht="13.5" x14ac:dyDescent="0.25">
      <c r="B8" s="129" t="s">
        <v>127</v>
      </c>
      <c r="C8" s="21">
        <v>711</v>
      </c>
      <c r="D8" s="69">
        <v>3.5</v>
      </c>
      <c r="E8" s="21">
        <v>128</v>
      </c>
      <c r="F8" s="69">
        <v>2.2000000000000002</v>
      </c>
      <c r="G8" s="21">
        <v>839</v>
      </c>
      <c r="H8" s="69">
        <v>3.2</v>
      </c>
      <c r="I8" s="69">
        <f t="shared" si="0"/>
        <v>3.2134513003178982</v>
      </c>
    </row>
    <row r="9" spans="2:9" ht="13.5" x14ac:dyDescent="0.25">
      <c r="B9" s="129" t="s">
        <v>128</v>
      </c>
      <c r="C9" s="21">
        <v>462</v>
      </c>
      <c r="D9" s="69">
        <v>2.2999999999999998</v>
      </c>
      <c r="E9" s="21">
        <v>77</v>
      </c>
      <c r="F9" s="69">
        <v>1.3</v>
      </c>
      <c r="G9" s="21">
        <v>539</v>
      </c>
      <c r="H9" s="69">
        <v>2.1</v>
      </c>
      <c r="I9" s="69">
        <f t="shared" si="0"/>
        <v>2.0644222298824162</v>
      </c>
    </row>
    <row r="10" spans="2:9" ht="13.5" x14ac:dyDescent="0.25">
      <c r="B10" s="129" t="s">
        <v>129</v>
      </c>
      <c r="C10" s="21">
        <v>563</v>
      </c>
      <c r="D10" s="69">
        <v>2.8</v>
      </c>
      <c r="E10" s="21">
        <v>61</v>
      </c>
      <c r="F10" s="69">
        <v>1.1000000000000001</v>
      </c>
      <c r="G10" s="21">
        <v>624</v>
      </c>
      <c r="H10" s="69">
        <v>2.4</v>
      </c>
      <c r="I10" s="69">
        <f t="shared" si="0"/>
        <v>2.3899804665058024</v>
      </c>
    </row>
    <row r="11" spans="2:9" ht="13.5" x14ac:dyDescent="0.25">
      <c r="B11" s="129" t="s">
        <v>130</v>
      </c>
      <c r="C11" s="21">
        <v>149</v>
      </c>
      <c r="D11" s="69">
        <v>0.7</v>
      </c>
      <c r="E11" s="41">
        <v>13</v>
      </c>
      <c r="F11" s="76">
        <v>0.2</v>
      </c>
      <c r="G11" s="21">
        <v>162</v>
      </c>
      <c r="H11" s="69">
        <v>0.6</v>
      </c>
      <c r="I11" s="76">
        <f t="shared" si="0"/>
        <v>0.62047569803516023</v>
      </c>
    </row>
    <row r="12" spans="2:9" ht="13.5" x14ac:dyDescent="0.25">
      <c r="B12" s="129" t="s">
        <v>131</v>
      </c>
      <c r="C12" s="21">
        <v>1034</v>
      </c>
      <c r="D12" s="69">
        <v>5.0999999999999996</v>
      </c>
      <c r="E12" s="21">
        <v>621</v>
      </c>
      <c r="F12" s="69">
        <v>10.8</v>
      </c>
      <c r="G12" s="21">
        <v>1655</v>
      </c>
      <c r="H12" s="69">
        <v>6.3</v>
      </c>
      <c r="I12" s="69">
        <f t="shared" si="0"/>
        <v>6.3388103719024089</v>
      </c>
    </row>
    <row r="13" spans="2:9" ht="13.5" x14ac:dyDescent="0.25">
      <c r="B13" s="129" t="s">
        <v>132</v>
      </c>
      <c r="C13" s="21">
        <v>1003</v>
      </c>
      <c r="D13" s="69">
        <v>4.9000000000000004</v>
      </c>
      <c r="E13" s="21">
        <v>602</v>
      </c>
      <c r="F13" s="69">
        <v>10.4</v>
      </c>
      <c r="G13" s="21">
        <v>1605</v>
      </c>
      <c r="H13" s="69">
        <v>6.1</v>
      </c>
      <c r="I13" s="69">
        <f t="shared" si="0"/>
        <v>6.1473055268298289</v>
      </c>
    </row>
    <row r="14" spans="2:9" ht="13.5" x14ac:dyDescent="0.25">
      <c r="B14" s="129" t="s">
        <v>133</v>
      </c>
      <c r="C14" s="21">
        <v>31</v>
      </c>
      <c r="D14" s="69">
        <v>0.2</v>
      </c>
      <c r="E14" s="21">
        <v>19</v>
      </c>
      <c r="F14" s="69">
        <v>0.3</v>
      </c>
      <c r="G14" s="21">
        <v>50</v>
      </c>
      <c r="H14" s="69">
        <v>0.2</v>
      </c>
      <c r="I14" s="69">
        <f t="shared" si="0"/>
        <v>0.19150484507258034</v>
      </c>
    </row>
    <row r="15" spans="2:9" ht="13.5" x14ac:dyDescent="0.25">
      <c r="B15" s="129" t="s">
        <v>134</v>
      </c>
      <c r="C15" s="21">
        <v>1451</v>
      </c>
      <c r="D15" s="69">
        <v>7.1</v>
      </c>
      <c r="E15" s="21">
        <v>839</v>
      </c>
      <c r="F15" s="69">
        <v>14.6</v>
      </c>
      <c r="G15" s="21">
        <v>2290</v>
      </c>
      <c r="H15" s="69">
        <v>8.8000000000000007</v>
      </c>
      <c r="I15" s="69">
        <f t="shared" si="0"/>
        <v>8.7709219043241795</v>
      </c>
    </row>
    <row r="16" spans="2:9" ht="13.5" x14ac:dyDescent="0.25">
      <c r="B16" s="129" t="s">
        <v>135</v>
      </c>
      <c r="C16" s="21">
        <v>1126</v>
      </c>
      <c r="D16" s="69">
        <v>5.5</v>
      </c>
      <c r="E16" s="21">
        <v>307</v>
      </c>
      <c r="F16" s="69">
        <v>5.3</v>
      </c>
      <c r="G16" s="21">
        <v>1433</v>
      </c>
      <c r="H16" s="69">
        <v>5.5</v>
      </c>
      <c r="I16" s="69">
        <f t="shared" si="0"/>
        <v>5.4885288597801525</v>
      </c>
    </row>
    <row r="17" spans="2:9" ht="13.5" x14ac:dyDescent="0.25">
      <c r="B17" s="129" t="s">
        <v>136</v>
      </c>
      <c r="C17" s="21">
        <v>284</v>
      </c>
      <c r="D17" s="69">
        <v>1.4</v>
      </c>
      <c r="E17" s="21">
        <v>63</v>
      </c>
      <c r="F17" s="69">
        <v>1.1000000000000001</v>
      </c>
      <c r="G17" s="21">
        <v>347</v>
      </c>
      <c r="H17" s="69">
        <v>1.3</v>
      </c>
      <c r="I17" s="69">
        <f t="shared" si="0"/>
        <v>1.3290436248037074</v>
      </c>
    </row>
    <row r="18" spans="2:9" ht="13.5" x14ac:dyDescent="0.25">
      <c r="B18" s="129" t="s">
        <v>137</v>
      </c>
      <c r="C18" s="21">
        <v>205</v>
      </c>
      <c r="D18" s="69">
        <v>1</v>
      </c>
      <c r="E18" s="21">
        <v>132</v>
      </c>
      <c r="F18" s="69">
        <v>2.2999999999999998</v>
      </c>
      <c r="G18" s="21">
        <v>337</v>
      </c>
      <c r="H18" s="69">
        <v>1.3</v>
      </c>
      <c r="I18" s="69">
        <f t="shared" si="0"/>
        <v>1.2907426557891915</v>
      </c>
    </row>
    <row r="19" spans="2:9" ht="13.5" x14ac:dyDescent="0.25">
      <c r="B19" s="129" t="s">
        <v>138</v>
      </c>
      <c r="C19" s="21">
        <v>148</v>
      </c>
      <c r="D19" s="69">
        <v>0.7</v>
      </c>
      <c r="E19" s="21">
        <v>85</v>
      </c>
      <c r="F19" s="69">
        <v>1.5</v>
      </c>
      <c r="G19" s="21">
        <v>233</v>
      </c>
      <c r="H19" s="69">
        <v>0.9</v>
      </c>
      <c r="I19" s="69">
        <f t="shared" si="0"/>
        <v>0.89241257803822427</v>
      </c>
    </row>
    <row r="20" spans="2:9" ht="13.5" x14ac:dyDescent="0.25">
      <c r="B20" s="129" t="s">
        <v>139</v>
      </c>
      <c r="C20" s="21">
        <v>419</v>
      </c>
      <c r="D20" s="69">
        <v>2.1</v>
      </c>
      <c r="E20" s="21">
        <v>15</v>
      </c>
      <c r="F20" s="69">
        <v>0.3</v>
      </c>
      <c r="G20" s="21">
        <v>434</v>
      </c>
      <c r="H20" s="69">
        <v>1.7</v>
      </c>
      <c r="I20" s="69">
        <f t="shared" si="0"/>
        <v>1.6622620552299974</v>
      </c>
    </row>
    <row r="21" spans="2:9" ht="13.5" x14ac:dyDescent="0.25">
      <c r="B21" s="129" t="s">
        <v>140</v>
      </c>
      <c r="C21" s="21">
        <v>428</v>
      </c>
      <c r="D21" s="69">
        <v>2.1</v>
      </c>
      <c r="E21" s="21">
        <v>236</v>
      </c>
      <c r="F21" s="69">
        <v>4.0999999999999996</v>
      </c>
      <c r="G21" s="21">
        <v>664</v>
      </c>
      <c r="H21" s="69">
        <v>2.5</v>
      </c>
      <c r="I21" s="69">
        <f t="shared" si="0"/>
        <v>2.5431843425638667</v>
      </c>
    </row>
    <row r="22" spans="2:9" ht="13.5" x14ac:dyDescent="0.25">
      <c r="B22" s="129" t="s">
        <v>141</v>
      </c>
      <c r="C22" s="21">
        <v>251</v>
      </c>
      <c r="D22" s="69">
        <v>1.2</v>
      </c>
      <c r="E22" s="21">
        <v>24</v>
      </c>
      <c r="F22" s="69">
        <v>0.4</v>
      </c>
      <c r="G22" s="21">
        <v>275</v>
      </c>
      <c r="H22" s="69">
        <v>1.1000000000000001</v>
      </c>
      <c r="I22" s="69">
        <f t="shared" si="0"/>
        <v>1.0532766478991917</v>
      </c>
    </row>
    <row r="23" spans="2:9" ht="13.5" x14ac:dyDescent="0.25">
      <c r="B23" s="129" t="s">
        <v>142</v>
      </c>
      <c r="C23" s="21">
        <v>39</v>
      </c>
      <c r="D23" s="69">
        <v>0.2</v>
      </c>
      <c r="E23" s="21">
        <v>52</v>
      </c>
      <c r="F23" s="69">
        <v>0.9</v>
      </c>
      <c r="G23" s="21">
        <v>91</v>
      </c>
      <c r="H23" s="69">
        <v>0.3</v>
      </c>
      <c r="I23" s="69">
        <f t="shared" si="0"/>
        <v>0.34853881803209619</v>
      </c>
    </row>
    <row r="24" spans="2:9" ht="13.5" x14ac:dyDescent="0.25">
      <c r="B24" s="20" t="s">
        <v>143</v>
      </c>
      <c r="C24" s="21">
        <v>31</v>
      </c>
      <c r="D24" s="69">
        <v>0.2</v>
      </c>
      <c r="E24" s="21">
        <v>63</v>
      </c>
      <c r="F24" s="69">
        <v>1.1000000000000001</v>
      </c>
      <c r="G24" s="21">
        <v>94</v>
      </c>
      <c r="H24" s="69">
        <v>0.4</v>
      </c>
      <c r="I24" s="69">
        <f t="shared" si="0"/>
        <v>0.36002910873645105</v>
      </c>
    </row>
    <row r="25" spans="2:9" ht="13.5" x14ac:dyDescent="0.25">
      <c r="B25" s="129" t="s">
        <v>144</v>
      </c>
      <c r="C25" s="21">
        <v>9614</v>
      </c>
      <c r="D25" s="69">
        <v>47.3</v>
      </c>
      <c r="E25" s="21">
        <v>1316</v>
      </c>
      <c r="F25" s="69">
        <v>22.8</v>
      </c>
      <c r="G25" s="21">
        <v>10930</v>
      </c>
      <c r="H25" s="69">
        <v>41.9</v>
      </c>
      <c r="I25" s="69">
        <f t="shared" si="0"/>
        <v>41.86295913286606</v>
      </c>
    </row>
    <row r="26" spans="2:9" ht="13.5" x14ac:dyDescent="0.25">
      <c r="B26" s="129" t="s">
        <v>145</v>
      </c>
      <c r="C26" s="21">
        <v>398</v>
      </c>
      <c r="D26" s="69">
        <v>2</v>
      </c>
      <c r="E26" s="21">
        <v>132</v>
      </c>
      <c r="F26" s="69">
        <v>2.2999999999999998</v>
      </c>
      <c r="G26" s="21">
        <v>530</v>
      </c>
      <c r="H26" s="69">
        <v>2</v>
      </c>
      <c r="I26" s="69">
        <f t="shared" si="0"/>
        <v>2.0299513577693515</v>
      </c>
    </row>
    <row r="27" spans="2:9" ht="13.5" x14ac:dyDescent="0.25">
      <c r="B27" s="129" t="s">
        <v>146</v>
      </c>
      <c r="C27" s="21">
        <v>869</v>
      </c>
      <c r="D27" s="69">
        <v>4.3</v>
      </c>
      <c r="E27" s="21">
        <v>61</v>
      </c>
      <c r="F27" s="69">
        <v>1.1000000000000001</v>
      </c>
      <c r="G27" s="21">
        <v>930</v>
      </c>
      <c r="H27" s="69">
        <v>3.6</v>
      </c>
      <c r="I27" s="69">
        <f t="shared" si="0"/>
        <v>3.561990118349994</v>
      </c>
    </row>
    <row r="28" spans="2:9" ht="13.5" x14ac:dyDescent="0.25">
      <c r="B28" s="135" t="s">
        <v>322</v>
      </c>
      <c r="C28" s="284">
        <v>19653</v>
      </c>
      <c r="D28" s="285">
        <v>96.6</v>
      </c>
      <c r="E28" s="284">
        <v>5341</v>
      </c>
      <c r="F28" s="285">
        <v>92.7</v>
      </c>
      <c r="G28" s="284">
        <v>24994</v>
      </c>
      <c r="H28" s="285">
        <v>95.7</v>
      </c>
      <c r="I28" s="285">
        <f t="shared" si="0"/>
        <v>95.729441954881452</v>
      </c>
    </row>
    <row r="29" spans="2:9" ht="13.5" x14ac:dyDescent="0.25">
      <c r="B29" s="135" t="s">
        <v>147</v>
      </c>
      <c r="C29" s="284">
        <v>694</v>
      </c>
      <c r="D29" s="285">
        <v>3.4</v>
      </c>
      <c r="E29" s="284">
        <v>421</v>
      </c>
      <c r="F29" s="285">
        <v>7.3</v>
      </c>
      <c r="G29" s="284">
        <v>1115</v>
      </c>
      <c r="H29" s="285">
        <v>4.3</v>
      </c>
      <c r="I29" s="285">
        <f t="shared" si="0"/>
        <v>4.2705580451185412</v>
      </c>
    </row>
    <row r="30" spans="2:9" ht="13.5" x14ac:dyDescent="0.25">
      <c r="B30" s="11" t="s">
        <v>148</v>
      </c>
      <c r="C30" s="27">
        <v>20347</v>
      </c>
      <c r="D30" s="12">
        <v>100</v>
      </c>
      <c r="E30" s="27">
        <v>5762</v>
      </c>
      <c r="F30" s="12">
        <v>100</v>
      </c>
      <c r="G30" s="27">
        <v>26109</v>
      </c>
      <c r="H30" s="12">
        <v>100</v>
      </c>
      <c r="I30" s="12">
        <f t="shared" si="0"/>
        <v>100</v>
      </c>
    </row>
    <row r="31" spans="2:9" ht="37.5" customHeight="1" x14ac:dyDescent="0.2">
      <c r="B31" s="370" t="s">
        <v>323</v>
      </c>
      <c r="C31" s="370"/>
      <c r="D31" s="370"/>
      <c r="E31" s="370"/>
      <c r="F31" s="370"/>
      <c r="G31" s="370"/>
      <c r="H31" s="370"/>
      <c r="I31" s="370"/>
    </row>
    <row r="32" spans="2:9" ht="72.75" customHeight="1" x14ac:dyDescent="0.2">
      <c r="B32" s="367" t="s">
        <v>324</v>
      </c>
      <c r="C32" s="367"/>
      <c r="D32" s="367"/>
      <c r="E32" s="367"/>
      <c r="F32" s="367"/>
      <c r="G32" s="367"/>
      <c r="H32" s="367"/>
      <c r="I32" s="367"/>
    </row>
  </sheetData>
  <mergeCells count="6">
    <mergeCell ref="B32:I32"/>
    <mergeCell ref="B4:B5"/>
    <mergeCell ref="C4:D4"/>
    <mergeCell ref="E4:F4"/>
    <mergeCell ref="G4:I4"/>
    <mergeCell ref="B31:I31"/>
  </mergeCells>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1"/>
  <sheetViews>
    <sheetView showGridLines="0" workbookViewId="0">
      <selection activeCell="N20" sqref="N20"/>
    </sheetView>
  </sheetViews>
  <sheetFormatPr defaultRowHeight="15" x14ac:dyDescent="0.25"/>
  <cols>
    <col min="1" max="1" width="0.85546875" style="1" customWidth="1"/>
    <col min="2" max="2" width="12.85546875" style="1" customWidth="1"/>
    <col min="3" max="16384" width="9.140625" style="1"/>
  </cols>
  <sheetData>
    <row r="2" spans="2:10" x14ac:dyDescent="0.25">
      <c r="B2" s="132" t="s">
        <v>325</v>
      </c>
    </row>
    <row r="3" spans="2:10" x14ac:dyDescent="0.25">
      <c r="B3" s="113" t="s">
        <v>260</v>
      </c>
    </row>
    <row r="4" spans="2:10" ht="15.75" customHeight="1" x14ac:dyDescent="0.25">
      <c r="B4" s="344" t="s">
        <v>31</v>
      </c>
      <c r="C4" s="347" t="s">
        <v>68</v>
      </c>
      <c r="D4" s="347"/>
      <c r="E4" s="347"/>
      <c r="F4" s="347"/>
      <c r="G4" s="346" t="s">
        <v>33</v>
      </c>
      <c r="H4" s="346"/>
      <c r="I4" s="346"/>
      <c r="J4" s="346"/>
    </row>
    <row r="5" spans="2:10" ht="27" x14ac:dyDescent="0.25">
      <c r="B5" s="371"/>
      <c r="C5" s="240" t="s">
        <v>152</v>
      </c>
      <c r="D5" s="240" t="s">
        <v>153</v>
      </c>
      <c r="E5" s="240" t="s">
        <v>154</v>
      </c>
      <c r="F5" s="162" t="s">
        <v>7</v>
      </c>
      <c r="G5" s="240" t="s">
        <v>152</v>
      </c>
      <c r="H5" s="240" t="s">
        <v>153</v>
      </c>
      <c r="I5" s="240" t="s">
        <v>154</v>
      </c>
      <c r="J5" s="162" t="s">
        <v>7</v>
      </c>
    </row>
    <row r="6" spans="2:10" ht="15.75" customHeight="1" x14ac:dyDescent="0.25">
      <c r="B6" s="345"/>
      <c r="C6" s="372" t="s">
        <v>259</v>
      </c>
      <c r="D6" s="372"/>
      <c r="E6" s="372"/>
      <c r="F6" s="372"/>
      <c r="G6" s="372"/>
      <c r="H6" s="372"/>
      <c r="I6" s="372"/>
      <c r="J6" s="372"/>
    </row>
    <row r="7" spans="2:10" ht="15" customHeight="1" x14ac:dyDescent="0.25">
      <c r="B7" s="129" t="s">
        <v>257</v>
      </c>
      <c r="C7" s="33" t="s">
        <v>23</v>
      </c>
      <c r="D7" s="57">
        <v>3</v>
      </c>
      <c r="E7" s="33">
        <v>1</v>
      </c>
      <c r="F7" s="57">
        <v>4</v>
      </c>
      <c r="G7" s="33">
        <v>25</v>
      </c>
      <c r="H7" s="57">
        <v>780</v>
      </c>
      <c r="I7" s="33">
        <v>173</v>
      </c>
      <c r="J7" s="57">
        <v>978</v>
      </c>
    </row>
    <row r="8" spans="2:10" ht="15" customHeight="1" x14ac:dyDescent="0.25">
      <c r="B8" s="129" t="s">
        <v>256</v>
      </c>
      <c r="C8" s="21">
        <v>50</v>
      </c>
      <c r="D8" s="57">
        <v>15</v>
      </c>
      <c r="E8" s="33">
        <v>12</v>
      </c>
      <c r="F8" s="57">
        <v>77</v>
      </c>
      <c r="G8" s="33">
        <v>4628</v>
      </c>
      <c r="H8" s="57">
        <v>1967</v>
      </c>
      <c r="I8" s="33">
        <v>434</v>
      </c>
      <c r="J8" s="57">
        <v>7029</v>
      </c>
    </row>
    <row r="9" spans="2:10" ht="15" customHeight="1" x14ac:dyDescent="0.25">
      <c r="B9" s="129" t="s">
        <v>255</v>
      </c>
      <c r="C9" s="21">
        <v>48</v>
      </c>
      <c r="D9" s="57">
        <v>8</v>
      </c>
      <c r="E9" s="33">
        <v>4</v>
      </c>
      <c r="F9" s="57">
        <v>60</v>
      </c>
      <c r="G9" s="33">
        <v>5359</v>
      </c>
      <c r="H9" s="57">
        <v>1063</v>
      </c>
      <c r="I9" s="33">
        <v>505</v>
      </c>
      <c r="J9" s="57">
        <v>6927</v>
      </c>
    </row>
    <row r="10" spans="2:10" ht="15" customHeight="1" x14ac:dyDescent="0.25">
      <c r="B10" s="129" t="s">
        <v>254</v>
      </c>
      <c r="C10" s="21">
        <v>62</v>
      </c>
      <c r="D10" s="257">
        <v>11</v>
      </c>
      <c r="E10" s="33">
        <v>24</v>
      </c>
      <c r="F10" s="57">
        <v>97</v>
      </c>
      <c r="G10" s="33">
        <v>5616</v>
      </c>
      <c r="H10" s="57">
        <v>1088</v>
      </c>
      <c r="I10" s="33">
        <v>767</v>
      </c>
      <c r="J10" s="57">
        <v>7471</v>
      </c>
    </row>
    <row r="11" spans="2:10" ht="15" customHeight="1" x14ac:dyDescent="0.25">
      <c r="B11" s="129" t="s">
        <v>253</v>
      </c>
      <c r="C11" s="21">
        <v>38</v>
      </c>
      <c r="D11" s="57">
        <v>11</v>
      </c>
      <c r="E11" s="33">
        <v>46</v>
      </c>
      <c r="F11" s="57">
        <v>95</v>
      </c>
      <c r="G11" s="33">
        <v>1356</v>
      </c>
      <c r="H11" s="57">
        <v>615</v>
      </c>
      <c r="I11" s="33">
        <v>734</v>
      </c>
      <c r="J11" s="57">
        <v>2705</v>
      </c>
    </row>
    <row r="12" spans="2:10" x14ac:dyDescent="0.25">
      <c r="B12" s="129" t="s">
        <v>252</v>
      </c>
      <c r="C12" s="33">
        <v>2</v>
      </c>
      <c r="D12" s="57">
        <v>1</v>
      </c>
      <c r="E12" s="33">
        <v>2</v>
      </c>
      <c r="F12" s="57">
        <v>5</v>
      </c>
      <c r="G12" s="33">
        <v>214</v>
      </c>
      <c r="H12" s="57">
        <v>191</v>
      </c>
      <c r="I12" s="33">
        <v>11</v>
      </c>
      <c r="J12" s="57">
        <v>416</v>
      </c>
    </row>
    <row r="13" spans="2:10" x14ac:dyDescent="0.25">
      <c r="B13" s="11" t="s">
        <v>251</v>
      </c>
      <c r="C13" s="102">
        <v>200</v>
      </c>
      <c r="D13" s="27">
        <v>49</v>
      </c>
      <c r="E13" s="102">
        <v>89</v>
      </c>
      <c r="F13" s="102">
        <v>338</v>
      </c>
      <c r="G13" s="102">
        <v>17198</v>
      </c>
      <c r="H13" s="102">
        <v>5704</v>
      </c>
      <c r="I13" s="27">
        <v>2624</v>
      </c>
      <c r="J13" s="102">
        <v>25526</v>
      </c>
    </row>
    <row r="14" spans="2:10" ht="15.75" customHeight="1" x14ac:dyDescent="0.25">
      <c r="B14" s="133"/>
      <c r="C14" s="372" t="s">
        <v>258</v>
      </c>
      <c r="D14" s="372"/>
      <c r="E14" s="372"/>
      <c r="F14" s="372"/>
      <c r="G14" s="372"/>
      <c r="H14" s="372"/>
      <c r="I14" s="372"/>
      <c r="J14" s="372"/>
    </row>
    <row r="15" spans="2:10" x14ac:dyDescent="0.25">
      <c r="B15" s="129" t="s">
        <v>257</v>
      </c>
      <c r="C15" s="100" t="s">
        <v>23</v>
      </c>
      <c r="D15" s="101">
        <v>6.1224489795918364</v>
      </c>
      <c r="E15" s="100">
        <v>1.1235955056179776</v>
      </c>
      <c r="F15" s="112">
        <v>1.1834319526627219</v>
      </c>
      <c r="G15" s="100">
        <v>0.1453657402023491</v>
      </c>
      <c r="H15" s="101">
        <v>13.674614305750351</v>
      </c>
      <c r="I15" s="100">
        <v>6.5929878048780495</v>
      </c>
      <c r="J15" s="101">
        <v>3.8313876047951112</v>
      </c>
    </row>
    <row r="16" spans="2:10" x14ac:dyDescent="0.25">
      <c r="B16" s="129" t="s">
        <v>256</v>
      </c>
      <c r="C16" s="100">
        <v>25</v>
      </c>
      <c r="D16" s="101">
        <v>30.612244897959183</v>
      </c>
      <c r="E16" s="100">
        <v>13.48314606741573</v>
      </c>
      <c r="F16" s="112">
        <v>22.781065088757398</v>
      </c>
      <c r="G16" s="100">
        <v>26.910105826258867</v>
      </c>
      <c r="H16" s="101">
        <v>34.484572230014024</v>
      </c>
      <c r="I16" s="100">
        <v>16.539634146341463</v>
      </c>
      <c r="J16" s="101">
        <v>27.536629319125598</v>
      </c>
    </row>
    <row r="17" spans="2:10" x14ac:dyDescent="0.25">
      <c r="B17" s="129" t="s">
        <v>255</v>
      </c>
      <c r="C17" s="100">
        <v>24</v>
      </c>
      <c r="D17" s="101">
        <v>16.326530612244898</v>
      </c>
      <c r="E17" s="100">
        <v>4.4943820224719104</v>
      </c>
      <c r="F17" s="112">
        <v>17.751479289940828</v>
      </c>
      <c r="G17" s="100">
        <v>31.160600069775558</v>
      </c>
      <c r="H17" s="101">
        <v>18.636044880785413</v>
      </c>
      <c r="I17" s="100">
        <v>19.245426829268293</v>
      </c>
      <c r="J17" s="101">
        <v>27.137036746846356</v>
      </c>
    </row>
    <row r="18" spans="2:10" x14ac:dyDescent="0.25">
      <c r="B18" s="129" t="s">
        <v>254</v>
      </c>
      <c r="C18" s="100">
        <v>31</v>
      </c>
      <c r="D18" s="101">
        <v>22.448979591836736</v>
      </c>
      <c r="E18" s="100">
        <v>26.966292134831459</v>
      </c>
      <c r="F18" s="112">
        <v>28.698224852071007</v>
      </c>
      <c r="G18" s="100">
        <v>32.654959879055703</v>
      </c>
      <c r="H18" s="101">
        <v>19.074333800841515</v>
      </c>
      <c r="I18" s="100">
        <v>29.230182926829269</v>
      </c>
      <c r="J18" s="101">
        <v>29.268197132335661</v>
      </c>
    </row>
    <row r="19" spans="2:10" x14ac:dyDescent="0.25">
      <c r="B19" s="129" t="s">
        <v>253</v>
      </c>
      <c r="C19" s="100">
        <v>19</v>
      </c>
      <c r="D19" s="101">
        <v>22.448979591836736</v>
      </c>
      <c r="E19" s="100">
        <v>51.68539325842697</v>
      </c>
      <c r="F19" s="112">
        <v>28.106508875739642</v>
      </c>
      <c r="G19" s="100">
        <v>7.8846377485754156</v>
      </c>
      <c r="H19" s="101">
        <v>10.781907433380084</v>
      </c>
      <c r="I19" s="100">
        <v>27.972560975609756</v>
      </c>
      <c r="J19" s="101">
        <v>10.597038313876048</v>
      </c>
    </row>
    <row r="20" spans="2:10" x14ac:dyDescent="0.25">
      <c r="B20" s="129" t="s">
        <v>252</v>
      </c>
      <c r="C20" s="100">
        <v>1</v>
      </c>
      <c r="D20" s="100">
        <v>2.0408163265306123</v>
      </c>
      <c r="E20" s="100">
        <v>2.2471910112359552</v>
      </c>
      <c r="F20" s="112">
        <v>1.4792899408284024</v>
      </c>
      <c r="G20" s="100">
        <v>1.2443307361321083</v>
      </c>
      <c r="H20" s="101">
        <v>3.3485273492286116</v>
      </c>
      <c r="I20" s="100">
        <v>0.41920731707317077</v>
      </c>
      <c r="J20" s="101">
        <v>1.6297108830212335</v>
      </c>
    </row>
    <row r="21" spans="2:10" x14ac:dyDescent="0.25">
      <c r="B21" s="11" t="s">
        <v>251</v>
      </c>
      <c r="C21" s="111">
        <v>100</v>
      </c>
      <c r="D21" s="12">
        <v>100</v>
      </c>
      <c r="E21" s="111">
        <v>100</v>
      </c>
      <c r="F21" s="111">
        <v>100</v>
      </c>
      <c r="G21" s="111">
        <v>100</v>
      </c>
      <c r="H21" s="111">
        <v>100</v>
      </c>
      <c r="I21" s="12">
        <v>100</v>
      </c>
      <c r="J21" s="111">
        <v>100</v>
      </c>
    </row>
  </sheetData>
  <mergeCells count="5">
    <mergeCell ref="B4:B6"/>
    <mergeCell ref="C6:J6"/>
    <mergeCell ref="C4:F4"/>
    <mergeCell ref="G4:J4"/>
    <mergeCell ref="C14:J1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G21"/>
  <sheetViews>
    <sheetView showGridLines="0" workbookViewId="0">
      <selection activeCell="M13" sqref="M12:M13"/>
    </sheetView>
  </sheetViews>
  <sheetFormatPr defaultRowHeight="15" x14ac:dyDescent="0.25"/>
  <cols>
    <col min="1" max="1" width="0.85546875" style="1" customWidth="1"/>
    <col min="2" max="2" width="21.140625" style="1" customWidth="1"/>
    <col min="3" max="3" width="9.140625" style="1"/>
    <col min="4" max="4" width="12.7109375" style="1" customWidth="1"/>
    <col min="5" max="16384" width="9.140625" style="1"/>
  </cols>
  <sheetData>
    <row r="2" spans="2:7" x14ac:dyDescent="0.25">
      <c r="B2" s="132" t="s">
        <v>327</v>
      </c>
    </row>
    <row r="3" spans="2:7" x14ac:dyDescent="0.25">
      <c r="B3" s="113" t="s">
        <v>326</v>
      </c>
    </row>
    <row r="4" spans="2:7" x14ac:dyDescent="0.25">
      <c r="B4" s="340" t="s">
        <v>160</v>
      </c>
      <c r="C4" s="307" t="s">
        <v>68</v>
      </c>
      <c r="D4" s="307"/>
      <c r="E4" s="308" t="s">
        <v>33</v>
      </c>
      <c r="F4" s="308"/>
      <c r="G4" s="333" t="s">
        <v>149</v>
      </c>
    </row>
    <row r="5" spans="2:7" ht="40.5" x14ac:dyDescent="0.25">
      <c r="B5" s="374"/>
      <c r="C5" s="5" t="s">
        <v>17</v>
      </c>
      <c r="D5" s="5" t="s">
        <v>161</v>
      </c>
      <c r="E5" s="5" t="s">
        <v>150</v>
      </c>
      <c r="F5" s="5" t="s">
        <v>162</v>
      </c>
      <c r="G5" s="333"/>
    </row>
    <row r="6" spans="2:7" x14ac:dyDescent="0.25">
      <c r="B6" s="133"/>
      <c r="C6" s="372" t="s">
        <v>151</v>
      </c>
      <c r="D6" s="372"/>
      <c r="E6" s="372"/>
      <c r="F6" s="372"/>
      <c r="G6" s="133"/>
    </row>
    <row r="7" spans="2:7" x14ac:dyDescent="0.25">
      <c r="B7" s="129" t="s">
        <v>152</v>
      </c>
      <c r="C7" s="134">
        <v>181</v>
      </c>
      <c r="D7" s="101">
        <v>68.560606060606062</v>
      </c>
      <c r="E7" s="33">
        <v>12510</v>
      </c>
      <c r="F7" s="101">
        <v>78.075266803969285</v>
      </c>
      <c r="G7" s="100">
        <v>1.4262075486565282</v>
      </c>
    </row>
    <row r="8" spans="2:7" x14ac:dyDescent="0.25">
      <c r="B8" s="129" t="s">
        <v>153</v>
      </c>
      <c r="C8" s="134">
        <v>27</v>
      </c>
      <c r="D8" s="101">
        <v>10.227272727272728</v>
      </c>
      <c r="E8" s="33">
        <v>2311</v>
      </c>
      <c r="F8" s="101">
        <v>14.423016913187292</v>
      </c>
      <c r="G8" s="100">
        <v>1.1548331907613345</v>
      </c>
    </row>
    <row r="9" spans="2:7" x14ac:dyDescent="0.25">
      <c r="B9" s="129" t="s">
        <v>154</v>
      </c>
      <c r="C9" s="134">
        <v>56</v>
      </c>
      <c r="D9" s="101">
        <v>21.212121212121211</v>
      </c>
      <c r="E9" s="33">
        <v>1202</v>
      </c>
      <c r="F9" s="101">
        <v>7.5017162828434127</v>
      </c>
      <c r="G9" s="100">
        <v>4.4515103338632747</v>
      </c>
    </row>
    <row r="10" spans="2:7" x14ac:dyDescent="0.25">
      <c r="B10" s="135" t="s">
        <v>155</v>
      </c>
      <c r="C10" s="136">
        <v>264</v>
      </c>
      <c r="D10" s="137">
        <v>100</v>
      </c>
      <c r="E10" s="138">
        <v>16023</v>
      </c>
      <c r="F10" s="137">
        <v>100</v>
      </c>
      <c r="G10" s="139">
        <v>1.6209246638423283</v>
      </c>
    </row>
    <row r="11" spans="2:7" x14ac:dyDescent="0.25">
      <c r="B11" s="133"/>
      <c r="C11" s="372" t="s">
        <v>156</v>
      </c>
      <c r="D11" s="372"/>
      <c r="E11" s="372"/>
      <c r="F11" s="372"/>
      <c r="G11" s="140"/>
    </row>
    <row r="12" spans="2:7" x14ac:dyDescent="0.25">
      <c r="B12" s="129" t="s">
        <v>152</v>
      </c>
      <c r="C12" s="134">
        <v>19</v>
      </c>
      <c r="D12" s="101">
        <v>25.675675675675674</v>
      </c>
      <c r="E12" s="33">
        <v>4688</v>
      </c>
      <c r="F12" s="101">
        <v>49.331789961064928</v>
      </c>
      <c r="G12" s="100">
        <v>0.4036541321436159</v>
      </c>
    </row>
    <row r="13" spans="2:7" x14ac:dyDescent="0.25">
      <c r="B13" s="129" t="s">
        <v>153</v>
      </c>
      <c r="C13" s="134">
        <v>22</v>
      </c>
      <c r="D13" s="101">
        <v>29.72972972972973</v>
      </c>
      <c r="E13" s="33">
        <v>3393</v>
      </c>
      <c r="F13" s="101">
        <v>35.704514363885089</v>
      </c>
      <c r="G13" s="100">
        <v>0.64421669106881407</v>
      </c>
    </row>
    <row r="14" spans="2:7" x14ac:dyDescent="0.25">
      <c r="B14" s="129" t="s">
        <v>154</v>
      </c>
      <c r="C14" s="134">
        <v>33</v>
      </c>
      <c r="D14" s="101">
        <v>44.594594594594597</v>
      </c>
      <c r="E14" s="33">
        <v>1422</v>
      </c>
      <c r="F14" s="101">
        <v>14.963695675049985</v>
      </c>
      <c r="G14" s="100">
        <v>2.268041237113402</v>
      </c>
    </row>
    <row r="15" spans="2:7" x14ac:dyDescent="0.25">
      <c r="B15" s="135" t="s">
        <v>157</v>
      </c>
      <c r="C15" s="136">
        <v>74</v>
      </c>
      <c r="D15" s="137">
        <v>100</v>
      </c>
      <c r="E15" s="138">
        <v>9503</v>
      </c>
      <c r="F15" s="137">
        <v>100</v>
      </c>
      <c r="G15" s="139">
        <v>0.77268455675054826</v>
      </c>
    </row>
    <row r="16" spans="2:7" x14ac:dyDescent="0.25">
      <c r="B16" s="133"/>
      <c r="C16" s="372" t="s">
        <v>158</v>
      </c>
      <c r="D16" s="372"/>
      <c r="E16" s="372"/>
      <c r="F16" s="372"/>
      <c r="G16" s="140"/>
    </row>
    <row r="17" spans="2:7" x14ac:dyDescent="0.25">
      <c r="B17" s="129" t="s">
        <v>152</v>
      </c>
      <c r="C17" s="134">
        <v>200</v>
      </c>
      <c r="D17" s="101">
        <v>59.171597633136095</v>
      </c>
      <c r="E17" s="33">
        <v>17198</v>
      </c>
      <c r="F17" s="101">
        <v>67.374441745671078</v>
      </c>
      <c r="G17" s="100">
        <v>1.1495574203931487</v>
      </c>
    </row>
    <row r="18" spans="2:7" x14ac:dyDescent="0.25">
      <c r="B18" s="129" t="s">
        <v>153</v>
      </c>
      <c r="C18" s="134">
        <v>49</v>
      </c>
      <c r="D18" s="101">
        <v>14.497041420118343</v>
      </c>
      <c r="E18" s="33">
        <v>5704</v>
      </c>
      <c r="F18" s="101">
        <v>22.345843453733451</v>
      </c>
      <c r="G18" s="100">
        <v>0.85172953241786897</v>
      </c>
    </row>
    <row r="19" spans="2:7" x14ac:dyDescent="0.25">
      <c r="B19" s="129" t="s">
        <v>154</v>
      </c>
      <c r="C19" s="134">
        <v>89</v>
      </c>
      <c r="D19" s="101">
        <v>26.331360946745562</v>
      </c>
      <c r="E19" s="33">
        <v>2624</v>
      </c>
      <c r="F19" s="101">
        <v>10.279714800595471</v>
      </c>
      <c r="G19" s="100">
        <v>3.2805012900847772</v>
      </c>
    </row>
    <row r="20" spans="2:7" x14ac:dyDescent="0.25">
      <c r="B20" s="11" t="s">
        <v>7</v>
      </c>
      <c r="C20" s="141">
        <v>338</v>
      </c>
      <c r="D20" s="12">
        <v>100</v>
      </c>
      <c r="E20" s="102">
        <v>25526</v>
      </c>
      <c r="F20" s="111">
        <v>100</v>
      </c>
      <c r="G20" s="111">
        <v>1.3068357562635322</v>
      </c>
    </row>
    <row r="21" spans="2:7" ht="24" customHeight="1" x14ac:dyDescent="0.25">
      <c r="B21" s="373" t="s">
        <v>159</v>
      </c>
      <c r="C21" s="316"/>
      <c r="D21" s="316"/>
      <c r="E21" s="316"/>
      <c r="F21" s="316"/>
      <c r="G21" s="316"/>
    </row>
  </sheetData>
  <mergeCells count="8">
    <mergeCell ref="C6:F6"/>
    <mergeCell ref="C11:F11"/>
    <mergeCell ref="C16:F16"/>
    <mergeCell ref="B21:G21"/>
    <mergeCell ref="B4:B5"/>
    <mergeCell ref="C4:D4"/>
    <mergeCell ref="E4:F4"/>
    <mergeCell ref="G4:G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7"/>
  <sheetViews>
    <sheetView showGridLines="0" workbookViewId="0">
      <selection activeCell="M8" sqref="M8"/>
    </sheetView>
  </sheetViews>
  <sheetFormatPr defaultRowHeight="15" x14ac:dyDescent="0.25"/>
  <cols>
    <col min="1" max="1" width="0.85546875" style="1" customWidth="1"/>
    <col min="2" max="2" width="24.7109375" style="1" customWidth="1"/>
    <col min="3" max="7" width="9.140625" style="1"/>
    <col min="8" max="8" width="9.28515625" style="1" customWidth="1"/>
    <col min="9" max="11" width="9.140625" style="1"/>
    <col min="12" max="12" width="9.5703125" style="1" bestFit="1" customWidth="1"/>
    <col min="13" max="16384" width="9.140625" style="1"/>
  </cols>
  <sheetData>
    <row r="2" spans="2:10" x14ac:dyDescent="0.25">
      <c r="B2" s="286" t="s">
        <v>328</v>
      </c>
      <c r="C2" s="260"/>
    </row>
    <row r="3" spans="2:10" x14ac:dyDescent="0.25">
      <c r="B3" s="375" t="s">
        <v>178</v>
      </c>
      <c r="C3" s="376"/>
      <c r="D3" s="376"/>
      <c r="E3" s="376"/>
      <c r="F3" s="376"/>
      <c r="G3" s="376"/>
    </row>
    <row r="4" spans="2:10" x14ac:dyDescent="0.25">
      <c r="B4" s="151" t="s">
        <v>229</v>
      </c>
      <c r="C4" s="333" t="s">
        <v>67</v>
      </c>
      <c r="D4" s="333" t="s">
        <v>68</v>
      </c>
      <c r="E4" s="333" t="s">
        <v>33</v>
      </c>
      <c r="F4" s="333" t="s">
        <v>228</v>
      </c>
      <c r="G4" s="333" t="s">
        <v>227</v>
      </c>
      <c r="H4" s="333" t="s">
        <v>226</v>
      </c>
      <c r="I4" s="333" t="s">
        <v>91</v>
      </c>
      <c r="J4" s="333" t="s">
        <v>92</v>
      </c>
    </row>
    <row r="5" spans="2:10" x14ac:dyDescent="0.25">
      <c r="B5" s="94" t="s">
        <v>225</v>
      </c>
      <c r="C5" s="333"/>
      <c r="D5" s="333"/>
      <c r="E5" s="333"/>
      <c r="F5" s="333"/>
      <c r="G5" s="333"/>
      <c r="H5" s="333"/>
      <c r="I5" s="333"/>
      <c r="J5" s="333"/>
    </row>
    <row r="6" spans="2:10" x14ac:dyDescent="0.25">
      <c r="B6" s="209" t="s">
        <v>9</v>
      </c>
      <c r="C6" s="207">
        <v>323</v>
      </c>
      <c r="D6" s="208">
        <v>9</v>
      </c>
      <c r="E6" s="207">
        <v>456</v>
      </c>
      <c r="F6" s="206">
        <v>4.7682666686349897</v>
      </c>
      <c r="G6" s="205">
        <v>13.286191955948899</v>
      </c>
      <c r="H6" s="206">
        <v>673.16705910141002</v>
      </c>
      <c r="I6" s="205">
        <v>2.7863777089783301</v>
      </c>
      <c r="J6" s="206">
        <v>141.17647058823499</v>
      </c>
    </row>
    <row r="7" spans="2:10" x14ac:dyDescent="0.25">
      <c r="B7" s="209" t="s">
        <v>10</v>
      </c>
      <c r="C7" s="207">
        <v>180</v>
      </c>
      <c r="D7" s="208">
        <v>2</v>
      </c>
      <c r="E7" s="207">
        <v>248</v>
      </c>
      <c r="F7" s="206">
        <v>3.8061003330337799</v>
      </c>
      <c r="G7" s="205">
        <v>4.2290003700375296</v>
      </c>
      <c r="H7" s="206">
        <v>524.39604588465397</v>
      </c>
      <c r="I7" s="205">
        <v>1.1111111111111101</v>
      </c>
      <c r="J7" s="76">
        <v>137.777777777778</v>
      </c>
    </row>
    <row r="8" spans="2:10" x14ac:dyDescent="0.25">
      <c r="B8" s="211" t="s">
        <v>224</v>
      </c>
      <c r="C8" s="41">
        <v>71</v>
      </c>
      <c r="D8" s="130">
        <v>2</v>
      </c>
      <c r="E8" s="41">
        <v>90</v>
      </c>
      <c r="F8" s="76">
        <v>1.72552069409677</v>
      </c>
      <c r="G8" s="75">
        <v>4.86062167351204</v>
      </c>
      <c r="H8" s="76">
        <v>218.72797530804101</v>
      </c>
      <c r="I8" s="75">
        <v>2.8169014084507</v>
      </c>
      <c r="J8" s="76">
        <v>126.76056338028199</v>
      </c>
    </row>
    <row r="9" spans="2:10" x14ac:dyDescent="0.25">
      <c r="B9" s="211" t="s">
        <v>223</v>
      </c>
      <c r="C9" s="41">
        <v>152</v>
      </c>
      <c r="D9" s="130">
        <v>2</v>
      </c>
      <c r="E9" s="41">
        <v>212</v>
      </c>
      <c r="F9" s="76">
        <v>2.76839296609629</v>
      </c>
      <c r="G9" s="75">
        <v>3.6426223238109099</v>
      </c>
      <c r="H9" s="76">
        <v>386.11796632395601</v>
      </c>
      <c r="I9" s="75">
        <v>1.31578947368421</v>
      </c>
      <c r="J9" s="76">
        <v>139.47368421052599</v>
      </c>
    </row>
    <row r="10" spans="2:10" x14ac:dyDescent="0.25">
      <c r="B10" s="211" t="s">
        <v>222</v>
      </c>
      <c r="C10" s="41">
        <v>58</v>
      </c>
      <c r="D10" s="130" t="s">
        <v>23</v>
      </c>
      <c r="E10" s="41">
        <v>97</v>
      </c>
      <c r="F10" s="76">
        <v>1.5251117538785199</v>
      </c>
      <c r="G10" s="75" t="s">
        <v>23</v>
      </c>
      <c r="H10" s="76">
        <v>255.061793321062</v>
      </c>
      <c r="I10" s="75" t="s">
        <v>23</v>
      </c>
      <c r="J10" s="76">
        <v>167.241379310345</v>
      </c>
    </row>
    <row r="11" spans="2:10" x14ac:dyDescent="0.25">
      <c r="B11" s="211" t="s">
        <v>221</v>
      </c>
      <c r="C11" s="41">
        <v>137</v>
      </c>
      <c r="D11" s="130">
        <v>1</v>
      </c>
      <c r="E11" s="41">
        <v>183</v>
      </c>
      <c r="F11" s="76">
        <v>2.5999411692144201</v>
      </c>
      <c r="G11" s="75">
        <v>1.89776727679885</v>
      </c>
      <c r="H11" s="76">
        <v>347.29141165418798</v>
      </c>
      <c r="I11" s="75">
        <v>0.72992700729926996</v>
      </c>
      <c r="J11" s="76">
        <v>133.576642335766</v>
      </c>
    </row>
    <row r="12" spans="2:10" x14ac:dyDescent="0.25">
      <c r="B12" s="211" t="s">
        <v>220</v>
      </c>
      <c r="C12" s="41">
        <v>165</v>
      </c>
      <c r="D12" s="130">
        <v>2</v>
      </c>
      <c r="E12" s="41">
        <v>243</v>
      </c>
      <c r="F12" s="76">
        <v>1.8439977872026601</v>
      </c>
      <c r="G12" s="75">
        <v>2.2351488329729201</v>
      </c>
      <c r="H12" s="76">
        <v>271.57058320620899</v>
      </c>
      <c r="I12" s="75">
        <v>1.2121212121212099</v>
      </c>
      <c r="J12" s="76">
        <v>147.272727272727</v>
      </c>
    </row>
    <row r="13" spans="2:10" x14ac:dyDescent="0.25">
      <c r="B13" s="211" t="s">
        <v>219</v>
      </c>
      <c r="C13" s="41">
        <v>97</v>
      </c>
      <c r="D13" s="130" t="s">
        <v>23</v>
      </c>
      <c r="E13" s="41">
        <v>128</v>
      </c>
      <c r="F13" s="76">
        <v>2.1687366550031899</v>
      </c>
      <c r="G13" s="75" t="s">
        <v>23</v>
      </c>
      <c r="H13" s="76">
        <v>286.183806021039</v>
      </c>
      <c r="I13" s="75" t="s">
        <v>23</v>
      </c>
      <c r="J13" s="76">
        <v>131.95876288659801</v>
      </c>
    </row>
    <row r="14" spans="2:10" x14ac:dyDescent="0.25">
      <c r="B14" s="211" t="s">
        <v>218</v>
      </c>
      <c r="C14" s="41">
        <v>81</v>
      </c>
      <c r="D14" s="130">
        <v>1</v>
      </c>
      <c r="E14" s="41">
        <v>103</v>
      </c>
      <c r="F14" s="76">
        <v>1.9652800524074701</v>
      </c>
      <c r="G14" s="75">
        <v>2.42627166963885</v>
      </c>
      <c r="H14" s="76">
        <v>249.90598197280099</v>
      </c>
      <c r="I14" s="75">
        <v>1.2345679012345701</v>
      </c>
      <c r="J14" s="76">
        <v>127.16049382716101</v>
      </c>
    </row>
    <row r="15" spans="2:10" x14ac:dyDescent="0.25">
      <c r="B15" s="211" t="s">
        <v>217</v>
      </c>
      <c r="C15" s="41">
        <v>128</v>
      </c>
      <c r="D15" s="130">
        <v>2</v>
      </c>
      <c r="E15" s="41">
        <v>173</v>
      </c>
      <c r="F15" s="76">
        <v>2.56392280188689</v>
      </c>
      <c r="G15" s="75">
        <v>4.0061293779482599</v>
      </c>
      <c r="H15" s="76">
        <v>346.530191192524</v>
      </c>
      <c r="I15" s="75">
        <v>1.5625</v>
      </c>
      <c r="J15" s="76">
        <v>135.15625</v>
      </c>
    </row>
    <row r="16" spans="2:10" x14ac:dyDescent="0.25">
      <c r="B16" s="211" t="s">
        <v>216</v>
      </c>
      <c r="C16" s="41">
        <v>175</v>
      </c>
      <c r="D16" s="57">
        <v>1</v>
      </c>
      <c r="E16" s="41">
        <v>249</v>
      </c>
      <c r="F16" s="76">
        <v>2.7465413197523398</v>
      </c>
      <c r="G16" s="170">
        <v>1.56945218271562</v>
      </c>
      <c r="H16" s="76">
        <v>390.79359349619</v>
      </c>
      <c r="I16" s="170">
        <v>0.57142857142857095</v>
      </c>
      <c r="J16" s="76">
        <v>142.28571428571399</v>
      </c>
    </row>
    <row r="17" spans="2:10" x14ac:dyDescent="0.25">
      <c r="B17" s="209" t="s">
        <v>11</v>
      </c>
      <c r="C17" s="207">
        <v>11995</v>
      </c>
      <c r="D17" s="208">
        <v>148</v>
      </c>
      <c r="E17" s="207">
        <v>15551</v>
      </c>
      <c r="F17" s="206">
        <v>4.1875162442988998</v>
      </c>
      <c r="G17" s="205">
        <v>5.1667561830449102</v>
      </c>
      <c r="H17" s="206">
        <v>542.89341488196806</v>
      </c>
      <c r="I17" s="205">
        <v>1.2338474364318499</v>
      </c>
      <c r="J17" s="206">
        <v>129.645685702376</v>
      </c>
    </row>
    <row r="18" spans="2:10" x14ac:dyDescent="0.25">
      <c r="B18" s="211" t="s">
        <v>215</v>
      </c>
      <c r="C18" s="41">
        <v>111</v>
      </c>
      <c r="D18" s="130">
        <v>4</v>
      </c>
      <c r="E18" s="41">
        <v>161</v>
      </c>
      <c r="F18" s="76">
        <v>1.96435839807457</v>
      </c>
      <c r="G18" s="75">
        <v>7.0787690020705396</v>
      </c>
      <c r="H18" s="76">
        <v>284.92045233333897</v>
      </c>
      <c r="I18" s="75">
        <v>3.6036036036036001</v>
      </c>
      <c r="J18" s="76">
        <v>145.04504504504499</v>
      </c>
    </row>
    <row r="19" spans="2:10" x14ac:dyDescent="0.25">
      <c r="B19" s="211" t="s">
        <v>214</v>
      </c>
      <c r="C19" s="41">
        <v>143</v>
      </c>
      <c r="D19" s="130">
        <v>2</v>
      </c>
      <c r="E19" s="41">
        <v>216</v>
      </c>
      <c r="F19" s="76">
        <v>2.6870102782840699</v>
      </c>
      <c r="G19" s="75">
        <v>3.7580563332644399</v>
      </c>
      <c r="H19" s="76">
        <v>405.87008399255899</v>
      </c>
      <c r="I19" s="75">
        <v>1.3986013986014001</v>
      </c>
      <c r="J19" s="76">
        <v>151.04895104895101</v>
      </c>
    </row>
    <row r="20" spans="2:10" x14ac:dyDescent="0.25">
      <c r="B20" s="211" t="s">
        <v>213</v>
      </c>
      <c r="C20" s="41">
        <v>55</v>
      </c>
      <c r="D20" s="57">
        <v>3</v>
      </c>
      <c r="E20" s="41">
        <v>76</v>
      </c>
      <c r="F20" s="76">
        <v>1.32230610184161</v>
      </c>
      <c r="G20" s="170">
        <v>7.2125787373178802</v>
      </c>
      <c r="H20" s="76">
        <v>182.71866134538601</v>
      </c>
      <c r="I20" s="170">
        <v>5.4545454545454497</v>
      </c>
      <c r="J20" s="76">
        <v>138.18181818181799</v>
      </c>
    </row>
    <row r="21" spans="2:10" x14ac:dyDescent="0.25">
      <c r="B21" s="211" t="s">
        <v>212</v>
      </c>
      <c r="C21" s="41">
        <v>120</v>
      </c>
      <c r="D21" s="57">
        <v>3</v>
      </c>
      <c r="E21" s="41">
        <v>185</v>
      </c>
      <c r="F21" s="76">
        <v>2.4141711848551002</v>
      </c>
      <c r="G21" s="170">
        <v>6.0354279621377502</v>
      </c>
      <c r="H21" s="76">
        <v>372.184724331827</v>
      </c>
      <c r="I21" s="170">
        <v>2.5</v>
      </c>
      <c r="J21" s="76">
        <v>154.166666666667</v>
      </c>
    </row>
    <row r="22" spans="2:10" x14ac:dyDescent="0.25">
      <c r="B22" s="211" t="s">
        <v>211</v>
      </c>
      <c r="C22" s="41">
        <v>83</v>
      </c>
      <c r="D22" s="57">
        <v>2</v>
      </c>
      <c r="E22" s="41">
        <v>99</v>
      </c>
      <c r="F22" s="76">
        <v>2.1389547469333099</v>
      </c>
      <c r="G22" s="170">
        <v>5.1541078239356803</v>
      </c>
      <c r="H22" s="76">
        <v>255.12833728481601</v>
      </c>
      <c r="I22" s="170">
        <v>2.4096385542168699</v>
      </c>
      <c r="J22" s="76">
        <v>119.27710843373499</v>
      </c>
    </row>
    <row r="23" spans="2:10" x14ac:dyDescent="0.25">
      <c r="B23" s="211" t="s">
        <v>210</v>
      </c>
      <c r="C23" s="41">
        <v>306</v>
      </c>
      <c r="D23" s="57">
        <v>5</v>
      </c>
      <c r="E23" s="41">
        <v>447</v>
      </c>
      <c r="F23" s="76">
        <v>3.8226108682073701</v>
      </c>
      <c r="G23" s="170">
        <v>6.2460961898813201</v>
      </c>
      <c r="H23" s="76">
        <v>558.40099937539003</v>
      </c>
      <c r="I23" s="170">
        <v>1.63398692810458</v>
      </c>
      <c r="J23" s="76">
        <v>146.07843137254901</v>
      </c>
    </row>
    <row r="24" spans="2:10" x14ac:dyDescent="0.25">
      <c r="B24" s="211" t="s">
        <v>209</v>
      </c>
      <c r="C24" s="41">
        <v>40</v>
      </c>
      <c r="D24" s="57">
        <v>1</v>
      </c>
      <c r="E24" s="41">
        <v>55</v>
      </c>
      <c r="F24" s="76">
        <v>1.20114709547618</v>
      </c>
      <c r="G24" s="170">
        <v>3.0028677386904499</v>
      </c>
      <c r="H24" s="76">
        <v>165.157725627974</v>
      </c>
      <c r="I24" s="170">
        <v>2.5</v>
      </c>
      <c r="J24" s="76">
        <v>137.5</v>
      </c>
    </row>
    <row r="25" spans="2:10" x14ac:dyDescent="0.25">
      <c r="B25" s="211" t="s">
        <v>208</v>
      </c>
      <c r="C25" s="41">
        <v>215</v>
      </c>
      <c r="D25" s="57">
        <v>10</v>
      </c>
      <c r="E25" s="41">
        <v>328</v>
      </c>
      <c r="F25" s="76">
        <v>2.8888142425260299</v>
      </c>
      <c r="G25" s="170">
        <v>13.4363453140746</v>
      </c>
      <c r="H25" s="76">
        <v>440.71212630164598</v>
      </c>
      <c r="I25" s="170">
        <v>4.6511627906976702</v>
      </c>
      <c r="J25" s="76">
        <v>152.55813953488399</v>
      </c>
    </row>
    <row r="26" spans="2:10" x14ac:dyDescent="0.25">
      <c r="B26" s="211" t="s">
        <v>207</v>
      </c>
      <c r="C26" s="41">
        <v>62</v>
      </c>
      <c r="D26" s="57">
        <v>4</v>
      </c>
      <c r="E26" s="41">
        <v>88</v>
      </c>
      <c r="F26" s="76">
        <v>1.6731885035757701</v>
      </c>
      <c r="G26" s="170">
        <v>10.7947645391985</v>
      </c>
      <c r="H26" s="76">
        <v>237.48481986236601</v>
      </c>
      <c r="I26" s="170">
        <v>6.4516129032258096</v>
      </c>
      <c r="J26" s="76">
        <v>141.935483870968</v>
      </c>
    </row>
    <row r="27" spans="2:10" x14ac:dyDescent="0.25">
      <c r="B27" s="211" t="s">
        <v>206</v>
      </c>
      <c r="C27" s="41">
        <v>121</v>
      </c>
      <c r="D27" s="57">
        <v>5</v>
      </c>
      <c r="E27" s="41">
        <v>180</v>
      </c>
      <c r="F27" s="76">
        <v>3.0400100496200002</v>
      </c>
      <c r="G27" s="170">
        <v>12.562024998429701</v>
      </c>
      <c r="H27" s="76">
        <v>452.23289994346999</v>
      </c>
      <c r="I27" s="170">
        <v>4.1322314049586799</v>
      </c>
      <c r="J27" s="76">
        <v>148.760330578512</v>
      </c>
    </row>
    <row r="28" spans="2:10" x14ac:dyDescent="0.25">
      <c r="B28" s="211" t="s">
        <v>205</v>
      </c>
      <c r="C28" s="41">
        <v>136</v>
      </c>
      <c r="D28" s="57">
        <v>2</v>
      </c>
      <c r="E28" s="41">
        <v>194</v>
      </c>
      <c r="F28" s="76">
        <v>3.57250745366904</v>
      </c>
      <c r="G28" s="170">
        <v>5.2536874318662399</v>
      </c>
      <c r="H28" s="76">
        <v>509.60768089102498</v>
      </c>
      <c r="I28" s="170">
        <v>1.47058823529412</v>
      </c>
      <c r="J28" s="76">
        <v>142.64705882352899</v>
      </c>
    </row>
    <row r="29" spans="2:10" x14ac:dyDescent="0.25">
      <c r="B29" s="209" t="s">
        <v>12</v>
      </c>
      <c r="C29" s="207">
        <v>418</v>
      </c>
      <c r="D29" s="146">
        <v>14</v>
      </c>
      <c r="E29" s="207">
        <v>646</v>
      </c>
      <c r="F29" s="206">
        <v>3.3015291292809299</v>
      </c>
      <c r="G29" s="210">
        <v>11.0577530645773</v>
      </c>
      <c r="H29" s="206">
        <v>510.23631997977998</v>
      </c>
      <c r="I29" s="210">
        <v>3.3492822966507201</v>
      </c>
      <c r="J29" s="206">
        <v>154.54545454545499</v>
      </c>
    </row>
    <row r="30" spans="2:10" x14ac:dyDescent="0.25">
      <c r="B30" s="211" t="s">
        <v>204</v>
      </c>
      <c r="C30" s="41">
        <v>111</v>
      </c>
      <c r="D30" s="57">
        <v>6</v>
      </c>
      <c r="E30" s="41">
        <v>173</v>
      </c>
      <c r="F30" s="76">
        <v>2.40982165148769</v>
      </c>
      <c r="G30" s="170">
        <v>13.026062981014499</v>
      </c>
      <c r="H30" s="76">
        <v>375.58481595258502</v>
      </c>
      <c r="I30" s="170">
        <v>5.4054054054054097</v>
      </c>
      <c r="J30" s="76">
        <v>155.85585585585599</v>
      </c>
    </row>
    <row r="31" spans="2:10" x14ac:dyDescent="0.25">
      <c r="B31" s="211" t="s">
        <v>203</v>
      </c>
      <c r="C31" s="41">
        <v>82</v>
      </c>
      <c r="D31" s="57">
        <v>3</v>
      </c>
      <c r="E31" s="41">
        <v>126</v>
      </c>
      <c r="F31" s="76">
        <v>2.2432258682241599</v>
      </c>
      <c r="G31" s="170">
        <v>8.2069239081371705</v>
      </c>
      <c r="H31" s="76">
        <v>344.69080414176</v>
      </c>
      <c r="I31" s="170">
        <v>3.6585365853658498</v>
      </c>
      <c r="J31" s="76">
        <v>153.65853658536599</v>
      </c>
    </row>
    <row r="32" spans="2:10" x14ac:dyDescent="0.25">
      <c r="B32" s="209" t="s">
        <v>13</v>
      </c>
      <c r="C32" s="207">
        <v>137</v>
      </c>
      <c r="D32" s="146">
        <v>1</v>
      </c>
      <c r="E32" s="207">
        <v>202</v>
      </c>
      <c r="F32" s="206">
        <v>2.9744781093609198</v>
      </c>
      <c r="G32" s="210">
        <v>2.1711519046430099</v>
      </c>
      <c r="H32" s="206">
        <v>438.57268473788702</v>
      </c>
      <c r="I32" s="210">
        <v>0.72992700729926996</v>
      </c>
      <c r="J32" s="206">
        <v>147.44525547445301</v>
      </c>
    </row>
    <row r="33" spans="2:10" x14ac:dyDescent="0.25">
      <c r="B33" s="209" t="s">
        <v>202</v>
      </c>
      <c r="C33" s="207">
        <v>15702</v>
      </c>
      <c r="D33" s="208">
        <v>235</v>
      </c>
      <c r="E33" s="207">
        <v>20909</v>
      </c>
      <c r="F33" s="206">
        <v>3.6918506194759346</v>
      </c>
      <c r="G33" s="205">
        <v>5.5253145814344959</v>
      </c>
      <c r="H33" s="206">
        <v>491.61192588601654</v>
      </c>
      <c r="I33" s="205">
        <v>1.496624633804611</v>
      </c>
      <c r="J33" s="206">
        <v>133.16138071583237</v>
      </c>
    </row>
    <row r="34" spans="2:10" x14ac:dyDescent="0.25">
      <c r="B34" s="209" t="s">
        <v>201</v>
      </c>
      <c r="C34" s="207">
        <v>2911</v>
      </c>
      <c r="D34" s="208">
        <v>103</v>
      </c>
      <c r="E34" s="207">
        <v>4617</v>
      </c>
      <c r="F34" s="206">
        <v>1.7807156629571992</v>
      </c>
      <c r="G34" s="205">
        <v>6.3007115522017019</v>
      </c>
      <c r="H34" s="206">
        <v>282.43092462636167</v>
      </c>
      <c r="I34" s="205">
        <v>3.5383029886636894</v>
      </c>
      <c r="J34" s="206">
        <v>158.6052902782549</v>
      </c>
    </row>
    <row r="35" spans="2:10" x14ac:dyDescent="0.25">
      <c r="B35" s="51" t="s">
        <v>7</v>
      </c>
      <c r="C35" s="102">
        <v>18613</v>
      </c>
      <c r="D35" s="27">
        <v>338</v>
      </c>
      <c r="E35" s="102">
        <v>25526</v>
      </c>
      <c r="F35" s="111">
        <v>3.1612356723867432</v>
      </c>
      <c r="G35" s="111">
        <v>5.7405988140907924</v>
      </c>
      <c r="H35" s="111">
        <v>433.53409860497504</v>
      </c>
      <c r="I35" s="12">
        <v>1.815935099124268</v>
      </c>
      <c r="J35" s="111">
        <v>137.14070810723689</v>
      </c>
    </row>
    <row r="36" spans="2:10" ht="15" customHeight="1" x14ac:dyDescent="0.25">
      <c r="B36" s="278" t="s">
        <v>97</v>
      </c>
      <c r="C36" s="279"/>
      <c r="D36" s="279"/>
      <c r="E36" s="279"/>
      <c r="F36" s="279"/>
      <c r="G36" s="279"/>
      <c r="H36" s="279"/>
      <c r="I36" s="279"/>
      <c r="J36" s="279"/>
    </row>
    <row r="37" spans="2:10" ht="15" customHeight="1" x14ac:dyDescent="0.25">
      <c r="B37" s="280" t="s">
        <v>98</v>
      </c>
      <c r="C37" s="259"/>
      <c r="D37" s="259"/>
      <c r="E37" s="259"/>
      <c r="F37" s="259"/>
      <c r="G37" s="259"/>
      <c r="H37" s="259"/>
      <c r="I37" s="259"/>
      <c r="J37" s="259"/>
    </row>
  </sheetData>
  <mergeCells count="9">
    <mergeCell ref="B3:G3"/>
    <mergeCell ref="I4:I5"/>
    <mergeCell ref="J4:J5"/>
    <mergeCell ref="C4:C5"/>
    <mergeCell ref="D4:D5"/>
    <mergeCell ref="E4:E5"/>
    <mergeCell ref="F4:F5"/>
    <mergeCell ref="G4:G5"/>
    <mergeCell ref="H4:H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K13"/>
  <sheetViews>
    <sheetView showGridLines="0" workbookViewId="0">
      <selection activeCell="G18" sqref="G18"/>
    </sheetView>
  </sheetViews>
  <sheetFormatPr defaultRowHeight="15" x14ac:dyDescent="0.25"/>
  <cols>
    <col min="1" max="1" width="0.85546875" style="1" customWidth="1"/>
    <col min="2" max="7" width="9.140625" style="1"/>
    <col min="8" max="8" width="11.7109375" style="1" customWidth="1"/>
    <col min="9" max="16384" width="9.140625" style="1"/>
  </cols>
  <sheetData>
    <row r="2" spans="2:11" ht="14.45" customHeight="1" x14ac:dyDescent="0.25">
      <c r="B2" s="17" t="s">
        <v>295</v>
      </c>
      <c r="C2" s="17"/>
      <c r="D2" s="17"/>
      <c r="E2" s="17"/>
      <c r="F2" s="17"/>
      <c r="G2" s="17"/>
      <c r="H2" s="17"/>
      <c r="I2" s="17"/>
      <c r="J2" s="17"/>
      <c r="K2" s="17"/>
    </row>
    <row r="3" spans="2:11" x14ac:dyDescent="0.25">
      <c r="B3" s="274" t="s">
        <v>294</v>
      </c>
      <c r="C3" s="274"/>
      <c r="D3" s="274"/>
      <c r="E3" s="274"/>
      <c r="F3" s="274"/>
      <c r="G3" s="274"/>
      <c r="H3" s="274"/>
      <c r="I3" s="274"/>
      <c r="J3" s="274"/>
      <c r="K3" s="274"/>
    </row>
    <row r="4" spans="2:11" ht="14.45" customHeight="1" x14ac:dyDescent="0.25">
      <c r="B4" s="310" t="s">
        <v>1</v>
      </c>
      <c r="C4" s="313">
        <v>2018</v>
      </c>
      <c r="D4" s="313"/>
      <c r="E4" s="313"/>
      <c r="F4" s="310">
        <v>2010</v>
      </c>
      <c r="G4" s="310"/>
      <c r="H4" s="310"/>
      <c r="I4" s="313" t="s">
        <v>195</v>
      </c>
      <c r="J4" s="313"/>
      <c r="K4" s="313"/>
    </row>
    <row r="5" spans="2:11" x14ac:dyDescent="0.25">
      <c r="B5" s="311"/>
      <c r="C5" s="314"/>
      <c r="D5" s="314"/>
      <c r="E5" s="314"/>
      <c r="F5" s="312"/>
      <c r="G5" s="312"/>
      <c r="H5" s="312"/>
      <c r="I5" s="314"/>
      <c r="J5" s="314"/>
      <c r="K5" s="314"/>
    </row>
    <row r="6" spans="2:11" x14ac:dyDescent="0.25">
      <c r="B6" s="312"/>
      <c r="C6" s="145" t="s">
        <v>67</v>
      </c>
      <c r="D6" s="145" t="s">
        <v>68</v>
      </c>
      <c r="E6" s="145" t="s">
        <v>33</v>
      </c>
      <c r="F6" s="145" t="s">
        <v>67</v>
      </c>
      <c r="G6" s="145" t="s">
        <v>68</v>
      </c>
      <c r="H6" s="145" t="s">
        <v>33</v>
      </c>
      <c r="I6" s="145" t="s">
        <v>67</v>
      </c>
      <c r="J6" s="145" t="s">
        <v>68</v>
      </c>
      <c r="K6" s="145" t="s">
        <v>33</v>
      </c>
    </row>
    <row r="7" spans="2:11" x14ac:dyDescent="0.25">
      <c r="B7" s="20" t="s">
        <v>9</v>
      </c>
      <c r="C7" s="33">
        <v>678</v>
      </c>
      <c r="D7" s="34">
        <v>19</v>
      </c>
      <c r="E7" s="33">
        <v>1010</v>
      </c>
      <c r="F7" s="246">
        <v>867</v>
      </c>
      <c r="G7" s="33">
        <v>35</v>
      </c>
      <c r="H7" s="246">
        <v>1349</v>
      </c>
      <c r="I7" s="100">
        <v>-21.8</v>
      </c>
      <c r="J7" s="112">
        <v>-45.71</v>
      </c>
      <c r="K7" s="100">
        <v>-25.13</v>
      </c>
    </row>
    <row r="8" spans="2:11" x14ac:dyDescent="0.25">
      <c r="B8" s="20" t="s">
        <v>10</v>
      </c>
      <c r="C8" s="33">
        <v>341</v>
      </c>
      <c r="D8" s="34">
        <v>14</v>
      </c>
      <c r="E8" s="33">
        <v>511</v>
      </c>
      <c r="F8" s="246">
        <v>472</v>
      </c>
      <c r="G8" s="33">
        <v>14</v>
      </c>
      <c r="H8" s="246">
        <v>744</v>
      </c>
      <c r="I8" s="100">
        <v>-27.75</v>
      </c>
      <c r="J8" s="112" t="s">
        <v>23</v>
      </c>
      <c r="K8" s="100">
        <v>-31.32</v>
      </c>
    </row>
    <row r="9" spans="2:11" x14ac:dyDescent="0.25">
      <c r="B9" s="20" t="s">
        <v>11</v>
      </c>
      <c r="C9" s="33">
        <v>15222</v>
      </c>
      <c r="D9" s="34">
        <v>215</v>
      </c>
      <c r="E9" s="33">
        <v>20257</v>
      </c>
      <c r="F9" s="246">
        <v>22999</v>
      </c>
      <c r="G9" s="33">
        <v>291</v>
      </c>
      <c r="H9" s="246">
        <v>31055</v>
      </c>
      <c r="I9" s="100">
        <v>-33.81</v>
      </c>
      <c r="J9" s="112">
        <v>-26.12</v>
      </c>
      <c r="K9" s="100">
        <v>-34.770000000000003</v>
      </c>
    </row>
    <row r="10" spans="2:11" x14ac:dyDescent="0.25">
      <c r="B10" s="20" t="s">
        <v>12</v>
      </c>
      <c r="C10" s="33">
        <v>1430</v>
      </c>
      <c r="D10" s="34">
        <v>51</v>
      </c>
      <c r="E10" s="33">
        <v>2192</v>
      </c>
      <c r="F10" s="246">
        <v>2129</v>
      </c>
      <c r="G10" s="33">
        <v>68</v>
      </c>
      <c r="H10" s="246">
        <v>3419</v>
      </c>
      <c r="I10" s="100">
        <v>-32.83</v>
      </c>
      <c r="J10" s="112">
        <v>-25</v>
      </c>
      <c r="K10" s="100">
        <v>-35.89</v>
      </c>
    </row>
    <row r="11" spans="2:11" x14ac:dyDescent="0.25">
      <c r="B11" s="20" t="s">
        <v>13</v>
      </c>
      <c r="C11" s="33">
        <v>942</v>
      </c>
      <c r="D11" s="34">
        <v>39</v>
      </c>
      <c r="E11" s="33">
        <v>1556</v>
      </c>
      <c r="F11" s="246">
        <v>1343</v>
      </c>
      <c r="G11" s="33">
        <v>42</v>
      </c>
      <c r="H11" s="246">
        <v>2365</v>
      </c>
      <c r="I11" s="100">
        <v>-29.86</v>
      </c>
      <c r="J11" s="112">
        <v>-7.14</v>
      </c>
      <c r="K11" s="100">
        <v>-34.21</v>
      </c>
    </row>
    <row r="12" spans="2:11" x14ac:dyDescent="0.25">
      <c r="B12" s="11" t="s">
        <v>24</v>
      </c>
      <c r="C12" s="102">
        <v>18613</v>
      </c>
      <c r="D12" s="102">
        <v>338</v>
      </c>
      <c r="E12" s="102">
        <v>25526</v>
      </c>
      <c r="F12" s="102">
        <v>27810</v>
      </c>
      <c r="G12" s="102">
        <v>450</v>
      </c>
      <c r="H12" s="102">
        <v>38932</v>
      </c>
      <c r="I12" s="111">
        <v>-33.07</v>
      </c>
      <c r="J12" s="111">
        <v>-24.89</v>
      </c>
      <c r="K12" s="111">
        <v>-34.43</v>
      </c>
    </row>
    <row r="13" spans="2:11" ht="19.149999999999999" customHeight="1" x14ac:dyDescent="0.25">
      <c r="B13" s="11" t="s">
        <v>16</v>
      </c>
      <c r="C13" s="102">
        <v>172553</v>
      </c>
      <c r="D13" s="102">
        <v>3334</v>
      </c>
      <c r="E13" s="102">
        <v>242919</v>
      </c>
      <c r="F13" s="102">
        <v>212997</v>
      </c>
      <c r="G13" s="102">
        <v>4114</v>
      </c>
      <c r="H13" s="102">
        <v>304720</v>
      </c>
      <c r="I13" s="111">
        <v>-18.989999999999998</v>
      </c>
      <c r="J13" s="111">
        <v>-18.96</v>
      </c>
      <c r="K13" s="111">
        <v>-20.28</v>
      </c>
    </row>
  </sheetData>
  <mergeCells count="4">
    <mergeCell ref="B4:B6"/>
    <mergeCell ref="F4:H5"/>
    <mergeCell ref="I4:K5"/>
    <mergeCell ref="C4:E5"/>
  </mergeCells>
  <pageMargins left="0.23622047244094491" right="0.23622047244094491" top="0.74803149606299213" bottom="0.74803149606299213" header="0.31496062992125984" footer="0.31496062992125984"/>
  <pageSetup paperSize="9" orientation="portrait" r:id="rId1"/>
  <headerFooter>
    <oddHeader>&amp;L&amp;F</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H35"/>
  <sheetViews>
    <sheetView showGridLines="0" workbookViewId="0">
      <selection activeCell="K20" sqref="K20"/>
    </sheetView>
  </sheetViews>
  <sheetFormatPr defaultRowHeight="15" x14ac:dyDescent="0.25"/>
  <cols>
    <col min="1" max="1" width="0.85546875" style="1" customWidth="1"/>
    <col min="2" max="2" width="22.85546875" style="1" customWidth="1"/>
    <col min="3" max="16384" width="9.140625" style="1"/>
  </cols>
  <sheetData>
    <row r="2" spans="2:8" x14ac:dyDescent="0.25">
      <c r="B2" s="46" t="s">
        <v>329</v>
      </c>
    </row>
    <row r="3" spans="2:8" x14ac:dyDescent="0.25">
      <c r="B3" s="281" t="s">
        <v>193</v>
      </c>
      <c r="C3" s="281"/>
      <c r="D3" s="281"/>
      <c r="E3" s="281"/>
      <c r="F3" s="281"/>
      <c r="G3" s="281"/>
    </row>
    <row r="4" spans="2:8" x14ac:dyDescent="0.25">
      <c r="B4" s="344" t="s">
        <v>232</v>
      </c>
      <c r="C4" s="377" t="s">
        <v>94</v>
      </c>
      <c r="D4" s="377"/>
      <c r="E4" s="377"/>
      <c r="F4" s="322" t="s">
        <v>231</v>
      </c>
      <c r="G4" s="322"/>
      <c r="H4" s="322"/>
    </row>
    <row r="5" spans="2:8" x14ac:dyDescent="0.25">
      <c r="B5" s="345"/>
      <c r="C5" s="142" t="s">
        <v>67</v>
      </c>
      <c r="D5" s="142" t="s">
        <v>68</v>
      </c>
      <c r="E5" s="142" t="s">
        <v>33</v>
      </c>
      <c r="F5" s="142" t="s">
        <v>67</v>
      </c>
      <c r="G5" s="142" t="s">
        <v>68</v>
      </c>
      <c r="H5" s="142" t="s">
        <v>33</v>
      </c>
    </row>
    <row r="6" spans="2:8" x14ac:dyDescent="0.25">
      <c r="B6" s="216" t="s">
        <v>11</v>
      </c>
      <c r="C6" s="215">
        <v>10559</v>
      </c>
      <c r="D6" s="208">
        <v>113</v>
      </c>
      <c r="E6" s="215">
        <v>13499</v>
      </c>
      <c r="F6" s="214">
        <v>1436</v>
      </c>
      <c r="G6" s="215">
        <v>35</v>
      </c>
      <c r="H6" s="214">
        <v>2052</v>
      </c>
    </row>
    <row r="7" spans="2:8" x14ac:dyDescent="0.25">
      <c r="B7" s="216" t="s">
        <v>12</v>
      </c>
      <c r="C7" s="215">
        <v>289</v>
      </c>
      <c r="D7" s="208">
        <v>6</v>
      </c>
      <c r="E7" s="215">
        <v>427</v>
      </c>
      <c r="F7" s="214">
        <v>129</v>
      </c>
      <c r="G7" s="207">
        <v>8</v>
      </c>
      <c r="H7" s="214">
        <v>219</v>
      </c>
    </row>
    <row r="8" spans="2:8" x14ac:dyDescent="0.25">
      <c r="B8" s="217" t="s">
        <v>220</v>
      </c>
      <c r="C8" s="43">
        <v>97</v>
      </c>
      <c r="D8" s="130">
        <v>2</v>
      </c>
      <c r="E8" s="43">
        <v>145</v>
      </c>
      <c r="F8" s="42">
        <v>68</v>
      </c>
      <c r="G8" s="41" t="s">
        <v>23</v>
      </c>
      <c r="H8" s="42">
        <v>98</v>
      </c>
    </row>
    <row r="9" spans="2:8" x14ac:dyDescent="0.25">
      <c r="B9" s="217" t="s">
        <v>210</v>
      </c>
      <c r="C9" s="43">
        <v>175</v>
      </c>
      <c r="D9" s="130">
        <v>3</v>
      </c>
      <c r="E9" s="43">
        <v>255</v>
      </c>
      <c r="F9" s="42">
        <v>131</v>
      </c>
      <c r="G9" s="41">
        <v>2</v>
      </c>
      <c r="H9" s="42">
        <v>192</v>
      </c>
    </row>
    <row r="10" spans="2:8" x14ac:dyDescent="0.25">
      <c r="B10" s="217" t="s">
        <v>208</v>
      </c>
      <c r="C10" s="43">
        <v>93</v>
      </c>
      <c r="D10" s="130">
        <v>4</v>
      </c>
      <c r="E10" s="43">
        <v>128</v>
      </c>
      <c r="F10" s="42">
        <v>122</v>
      </c>
      <c r="G10" s="41">
        <v>6</v>
      </c>
      <c r="H10" s="42">
        <v>200</v>
      </c>
    </row>
    <row r="11" spans="2:8" x14ac:dyDescent="0.25">
      <c r="B11" s="216" t="s">
        <v>9</v>
      </c>
      <c r="C11" s="215">
        <v>228</v>
      </c>
      <c r="D11" s="250" t="s">
        <v>23</v>
      </c>
      <c r="E11" s="215">
        <v>293</v>
      </c>
      <c r="F11" s="214">
        <v>95</v>
      </c>
      <c r="G11" s="207">
        <v>9</v>
      </c>
      <c r="H11" s="214">
        <v>163</v>
      </c>
    </row>
    <row r="12" spans="2:8" x14ac:dyDescent="0.25">
      <c r="B12" s="217" t="s">
        <v>216</v>
      </c>
      <c r="C12" s="43">
        <v>126</v>
      </c>
      <c r="D12" s="250" t="s">
        <v>23</v>
      </c>
      <c r="E12" s="43">
        <v>166</v>
      </c>
      <c r="F12" s="42">
        <v>49</v>
      </c>
      <c r="G12" s="41">
        <v>1</v>
      </c>
      <c r="H12" s="42">
        <v>83</v>
      </c>
    </row>
    <row r="13" spans="2:8" x14ac:dyDescent="0.25">
      <c r="B13" s="217" t="s">
        <v>215</v>
      </c>
      <c r="C13" s="43">
        <v>73</v>
      </c>
      <c r="D13" s="250" t="s">
        <v>23</v>
      </c>
      <c r="E13" s="43">
        <v>90</v>
      </c>
      <c r="F13" s="42">
        <v>38</v>
      </c>
      <c r="G13" s="41">
        <v>4</v>
      </c>
      <c r="H13" s="42">
        <v>71</v>
      </c>
    </row>
    <row r="14" spans="2:8" x14ac:dyDescent="0.25">
      <c r="B14" s="217" t="s">
        <v>223</v>
      </c>
      <c r="C14" s="43">
        <v>131</v>
      </c>
      <c r="D14" s="130">
        <v>1</v>
      </c>
      <c r="E14" s="43">
        <v>186</v>
      </c>
      <c r="F14" s="42">
        <v>21</v>
      </c>
      <c r="G14" s="41">
        <v>1</v>
      </c>
      <c r="H14" s="42">
        <v>26</v>
      </c>
    </row>
    <row r="15" spans="2:8" x14ac:dyDescent="0.25">
      <c r="B15" s="217" t="s">
        <v>214</v>
      </c>
      <c r="C15" s="43">
        <v>56</v>
      </c>
      <c r="D15" s="130">
        <v>1</v>
      </c>
      <c r="E15" s="43">
        <v>92</v>
      </c>
      <c r="F15" s="42">
        <v>87</v>
      </c>
      <c r="G15" s="41">
        <v>1</v>
      </c>
      <c r="H15" s="42">
        <v>124</v>
      </c>
    </row>
    <row r="16" spans="2:8" x14ac:dyDescent="0.25">
      <c r="B16" s="217" t="s">
        <v>221</v>
      </c>
      <c r="C16" s="43">
        <v>115</v>
      </c>
      <c r="D16" s="130">
        <v>1</v>
      </c>
      <c r="E16" s="43">
        <v>151</v>
      </c>
      <c r="F16" s="42">
        <v>22</v>
      </c>
      <c r="G16" s="41" t="s">
        <v>23</v>
      </c>
      <c r="H16" s="42">
        <v>32</v>
      </c>
    </row>
    <row r="17" spans="2:8" x14ac:dyDescent="0.25">
      <c r="B17" s="217" t="s">
        <v>212</v>
      </c>
      <c r="C17" s="43">
        <v>81</v>
      </c>
      <c r="D17" s="130">
        <v>2</v>
      </c>
      <c r="E17" s="43">
        <v>120</v>
      </c>
      <c r="F17" s="42">
        <v>39</v>
      </c>
      <c r="G17" s="41">
        <v>1</v>
      </c>
      <c r="H17" s="42">
        <v>65</v>
      </c>
    </row>
    <row r="18" spans="2:8" x14ac:dyDescent="0.25">
      <c r="B18" s="217" t="s">
        <v>217</v>
      </c>
      <c r="C18" s="43">
        <v>98</v>
      </c>
      <c r="D18" s="130">
        <v>2</v>
      </c>
      <c r="E18" s="43">
        <v>128</v>
      </c>
      <c r="F18" s="42">
        <v>30</v>
      </c>
      <c r="G18" s="41" t="s">
        <v>23</v>
      </c>
      <c r="H18" s="42">
        <v>45</v>
      </c>
    </row>
    <row r="19" spans="2:8" x14ac:dyDescent="0.25">
      <c r="B19" s="216" t="s">
        <v>10</v>
      </c>
      <c r="C19" s="215">
        <v>126</v>
      </c>
      <c r="D19" s="208">
        <v>1</v>
      </c>
      <c r="E19" s="215">
        <v>163</v>
      </c>
      <c r="F19" s="214">
        <v>54</v>
      </c>
      <c r="G19" s="207">
        <v>1</v>
      </c>
      <c r="H19" s="214">
        <v>85</v>
      </c>
    </row>
    <row r="20" spans="2:8" x14ac:dyDescent="0.25">
      <c r="B20" s="216" t="s">
        <v>13</v>
      </c>
      <c r="C20" s="215">
        <v>104</v>
      </c>
      <c r="D20" s="250" t="s">
        <v>23</v>
      </c>
      <c r="E20" s="215">
        <v>148</v>
      </c>
      <c r="F20" s="214">
        <v>33</v>
      </c>
      <c r="G20" s="207">
        <v>1</v>
      </c>
      <c r="H20" s="214">
        <v>54</v>
      </c>
    </row>
    <row r="21" spans="2:8" x14ac:dyDescent="0.25">
      <c r="B21" s="217" t="s">
        <v>204</v>
      </c>
      <c r="C21" s="43">
        <v>47</v>
      </c>
      <c r="D21" s="130">
        <v>1</v>
      </c>
      <c r="E21" s="43">
        <v>62</v>
      </c>
      <c r="F21" s="42">
        <v>64</v>
      </c>
      <c r="G21" s="41">
        <v>5</v>
      </c>
      <c r="H21" s="42">
        <v>111</v>
      </c>
    </row>
    <row r="22" spans="2:8" x14ac:dyDescent="0.25">
      <c r="B22" s="217" t="s">
        <v>219</v>
      </c>
      <c r="C22" s="43">
        <v>41</v>
      </c>
      <c r="D22" s="250" t="s">
        <v>23</v>
      </c>
      <c r="E22" s="43">
        <v>53</v>
      </c>
      <c r="F22" s="42">
        <v>56</v>
      </c>
      <c r="G22" s="41" t="s">
        <v>23</v>
      </c>
      <c r="H22" s="42">
        <v>75</v>
      </c>
    </row>
    <row r="23" spans="2:8" x14ac:dyDescent="0.25">
      <c r="B23" s="217" t="s">
        <v>224</v>
      </c>
      <c r="C23" s="43">
        <v>56</v>
      </c>
      <c r="D23" s="130">
        <v>2</v>
      </c>
      <c r="E23" s="43">
        <v>71</v>
      </c>
      <c r="F23" s="42">
        <v>15</v>
      </c>
      <c r="G23" s="41" t="s">
        <v>23</v>
      </c>
      <c r="H23" s="42">
        <v>19</v>
      </c>
    </row>
    <row r="24" spans="2:8" x14ac:dyDescent="0.25">
      <c r="B24" s="217" t="s">
        <v>218</v>
      </c>
      <c r="C24" s="43">
        <v>59</v>
      </c>
      <c r="D24" s="250" t="s">
        <v>23</v>
      </c>
      <c r="E24" s="43">
        <v>67</v>
      </c>
      <c r="F24" s="42">
        <v>22</v>
      </c>
      <c r="G24" s="41">
        <v>1</v>
      </c>
      <c r="H24" s="42">
        <v>36</v>
      </c>
    </row>
    <row r="25" spans="2:8" x14ac:dyDescent="0.25">
      <c r="B25" s="217" t="s">
        <v>213</v>
      </c>
      <c r="C25" s="43">
        <v>35</v>
      </c>
      <c r="D25" s="250" t="s">
        <v>23</v>
      </c>
      <c r="E25" s="43">
        <v>39</v>
      </c>
      <c r="F25" s="42">
        <v>20</v>
      </c>
      <c r="G25" s="41">
        <v>3</v>
      </c>
      <c r="H25" s="42">
        <v>37</v>
      </c>
    </row>
    <row r="26" spans="2:8" x14ac:dyDescent="0.25">
      <c r="B26" s="217" t="s">
        <v>206</v>
      </c>
      <c r="C26" s="43">
        <v>80</v>
      </c>
      <c r="D26" s="130">
        <v>4</v>
      </c>
      <c r="E26" s="43">
        <v>105</v>
      </c>
      <c r="F26" s="42">
        <v>41</v>
      </c>
      <c r="G26" s="41">
        <v>1</v>
      </c>
      <c r="H26" s="42">
        <v>75</v>
      </c>
    </row>
    <row r="27" spans="2:8" x14ac:dyDescent="0.25">
      <c r="B27" s="217" t="s">
        <v>211</v>
      </c>
      <c r="C27" s="43">
        <v>58</v>
      </c>
      <c r="D27" s="130">
        <v>2</v>
      </c>
      <c r="E27" s="43">
        <v>64</v>
      </c>
      <c r="F27" s="42">
        <v>25</v>
      </c>
      <c r="G27" s="41" t="s">
        <v>23</v>
      </c>
      <c r="H27" s="42">
        <v>35</v>
      </c>
    </row>
    <row r="28" spans="2:8" x14ac:dyDescent="0.25">
      <c r="B28" s="217" t="s">
        <v>205</v>
      </c>
      <c r="C28" s="43">
        <v>116</v>
      </c>
      <c r="D28" s="130">
        <v>2</v>
      </c>
      <c r="E28" s="43">
        <v>161</v>
      </c>
      <c r="F28" s="42">
        <v>20</v>
      </c>
      <c r="G28" s="41" t="s">
        <v>23</v>
      </c>
      <c r="H28" s="42">
        <v>33</v>
      </c>
    </row>
    <row r="29" spans="2:8" x14ac:dyDescent="0.25">
      <c r="B29" s="217" t="s">
        <v>222</v>
      </c>
      <c r="C29" s="43">
        <v>27</v>
      </c>
      <c r="D29" s="250" t="s">
        <v>23</v>
      </c>
      <c r="E29" s="43">
        <v>38</v>
      </c>
      <c r="F29" s="42">
        <v>31</v>
      </c>
      <c r="G29" s="41" t="s">
        <v>23</v>
      </c>
      <c r="H29" s="42">
        <v>59</v>
      </c>
    </row>
    <row r="30" spans="2:8" x14ac:dyDescent="0.25">
      <c r="B30" s="217" t="s">
        <v>207</v>
      </c>
      <c r="C30" s="43">
        <v>30</v>
      </c>
      <c r="D30" s="250" t="s">
        <v>23</v>
      </c>
      <c r="E30" s="43">
        <v>44</v>
      </c>
      <c r="F30" s="42">
        <v>32</v>
      </c>
      <c r="G30" s="41">
        <v>4</v>
      </c>
      <c r="H30" s="42">
        <v>44</v>
      </c>
    </row>
    <row r="31" spans="2:8" x14ac:dyDescent="0.25">
      <c r="B31" s="217" t="s">
        <v>203</v>
      </c>
      <c r="C31" s="43">
        <v>42</v>
      </c>
      <c r="D31" s="250">
        <v>1</v>
      </c>
      <c r="E31" s="43">
        <v>62</v>
      </c>
      <c r="F31" s="42">
        <v>40</v>
      </c>
      <c r="G31" s="41">
        <v>2</v>
      </c>
      <c r="H31" s="42">
        <v>64</v>
      </c>
    </row>
    <row r="32" spans="2:8" x14ac:dyDescent="0.25">
      <c r="B32" s="217" t="s">
        <v>209</v>
      </c>
      <c r="C32" s="43">
        <v>32</v>
      </c>
      <c r="D32" s="130">
        <v>1</v>
      </c>
      <c r="E32" s="43">
        <v>43</v>
      </c>
      <c r="F32" s="42">
        <v>8</v>
      </c>
      <c r="G32" s="41" t="s">
        <v>23</v>
      </c>
      <c r="H32" s="42">
        <v>12</v>
      </c>
    </row>
    <row r="33" spans="2:8" x14ac:dyDescent="0.25">
      <c r="B33" s="209" t="s">
        <v>230</v>
      </c>
      <c r="C33" s="215">
        <v>12974</v>
      </c>
      <c r="D33" s="208">
        <v>149</v>
      </c>
      <c r="E33" s="215">
        <v>16800</v>
      </c>
      <c r="F33" s="214">
        <v>2728</v>
      </c>
      <c r="G33" s="207">
        <v>86</v>
      </c>
      <c r="H33" s="214">
        <v>4109</v>
      </c>
    </row>
    <row r="34" spans="2:8" x14ac:dyDescent="0.25">
      <c r="B34" s="216" t="s">
        <v>201</v>
      </c>
      <c r="C34" s="215">
        <v>1288</v>
      </c>
      <c r="D34" s="208">
        <v>27</v>
      </c>
      <c r="E34" s="215">
        <v>1918</v>
      </c>
      <c r="F34" s="214">
        <v>1623</v>
      </c>
      <c r="G34" s="207">
        <v>76</v>
      </c>
      <c r="H34" s="214">
        <v>2699</v>
      </c>
    </row>
    <row r="35" spans="2:8" x14ac:dyDescent="0.25">
      <c r="B35" s="51" t="s">
        <v>7</v>
      </c>
      <c r="C35" s="212">
        <v>14262</v>
      </c>
      <c r="D35" s="213">
        <v>176</v>
      </c>
      <c r="E35" s="212">
        <v>18718</v>
      </c>
      <c r="F35" s="212">
        <v>4351</v>
      </c>
      <c r="G35" s="212">
        <v>162</v>
      </c>
      <c r="H35" s="212">
        <v>6808</v>
      </c>
    </row>
  </sheetData>
  <mergeCells count="3">
    <mergeCell ref="B4:B5"/>
    <mergeCell ref="C4:E4"/>
    <mergeCell ref="F4:H4"/>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7"/>
  <sheetViews>
    <sheetView showGridLines="0" zoomScaleNormal="100" workbookViewId="0">
      <selection activeCell="F21" sqref="F21"/>
    </sheetView>
  </sheetViews>
  <sheetFormatPr defaultRowHeight="15" x14ac:dyDescent="0.25"/>
  <cols>
    <col min="1" max="1" width="0.85546875" style="1" customWidth="1"/>
    <col min="2" max="2" width="20.28515625" style="1" customWidth="1"/>
    <col min="3" max="3" width="31" style="1" customWidth="1"/>
    <col min="4" max="4" width="21" style="1" customWidth="1"/>
    <col min="5" max="5" width="16.42578125" style="1" customWidth="1"/>
    <col min="6" max="6" width="16.85546875" style="1" customWidth="1"/>
    <col min="7" max="8" width="19.85546875" style="1" customWidth="1"/>
    <col min="9" max="16384" width="9.140625" style="1"/>
  </cols>
  <sheetData>
    <row r="2" spans="2:4" x14ac:dyDescent="0.25">
      <c r="B2" s="17" t="s">
        <v>261</v>
      </c>
      <c r="C2" s="161"/>
      <c r="D2" s="161"/>
    </row>
    <row r="4" spans="2:4" x14ac:dyDescent="0.25">
      <c r="B4" s="378" t="s">
        <v>262</v>
      </c>
      <c r="C4" s="307" t="s">
        <v>263</v>
      </c>
      <c r="D4" s="307"/>
    </row>
    <row r="5" spans="2:4" x14ac:dyDescent="0.25">
      <c r="B5" s="378"/>
      <c r="C5" s="263" t="s">
        <v>264</v>
      </c>
      <c r="D5" s="263" t="s">
        <v>265</v>
      </c>
    </row>
    <row r="6" spans="2:4" x14ac:dyDescent="0.25">
      <c r="B6" s="129" t="s">
        <v>266</v>
      </c>
      <c r="C6" s="100">
        <v>177.04627981646431</v>
      </c>
      <c r="D6" s="130">
        <v>1034829663</v>
      </c>
    </row>
    <row r="7" spans="2:4" x14ac:dyDescent="0.25">
      <c r="B7" s="129" t="s">
        <v>267</v>
      </c>
      <c r="C7" s="100">
        <v>188.51569217126445</v>
      </c>
      <c r="D7" s="130">
        <v>58673247</v>
      </c>
    </row>
    <row r="8" spans="2:4" x14ac:dyDescent="0.25">
      <c r="B8" s="129" t="s">
        <v>268</v>
      </c>
      <c r="C8" s="100">
        <v>217.72952923393322</v>
      </c>
      <c r="D8" s="130">
        <v>428453502</v>
      </c>
    </row>
    <row r="9" spans="2:4" x14ac:dyDescent="0.25">
      <c r="B9" s="129" t="s">
        <v>269</v>
      </c>
      <c r="C9" s="100">
        <v>223.0885613146786</v>
      </c>
      <c r="D9" s="130">
        <v>1130044176</v>
      </c>
    </row>
    <row r="10" spans="2:4" x14ac:dyDescent="0.25">
      <c r="B10" s="129" t="s">
        <v>270</v>
      </c>
      <c r="C10" s="100">
        <v>247.02195802037465</v>
      </c>
      <c r="D10" s="130">
        <v>408978570</v>
      </c>
    </row>
    <row r="11" spans="2:4" x14ac:dyDescent="0.25">
      <c r="B11" s="129" t="s">
        <v>271</v>
      </c>
      <c r="C11" s="100">
        <v>255.87004691191626</v>
      </c>
      <c r="D11" s="130">
        <v>146365215</v>
      </c>
    </row>
    <row r="12" spans="2:4" x14ac:dyDescent="0.25">
      <c r="B12" s="129" t="s">
        <v>272</v>
      </c>
      <c r="C12" s="100">
        <v>261.68153173560461</v>
      </c>
      <c r="D12" s="130">
        <v>346565787</v>
      </c>
    </row>
    <row r="13" spans="2:4" x14ac:dyDescent="0.25">
      <c r="B13" s="129" t="s">
        <v>273</v>
      </c>
      <c r="C13" s="100">
        <v>264.00542790014339</v>
      </c>
      <c r="D13" s="130">
        <v>1161197778</v>
      </c>
    </row>
    <row r="14" spans="2:4" x14ac:dyDescent="0.25">
      <c r="B14" s="129" t="s">
        <v>15</v>
      </c>
      <c r="C14" s="100">
        <v>267.92204522903302</v>
      </c>
      <c r="D14" s="130">
        <v>1090583919</v>
      </c>
    </row>
    <row r="15" spans="2:4" x14ac:dyDescent="0.25">
      <c r="B15" s="129" t="s">
        <v>274</v>
      </c>
      <c r="C15" s="100">
        <v>271.82655473967873</v>
      </c>
      <c r="D15" s="130">
        <v>241937730</v>
      </c>
    </row>
    <row r="16" spans="2:4" x14ac:dyDescent="0.25">
      <c r="B16" s="129" t="s">
        <v>275</v>
      </c>
      <c r="C16" s="100">
        <v>282.21092210619537</v>
      </c>
      <c r="D16" s="130">
        <v>344168919</v>
      </c>
    </row>
    <row r="17" spans="2:5" x14ac:dyDescent="0.25">
      <c r="B17" s="129" t="s">
        <v>276</v>
      </c>
      <c r="C17" s="100">
        <v>285.77510657529263</v>
      </c>
      <c r="D17" s="130">
        <v>303203673</v>
      </c>
    </row>
    <row r="18" spans="2:5" x14ac:dyDescent="0.25">
      <c r="B18" s="129" t="s">
        <v>277</v>
      </c>
      <c r="C18" s="100">
        <v>292.81851214926479</v>
      </c>
      <c r="D18" s="130">
        <v>1438127172</v>
      </c>
    </row>
    <row r="19" spans="2:5" x14ac:dyDescent="0.25">
      <c r="B19" s="129" t="s">
        <v>278</v>
      </c>
      <c r="C19" s="100">
        <v>294.94100199833213</v>
      </c>
      <c r="D19" s="130">
        <v>37488771</v>
      </c>
    </row>
    <row r="20" spans="2:5" x14ac:dyDescent="0.25">
      <c r="B20" s="129" t="s">
        <v>279</v>
      </c>
      <c r="C20" s="100">
        <v>296.39995805770212</v>
      </c>
      <c r="D20" s="130">
        <v>2968077303</v>
      </c>
    </row>
    <row r="21" spans="2:5" x14ac:dyDescent="0.25">
      <c r="B21" s="129" t="s">
        <v>24</v>
      </c>
      <c r="C21" s="100">
        <v>303.82194010891692</v>
      </c>
      <c r="D21" s="130">
        <v>1790513232</v>
      </c>
    </row>
    <row r="22" spans="2:5" x14ac:dyDescent="0.25">
      <c r="B22" s="129" t="s">
        <v>280</v>
      </c>
      <c r="C22" s="100">
        <v>322.06064039701386</v>
      </c>
      <c r="D22" s="130">
        <v>496264368</v>
      </c>
    </row>
    <row r="23" spans="2:5" x14ac:dyDescent="0.25">
      <c r="B23" s="129" t="s">
        <v>281</v>
      </c>
      <c r="C23" s="100">
        <v>360.4333736803257</v>
      </c>
      <c r="D23" s="130">
        <v>1603385520</v>
      </c>
    </row>
    <row r="24" spans="2:5" x14ac:dyDescent="0.25">
      <c r="B24" s="129" t="s">
        <v>282</v>
      </c>
      <c r="C24" s="100">
        <v>379.13238451228057</v>
      </c>
      <c r="D24" s="130">
        <v>1419250803</v>
      </c>
    </row>
    <row r="25" spans="2:5" x14ac:dyDescent="0.25">
      <c r="B25" s="129" t="s">
        <v>283</v>
      </c>
      <c r="C25" s="100">
        <v>457.63740833322703</v>
      </c>
      <c r="D25" s="130">
        <v>717657831</v>
      </c>
    </row>
    <row r="26" spans="2:5" x14ac:dyDescent="0.25">
      <c r="B26" s="287" t="s">
        <v>284</v>
      </c>
      <c r="C26" s="288">
        <v>283.13500878759669</v>
      </c>
      <c r="D26" s="289">
        <f>SUM(D6:D25)</f>
        <v>17165767179</v>
      </c>
    </row>
    <row r="27" spans="2:5" x14ac:dyDescent="0.25">
      <c r="B27" s="373" t="s">
        <v>285</v>
      </c>
      <c r="C27" s="316"/>
      <c r="D27" s="316"/>
      <c r="E27" s="316"/>
    </row>
  </sheetData>
  <mergeCells count="3">
    <mergeCell ref="B4:B5"/>
    <mergeCell ref="C4:D4"/>
    <mergeCell ref="B27:E27"/>
  </mergeCells>
  <conditionalFormatting sqref="D6:D25">
    <cfRule type="dataBar" priority="2">
      <dataBar>
        <cfvo type="min"/>
        <cfvo type="max"/>
        <color rgb="FFFF555A"/>
      </dataBar>
      <extLst>
        <ext xmlns:x14="http://schemas.microsoft.com/office/spreadsheetml/2009/9/main" uri="{B025F937-C7B1-47D3-B67F-A62EFF666E3E}">
          <x14:id>{04C4746E-3478-401F-82E8-23A858D11A5C}</x14:id>
        </ext>
      </extLst>
    </cfRule>
  </conditionalFormatting>
  <conditionalFormatting sqref="C6:C25">
    <cfRule type="dataBar" priority="1">
      <dataBar>
        <cfvo type="min"/>
        <cfvo type="max"/>
        <color rgb="FF638EC6"/>
      </dataBar>
      <extLst>
        <ext xmlns:x14="http://schemas.microsoft.com/office/spreadsheetml/2009/9/main" uri="{B025F937-C7B1-47D3-B67F-A62EFF666E3E}">
          <x14:id>{C862361B-7BF6-4569-836A-5B1B1B5BA69E}</x14:id>
        </ext>
      </extLst>
    </cfRule>
  </conditionalFormatting>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dataBar" id="{04C4746E-3478-401F-82E8-23A858D11A5C}">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C862361B-7BF6-4569-836A-5B1B1B5BA69E}">
            <x14:dataBar minLength="0" maxLength="100" gradient="0">
              <x14:cfvo type="autoMin"/>
              <x14:cfvo type="autoMax"/>
              <x14:negativeFillColor rgb="FFFF0000"/>
              <x14:axisColor rgb="FF000000"/>
            </x14:dataBar>
          </x14:cfRule>
          <xm:sqref>C6:C25</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R13"/>
  <sheetViews>
    <sheetView showGridLines="0" zoomScaleNormal="100" workbookViewId="0">
      <selection activeCell="M17" sqref="M17"/>
    </sheetView>
  </sheetViews>
  <sheetFormatPr defaultRowHeight="11.25" x14ac:dyDescent="0.2"/>
  <cols>
    <col min="1" max="1" width="0.85546875" style="37" customWidth="1"/>
    <col min="2" max="2" width="15.85546875" style="110" customWidth="1"/>
    <col min="3" max="16384" width="9.140625" style="37"/>
  </cols>
  <sheetData>
    <row r="2" spans="2:18" ht="12.75" x14ac:dyDescent="0.2">
      <c r="B2" s="93" t="s">
        <v>331</v>
      </c>
    </row>
    <row r="3" spans="2:18" ht="12.75" x14ac:dyDescent="0.2">
      <c r="B3" s="275" t="s">
        <v>330</v>
      </c>
    </row>
    <row r="4" spans="2:18" ht="15" customHeight="1" x14ac:dyDescent="0.25">
      <c r="B4" s="304" t="s">
        <v>57</v>
      </c>
      <c r="C4" s="379" t="s">
        <v>163</v>
      </c>
      <c r="D4" s="379"/>
      <c r="E4" s="380"/>
      <c r="F4" s="380"/>
      <c r="G4" s="380"/>
      <c r="H4" s="380"/>
      <c r="I4" s="380"/>
      <c r="J4" s="380"/>
      <c r="K4" s="380"/>
      <c r="L4" s="380"/>
      <c r="M4" s="380"/>
      <c r="N4" s="380"/>
      <c r="O4" s="379"/>
      <c r="P4" s="379"/>
      <c r="Q4" s="380"/>
      <c r="R4" s="380"/>
    </row>
    <row r="5" spans="2:18" ht="15" customHeight="1" x14ac:dyDescent="0.25">
      <c r="B5" s="305"/>
      <c r="C5" s="314" t="s">
        <v>94</v>
      </c>
      <c r="D5" s="314"/>
      <c r="E5" s="314"/>
      <c r="F5" s="314"/>
      <c r="G5" s="314"/>
      <c r="H5" s="314"/>
      <c r="I5" s="314" t="s">
        <v>95</v>
      </c>
      <c r="J5" s="314"/>
      <c r="K5" s="314"/>
      <c r="L5" s="314" t="s">
        <v>164</v>
      </c>
      <c r="M5" s="314"/>
      <c r="N5" s="314"/>
      <c r="O5" s="314"/>
      <c r="P5" s="314"/>
      <c r="Q5" s="314"/>
      <c r="R5" s="314"/>
    </row>
    <row r="6" spans="2:18" ht="40.5" x14ac:dyDescent="0.25">
      <c r="B6" s="306"/>
      <c r="C6" s="149" t="s">
        <v>165</v>
      </c>
      <c r="D6" s="149" t="s">
        <v>166</v>
      </c>
      <c r="E6" s="149" t="s">
        <v>167</v>
      </c>
      <c r="F6" s="149" t="s">
        <v>169</v>
      </c>
      <c r="G6" s="149" t="s">
        <v>170</v>
      </c>
      <c r="H6" s="149" t="s">
        <v>7</v>
      </c>
      <c r="I6" s="56" t="s">
        <v>165</v>
      </c>
      <c r="J6" s="56" t="s">
        <v>167</v>
      </c>
      <c r="K6" s="149" t="s">
        <v>7</v>
      </c>
      <c r="L6" s="149" t="s">
        <v>165</v>
      </c>
      <c r="M6" s="56" t="s">
        <v>166</v>
      </c>
      <c r="N6" s="56" t="s">
        <v>171</v>
      </c>
      <c r="O6" s="56" t="s">
        <v>167</v>
      </c>
      <c r="P6" s="56" t="s">
        <v>169</v>
      </c>
      <c r="Q6" s="56" t="s">
        <v>170</v>
      </c>
      <c r="R6" s="56" t="s">
        <v>7</v>
      </c>
    </row>
    <row r="7" spans="2:18" ht="13.5" x14ac:dyDescent="0.25">
      <c r="B7" s="150" t="s">
        <v>9</v>
      </c>
      <c r="C7" s="33">
        <v>43</v>
      </c>
      <c r="D7" s="57">
        <v>128</v>
      </c>
      <c r="E7" s="33">
        <v>209</v>
      </c>
      <c r="F7" s="57" t="s">
        <v>23</v>
      </c>
      <c r="G7" s="33" t="s">
        <v>23</v>
      </c>
      <c r="H7" s="146">
        <v>380</v>
      </c>
      <c r="I7" s="33">
        <v>22</v>
      </c>
      <c r="J7" s="57" t="s">
        <v>23</v>
      </c>
      <c r="K7" s="138">
        <v>22</v>
      </c>
      <c r="L7" s="57">
        <v>84</v>
      </c>
      <c r="M7" s="33">
        <v>177</v>
      </c>
      <c r="N7" s="57" t="s">
        <v>23</v>
      </c>
      <c r="O7" s="33">
        <v>15</v>
      </c>
      <c r="P7" s="57" t="s">
        <v>23</v>
      </c>
      <c r="Q7" s="33" t="s">
        <v>23</v>
      </c>
      <c r="R7" s="146">
        <v>276</v>
      </c>
    </row>
    <row r="8" spans="2:18" ht="13.5" x14ac:dyDescent="0.25">
      <c r="B8" s="150" t="s">
        <v>10</v>
      </c>
      <c r="C8" s="33">
        <v>37</v>
      </c>
      <c r="D8" s="57">
        <v>62</v>
      </c>
      <c r="E8" s="33">
        <v>61</v>
      </c>
      <c r="F8" s="57" t="s">
        <v>23</v>
      </c>
      <c r="G8" s="33" t="s">
        <v>23</v>
      </c>
      <c r="H8" s="146">
        <v>160</v>
      </c>
      <c r="I8" s="33">
        <v>22</v>
      </c>
      <c r="J8" s="57" t="s">
        <v>23</v>
      </c>
      <c r="K8" s="138">
        <v>22</v>
      </c>
      <c r="L8" s="57">
        <v>44</v>
      </c>
      <c r="M8" s="33">
        <v>96</v>
      </c>
      <c r="N8" s="57" t="s">
        <v>23</v>
      </c>
      <c r="O8" s="33">
        <v>19</v>
      </c>
      <c r="P8" s="57" t="s">
        <v>23</v>
      </c>
      <c r="Q8" s="33" t="s">
        <v>23</v>
      </c>
      <c r="R8" s="146">
        <v>159</v>
      </c>
    </row>
    <row r="9" spans="2:18" ht="13.5" x14ac:dyDescent="0.25">
      <c r="B9" s="150" t="s">
        <v>11</v>
      </c>
      <c r="C9" s="33">
        <v>128</v>
      </c>
      <c r="D9" s="57">
        <v>590</v>
      </c>
      <c r="E9" s="33">
        <v>11720</v>
      </c>
      <c r="F9" s="57">
        <v>2</v>
      </c>
      <c r="G9" s="33">
        <v>12</v>
      </c>
      <c r="H9" s="146">
        <v>12452</v>
      </c>
      <c r="I9" s="33">
        <v>1113</v>
      </c>
      <c r="J9" s="57">
        <v>5</v>
      </c>
      <c r="K9" s="138">
        <v>1118</v>
      </c>
      <c r="L9" s="57">
        <v>238</v>
      </c>
      <c r="M9" s="33">
        <v>504</v>
      </c>
      <c r="N9" s="57">
        <v>1</v>
      </c>
      <c r="O9" s="33">
        <v>885</v>
      </c>
      <c r="P9" s="57">
        <v>2</v>
      </c>
      <c r="Q9" s="138">
        <v>22</v>
      </c>
      <c r="R9" s="146">
        <v>1652</v>
      </c>
    </row>
    <row r="10" spans="2:18" ht="13.5" x14ac:dyDescent="0.25">
      <c r="B10" s="150" t="s">
        <v>12</v>
      </c>
      <c r="C10" s="33">
        <v>93</v>
      </c>
      <c r="D10" s="57">
        <v>199</v>
      </c>
      <c r="E10" s="33">
        <v>547</v>
      </c>
      <c r="F10" s="57" t="s">
        <v>23</v>
      </c>
      <c r="G10" s="33" t="s">
        <v>23</v>
      </c>
      <c r="H10" s="146">
        <v>839</v>
      </c>
      <c r="I10" s="33" t="s">
        <v>23</v>
      </c>
      <c r="J10" s="57" t="s">
        <v>23</v>
      </c>
      <c r="K10" s="138" t="s">
        <v>23</v>
      </c>
      <c r="L10" s="57">
        <v>208</v>
      </c>
      <c r="M10" s="33">
        <v>166</v>
      </c>
      <c r="N10" s="57" t="s">
        <v>23</v>
      </c>
      <c r="O10" s="33">
        <v>217</v>
      </c>
      <c r="P10" s="57" t="s">
        <v>23</v>
      </c>
      <c r="Q10" s="138" t="s">
        <v>23</v>
      </c>
      <c r="R10" s="146">
        <v>591</v>
      </c>
    </row>
    <row r="11" spans="2:18" ht="13.5" x14ac:dyDescent="0.25">
      <c r="B11" s="150" t="s">
        <v>13</v>
      </c>
      <c r="C11" s="33">
        <v>85</v>
      </c>
      <c r="D11" s="57">
        <v>172</v>
      </c>
      <c r="E11" s="33">
        <v>174</v>
      </c>
      <c r="F11" s="57" t="s">
        <v>23</v>
      </c>
      <c r="G11" s="33" t="s">
        <v>23</v>
      </c>
      <c r="H11" s="146">
        <v>431</v>
      </c>
      <c r="I11" s="33">
        <v>128</v>
      </c>
      <c r="J11" s="57" t="s">
        <v>23</v>
      </c>
      <c r="K11" s="138">
        <v>128</v>
      </c>
      <c r="L11" s="57">
        <v>87</v>
      </c>
      <c r="M11" s="33">
        <v>216</v>
      </c>
      <c r="N11" s="57" t="s">
        <v>23</v>
      </c>
      <c r="O11" s="33">
        <v>80</v>
      </c>
      <c r="P11" s="57" t="s">
        <v>23</v>
      </c>
      <c r="Q11" s="138" t="s">
        <v>23</v>
      </c>
      <c r="R11" s="146">
        <v>383</v>
      </c>
    </row>
    <row r="12" spans="2:18" ht="13.5" x14ac:dyDescent="0.25">
      <c r="B12" s="11" t="s">
        <v>7</v>
      </c>
      <c r="C12" s="102">
        <v>386</v>
      </c>
      <c r="D12" s="102">
        <v>1151</v>
      </c>
      <c r="E12" s="102">
        <v>12711</v>
      </c>
      <c r="F12" s="102">
        <v>2</v>
      </c>
      <c r="G12" s="102">
        <v>12</v>
      </c>
      <c r="H12" s="102">
        <v>14262</v>
      </c>
      <c r="I12" s="102">
        <v>1285</v>
      </c>
      <c r="J12" s="102">
        <v>5</v>
      </c>
      <c r="K12" s="102">
        <v>1290</v>
      </c>
      <c r="L12" s="102">
        <v>661</v>
      </c>
      <c r="M12" s="102">
        <v>1159</v>
      </c>
      <c r="N12" s="102">
        <v>1</v>
      </c>
      <c r="O12" s="11">
        <v>1216</v>
      </c>
      <c r="P12" s="102">
        <v>2</v>
      </c>
      <c r="Q12" s="102">
        <v>22</v>
      </c>
      <c r="R12" s="102">
        <v>3061</v>
      </c>
    </row>
    <row r="13" spans="2:18" x14ac:dyDescent="0.2">
      <c r="B13" s="147" t="s">
        <v>168</v>
      </c>
    </row>
  </sheetData>
  <mergeCells count="6">
    <mergeCell ref="B4:B6"/>
    <mergeCell ref="C4:N4"/>
    <mergeCell ref="O4:R4"/>
    <mergeCell ref="C5:H5"/>
    <mergeCell ref="I5:K5"/>
    <mergeCell ref="L5:R5"/>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17"/>
  <sheetViews>
    <sheetView showGridLines="0" zoomScaleNormal="100" workbookViewId="0">
      <selection activeCell="M20" sqref="M20"/>
    </sheetView>
  </sheetViews>
  <sheetFormatPr defaultRowHeight="11.25" x14ac:dyDescent="0.2"/>
  <cols>
    <col min="1" max="1" width="0.85546875" style="37" customWidth="1"/>
    <col min="2" max="2" width="14.42578125" style="159" customWidth="1"/>
    <col min="3" max="3" width="9.140625" style="37"/>
    <col min="4" max="4" width="11" style="37" customWidth="1"/>
    <col min="5" max="5" width="10.5703125" style="37" customWidth="1"/>
    <col min="6" max="6" width="9.5703125" style="37" customWidth="1"/>
    <col min="7" max="7" width="9.140625" style="37"/>
    <col min="8" max="8" width="10.7109375" style="37" customWidth="1"/>
    <col min="9" max="16384" width="9.140625" style="37"/>
  </cols>
  <sheetData>
    <row r="2" spans="2:9" ht="15" x14ac:dyDescent="0.25">
      <c r="B2" s="17" t="s">
        <v>332</v>
      </c>
      <c r="C2" s="91"/>
      <c r="D2" s="91"/>
      <c r="E2" s="91"/>
      <c r="F2" s="92"/>
      <c r="G2" s="1"/>
      <c r="H2" s="1"/>
      <c r="I2" s="1"/>
    </row>
    <row r="3" spans="2:9" ht="15" x14ac:dyDescent="0.25">
      <c r="B3" s="275" t="s">
        <v>330</v>
      </c>
      <c r="C3" s="275"/>
      <c r="D3" s="275"/>
      <c r="E3" s="275"/>
      <c r="F3" s="275"/>
      <c r="G3" s="1"/>
      <c r="H3" s="1"/>
      <c r="I3" s="1"/>
    </row>
    <row r="4" spans="2:9" ht="45" customHeight="1" x14ac:dyDescent="0.25">
      <c r="B4" s="155" t="s">
        <v>66</v>
      </c>
      <c r="C4" s="59" t="s">
        <v>165</v>
      </c>
      <c r="D4" s="59" t="s">
        <v>166</v>
      </c>
      <c r="E4" s="59" t="s">
        <v>171</v>
      </c>
      <c r="F4" s="59" t="s">
        <v>167</v>
      </c>
      <c r="G4" s="59" t="s">
        <v>169</v>
      </c>
      <c r="H4" s="59" t="s">
        <v>170</v>
      </c>
      <c r="I4" s="59" t="s">
        <v>7</v>
      </c>
    </row>
    <row r="5" spans="2:9" ht="11.25" customHeight="1" x14ac:dyDescent="0.2">
      <c r="B5" s="152" t="s">
        <v>69</v>
      </c>
      <c r="C5" s="154">
        <v>163</v>
      </c>
      <c r="D5" s="153">
        <v>156</v>
      </c>
      <c r="E5" s="156" t="s">
        <v>23</v>
      </c>
      <c r="F5" s="153">
        <v>1144</v>
      </c>
      <c r="G5" s="156">
        <v>1</v>
      </c>
      <c r="H5" s="157">
        <v>4</v>
      </c>
      <c r="I5" s="158">
        <v>1468</v>
      </c>
    </row>
    <row r="6" spans="2:9" ht="13.5" x14ac:dyDescent="0.2">
      <c r="B6" s="152" t="s">
        <v>70</v>
      </c>
      <c r="C6" s="154">
        <v>175</v>
      </c>
      <c r="D6" s="153">
        <v>178</v>
      </c>
      <c r="E6" s="156" t="s">
        <v>23</v>
      </c>
      <c r="F6" s="153">
        <v>1015</v>
      </c>
      <c r="G6" s="156" t="s">
        <v>23</v>
      </c>
      <c r="H6" s="157">
        <v>3</v>
      </c>
      <c r="I6" s="158">
        <v>1371</v>
      </c>
    </row>
    <row r="7" spans="2:9" ht="13.5" x14ac:dyDescent="0.2">
      <c r="B7" s="152" t="s">
        <v>71</v>
      </c>
      <c r="C7" s="154">
        <v>205</v>
      </c>
      <c r="D7" s="153">
        <v>165</v>
      </c>
      <c r="E7" s="156" t="s">
        <v>23</v>
      </c>
      <c r="F7" s="153">
        <v>1073</v>
      </c>
      <c r="G7" s="156">
        <v>1</v>
      </c>
      <c r="H7" s="157">
        <v>5</v>
      </c>
      <c r="I7" s="158">
        <v>1449</v>
      </c>
    </row>
    <row r="8" spans="2:9" ht="13.5" x14ac:dyDescent="0.2">
      <c r="B8" s="152" t="s">
        <v>72</v>
      </c>
      <c r="C8" s="154">
        <v>192</v>
      </c>
      <c r="D8" s="153">
        <v>185</v>
      </c>
      <c r="E8" s="156" t="s">
        <v>23</v>
      </c>
      <c r="F8" s="153">
        <v>1162</v>
      </c>
      <c r="G8" s="156" t="s">
        <v>23</v>
      </c>
      <c r="H8" s="157">
        <v>2</v>
      </c>
      <c r="I8" s="158">
        <v>1541</v>
      </c>
    </row>
    <row r="9" spans="2:9" ht="13.5" x14ac:dyDescent="0.2">
      <c r="B9" s="152" t="s">
        <v>73</v>
      </c>
      <c r="C9" s="154">
        <v>177</v>
      </c>
      <c r="D9" s="153">
        <v>190</v>
      </c>
      <c r="E9" s="156" t="s">
        <v>23</v>
      </c>
      <c r="F9" s="153">
        <v>1240</v>
      </c>
      <c r="G9" s="156">
        <v>1</v>
      </c>
      <c r="H9" s="157">
        <v>2</v>
      </c>
      <c r="I9" s="158">
        <v>1610</v>
      </c>
    </row>
    <row r="10" spans="2:9" ht="13.5" x14ac:dyDescent="0.2">
      <c r="B10" s="152" t="s">
        <v>74</v>
      </c>
      <c r="C10" s="154">
        <v>230</v>
      </c>
      <c r="D10" s="153">
        <v>238</v>
      </c>
      <c r="E10" s="156">
        <v>1</v>
      </c>
      <c r="F10" s="153">
        <v>1367</v>
      </c>
      <c r="G10" s="156" t="s">
        <v>23</v>
      </c>
      <c r="H10" s="157">
        <v>4</v>
      </c>
      <c r="I10" s="158">
        <v>1840</v>
      </c>
    </row>
    <row r="11" spans="2:9" ht="13.5" x14ac:dyDescent="0.2">
      <c r="B11" s="152" t="s">
        <v>75</v>
      </c>
      <c r="C11" s="154">
        <v>233</v>
      </c>
      <c r="D11" s="153">
        <v>230</v>
      </c>
      <c r="E11" s="156" t="s">
        <v>23</v>
      </c>
      <c r="F11" s="153">
        <v>1200</v>
      </c>
      <c r="G11" s="156" t="s">
        <v>23</v>
      </c>
      <c r="H11" s="157">
        <v>1</v>
      </c>
      <c r="I11" s="158">
        <v>1664</v>
      </c>
    </row>
    <row r="12" spans="2:9" ht="13.5" x14ac:dyDescent="0.2">
      <c r="B12" s="152" t="s">
        <v>76</v>
      </c>
      <c r="C12" s="154">
        <v>181</v>
      </c>
      <c r="D12" s="153">
        <v>191</v>
      </c>
      <c r="E12" s="156" t="s">
        <v>23</v>
      </c>
      <c r="F12" s="153">
        <v>800</v>
      </c>
      <c r="G12" s="156" t="s">
        <v>23</v>
      </c>
      <c r="H12" s="157">
        <v>4</v>
      </c>
      <c r="I12" s="158">
        <v>1176</v>
      </c>
    </row>
    <row r="13" spans="2:9" ht="13.5" x14ac:dyDescent="0.2">
      <c r="B13" s="152" t="s">
        <v>77</v>
      </c>
      <c r="C13" s="154">
        <v>181</v>
      </c>
      <c r="D13" s="153">
        <v>193</v>
      </c>
      <c r="E13" s="156" t="s">
        <v>23</v>
      </c>
      <c r="F13" s="153">
        <v>1204</v>
      </c>
      <c r="G13" s="156" t="s">
        <v>23</v>
      </c>
      <c r="H13" s="157">
        <v>1</v>
      </c>
      <c r="I13" s="158">
        <v>1579</v>
      </c>
    </row>
    <row r="14" spans="2:9" ht="13.5" x14ac:dyDescent="0.2">
      <c r="B14" s="152" t="s">
        <v>78</v>
      </c>
      <c r="C14" s="154">
        <v>180</v>
      </c>
      <c r="D14" s="153">
        <v>202</v>
      </c>
      <c r="E14" s="156" t="s">
        <v>23</v>
      </c>
      <c r="F14" s="153">
        <v>1366</v>
      </c>
      <c r="G14" s="156" t="s">
        <v>23</v>
      </c>
      <c r="H14" s="157">
        <v>3</v>
      </c>
      <c r="I14" s="158">
        <v>1751</v>
      </c>
    </row>
    <row r="15" spans="2:9" ht="13.5" x14ac:dyDescent="0.2">
      <c r="B15" s="152" t="s">
        <v>79</v>
      </c>
      <c r="C15" s="154">
        <v>201</v>
      </c>
      <c r="D15" s="153">
        <v>192</v>
      </c>
      <c r="E15" s="156" t="s">
        <v>23</v>
      </c>
      <c r="F15" s="153">
        <v>1216</v>
      </c>
      <c r="G15" s="156">
        <v>1</v>
      </c>
      <c r="H15" s="157">
        <v>2</v>
      </c>
      <c r="I15" s="158">
        <v>1612</v>
      </c>
    </row>
    <row r="16" spans="2:9" ht="13.5" x14ac:dyDescent="0.2">
      <c r="B16" s="152" t="s">
        <v>80</v>
      </c>
      <c r="C16" s="154">
        <v>214</v>
      </c>
      <c r="D16" s="153">
        <v>190</v>
      </c>
      <c r="E16" s="156" t="s">
        <v>23</v>
      </c>
      <c r="F16" s="153">
        <v>1145</v>
      </c>
      <c r="G16" s="156" t="s">
        <v>23</v>
      </c>
      <c r="H16" s="157">
        <v>3</v>
      </c>
      <c r="I16" s="158">
        <v>1552</v>
      </c>
    </row>
    <row r="17" spans="2:9" ht="13.5" x14ac:dyDescent="0.25">
      <c r="B17" s="51" t="s">
        <v>7</v>
      </c>
      <c r="C17" s="27">
        <v>2332</v>
      </c>
      <c r="D17" s="27">
        <v>2310</v>
      </c>
      <c r="E17" s="102">
        <v>1</v>
      </c>
      <c r="F17" s="27">
        <v>13932</v>
      </c>
      <c r="G17" s="102">
        <v>4</v>
      </c>
      <c r="H17" s="102">
        <v>34</v>
      </c>
      <c r="I17" s="27">
        <v>18613</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12"/>
  <sheetViews>
    <sheetView showGridLines="0" zoomScaleNormal="100" workbookViewId="0">
      <selection activeCell="N23" sqref="N23"/>
    </sheetView>
  </sheetViews>
  <sheetFormatPr defaultRowHeight="11.25" x14ac:dyDescent="0.2"/>
  <cols>
    <col min="1" max="1" width="0.85546875" style="37" customWidth="1"/>
    <col min="2" max="2" width="16" style="159" customWidth="1"/>
    <col min="3" max="4" width="9.140625" style="37"/>
    <col min="5" max="5" width="9.7109375" style="37" customWidth="1"/>
    <col min="6" max="16384" width="9.140625" style="37"/>
  </cols>
  <sheetData>
    <row r="2" spans="2:9" ht="15" x14ac:dyDescent="0.25">
      <c r="B2" s="17" t="s">
        <v>334</v>
      </c>
      <c r="C2" s="104"/>
      <c r="D2" s="104"/>
      <c r="E2" s="104"/>
      <c r="F2" s="104"/>
    </row>
    <row r="3" spans="2:9" ht="12.75" x14ac:dyDescent="0.2">
      <c r="B3" s="113" t="s">
        <v>333</v>
      </c>
      <c r="C3" s="125"/>
      <c r="D3" s="125"/>
      <c r="E3" s="125"/>
      <c r="F3" s="115"/>
    </row>
    <row r="4" spans="2:9" ht="40.5" x14ac:dyDescent="0.25">
      <c r="B4" s="160" t="s">
        <v>81</v>
      </c>
      <c r="C4" s="56" t="s">
        <v>165</v>
      </c>
      <c r="D4" s="56" t="s">
        <v>166</v>
      </c>
      <c r="E4" s="56" t="s">
        <v>171</v>
      </c>
      <c r="F4" s="56" t="s">
        <v>167</v>
      </c>
      <c r="G4" s="56" t="s">
        <v>169</v>
      </c>
      <c r="H4" s="56" t="s">
        <v>170</v>
      </c>
      <c r="I4" s="56" t="s">
        <v>7</v>
      </c>
    </row>
    <row r="5" spans="2:9" ht="13.5" x14ac:dyDescent="0.25">
      <c r="B5" s="151" t="s">
        <v>82</v>
      </c>
      <c r="C5" s="33">
        <v>344</v>
      </c>
      <c r="D5" s="58">
        <v>320</v>
      </c>
      <c r="E5" s="33" t="s">
        <v>23</v>
      </c>
      <c r="F5" s="57">
        <v>2119</v>
      </c>
      <c r="G5" s="33" t="s">
        <v>23</v>
      </c>
      <c r="H5" s="57">
        <v>11</v>
      </c>
      <c r="I5" s="138">
        <v>2794</v>
      </c>
    </row>
    <row r="6" spans="2:9" ht="13.5" x14ac:dyDescent="0.25">
      <c r="B6" s="151" t="s">
        <v>83</v>
      </c>
      <c r="C6" s="33">
        <v>330</v>
      </c>
      <c r="D6" s="58">
        <v>300</v>
      </c>
      <c r="E6" s="33" t="s">
        <v>23</v>
      </c>
      <c r="F6" s="57">
        <v>2231</v>
      </c>
      <c r="G6" s="33" t="s">
        <v>23</v>
      </c>
      <c r="H6" s="57">
        <v>5</v>
      </c>
      <c r="I6" s="138">
        <v>2866</v>
      </c>
    </row>
    <row r="7" spans="2:9" ht="13.5" x14ac:dyDescent="0.25">
      <c r="B7" s="151" t="s">
        <v>84</v>
      </c>
      <c r="C7" s="33">
        <v>307</v>
      </c>
      <c r="D7" s="58">
        <v>298</v>
      </c>
      <c r="E7" s="33" t="s">
        <v>23</v>
      </c>
      <c r="F7" s="57">
        <v>2196</v>
      </c>
      <c r="G7" s="33" t="s">
        <v>23</v>
      </c>
      <c r="H7" s="57">
        <v>5</v>
      </c>
      <c r="I7" s="138">
        <v>2806</v>
      </c>
    </row>
    <row r="8" spans="2:9" ht="13.5" x14ac:dyDescent="0.25">
      <c r="B8" s="151" t="s">
        <v>85</v>
      </c>
      <c r="C8" s="33">
        <v>324</v>
      </c>
      <c r="D8" s="58">
        <v>306</v>
      </c>
      <c r="E8" s="33" t="s">
        <v>23</v>
      </c>
      <c r="F8" s="57">
        <v>2235</v>
      </c>
      <c r="G8" s="33">
        <v>2</v>
      </c>
      <c r="H8" s="57">
        <v>6</v>
      </c>
      <c r="I8" s="138">
        <v>2873</v>
      </c>
    </row>
    <row r="9" spans="2:9" ht="13.5" x14ac:dyDescent="0.25">
      <c r="B9" s="151" t="s">
        <v>86</v>
      </c>
      <c r="C9" s="33">
        <v>351</v>
      </c>
      <c r="D9" s="58">
        <v>323</v>
      </c>
      <c r="E9" s="33" t="s">
        <v>23</v>
      </c>
      <c r="F9" s="57">
        <v>2195</v>
      </c>
      <c r="G9" s="33">
        <v>2</v>
      </c>
      <c r="H9" s="57">
        <v>4</v>
      </c>
      <c r="I9" s="138">
        <v>2875</v>
      </c>
    </row>
    <row r="10" spans="2:9" ht="13.5" x14ac:dyDescent="0.25">
      <c r="B10" s="151" t="s">
        <v>87</v>
      </c>
      <c r="C10" s="33">
        <v>332</v>
      </c>
      <c r="D10" s="58">
        <v>369</v>
      </c>
      <c r="E10" s="33" t="s">
        <v>23</v>
      </c>
      <c r="F10" s="57">
        <v>1706</v>
      </c>
      <c r="G10" s="33" t="s">
        <v>23</v>
      </c>
      <c r="H10" s="57">
        <v>1</v>
      </c>
      <c r="I10" s="138">
        <v>2408</v>
      </c>
    </row>
    <row r="11" spans="2:9" ht="13.5" x14ac:dyDescent="0.25">
      <c r="B11" s="151" t="s">
        <v>88</v>
      </c>
      <c r="C11" s="33">
        <v>344</v>
      </c>
      <c r="D11" s="58">
        <v>394</v>
      </c>
      <c r="E11" s="33">
        <v>1</v>
      </c>
      <c r="F11" s="57">
        <v>1250</v>
      </c>
      <c r="G11" s="33" t="s">
        <v>23</v>
      </c>
      <c r="H11" s="57">
        <v>2</v>
      </c>
      <c r="I11" s="138">
        <v>1991</v>
      </c>
    </row>
    <row r="12" spans="2:9" ht="13.5" x14ac:dyDescent="0.25">
      <c r="B12" s="11" t="s">
        <v>7</v>
      </c>
      <c r="C12" s="102">
        <v>2332</v>
      </c>
      <c r="D12" s="102">
        <v>2310</v>
      </c>
      <c r="E12" s="102">
        <v>1</v>
      </c>
      <c r="F12" s="102">
        <v>13932</v>
      </c>
      <c r="G12" s="102">
        <v>4</v>
      </c>
      <c r="H12" s="102">
        <v>34</v>
      </c>
      <c r="I12" s="102">
        <v>18613</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G31"/>
  <sheetViews>
    <sheetView showGridLines="0" workbookViewId="0">
      <selection activeCell="N11" sqref="N11"/>
    </sheetView>
  </sheetViews>
  <sheetFormatPr defaultRowHeight="15" x14ac:dyDescent="0.25"/>
  <cols>
    <col min="1" max="1" width="0.85546875" style="1" customWidth="1"/>
    <col min="2" max="16384" width="9.140625" style="1"/>
  </cols>
  <sheetData>
    <row r="2" spans="2:7" x14ac:dyDescent="0.25">
      <c r="B2" s="93" t="s">
        <v>194</v>
      </c>
      <c r="C2" s="91"/>
      <c r="D2" s="91"/>
      <c r="E2" s="91"/>
      <c r="F2" s="92"/>
    </row>
    <row r="3" spans="2:7" x14ac:dyDescent="0.25">
      <c r="B3" s="127" t="s">
        <v>193</v>
      </c>
      <c r="C3" s="143"/>
      <c r="D3" s="143"/>
      <c r="E3" s="143"/>
      <c r="F3" s="143"/>
    </row>
    <row r="4" spans="2:7" x14ac:dyDescent="0.25">
      <c r="B4" s="381" t="s">
        <v>177</v>
      </c>
      <c r="C4" s="333" t="s">
        <v>192</v>
      </c>
      <c r="D4" s="333" t="s">
        <v>191</v>
      </c>
      <c r="E4" s="333" t="s">
        <v>190</v>
      </c>
      <c r="F4" s="333" t="s">
        <v>169</v>
      </c>
      <c r="G4" s="320" t="s">
        <v>7</v>
      </c>
    </row>
    <row r="5" spans="2:7" x14ac:dyDescent="0.25">
      <c r="B5" s="381"/>
      <c r="C5" s="333"/>
      <c r="D5" s="333"/>
      <c r="E5" s="333"/>
      <c r="F5" s="333"/>
      <c r="G5" s="320"/>
    </row>
    <row r="6" spans="2:7" x14ac:dyDescent="0.25">
      <c r="B6" s="129">
        <v>1</v>
      </c>
      <c r="C6" s="33">
        <v>64</v>
      </c>
      <c r="D6" s="57">
        <v>64</v>
      </c>
      <c r="E6" s="35">
        <v>297</v>
      </c>
      <c r="F6" s="57" t="s">
        <v>23</v>
      </c>
      <c r="G6" s="138">
        <v>425</v>
      </c>
    </row>
    <row r="7" spans="2:7" x14ac:dyDescent="0.25">
      <c r="B7" s="129">
        <v>2</v>
      </c>
      <c r="C7" s="33">
        <v>40</v>
      </c>
      <c r="D7" s="57">
        <v>51</v>
      </c>
      <c r="E7" s="35">
        <v>182</v>
      </c>
      <c r="F7" s="57" t="s">
        <v>23</v>
      </c>
      <c r="G7" s="199">
        <v>273</v>
      </c>
    </row>
    <row r="8" spans="2:7" x14ac:dyDescent="0.25">
      <c r="B8" s="129">
        <v>3</v>
      </c>
      <c r="C8" s="33">
        <v>39</v>
      </c>
      <c r="D8" s="57">
        <v>49</v>
      </c>
      <c r="E8" s="35">
        <v>153</v>
      </c>
      <c r="F8" s="57" t="s">
        <v>23</v>
      </c>
      <c r="G8" s="199">
        <v>241</v>
      </c>
    </row>
    <row r="9" spans="2:7" x14ac:dyDescent="0.25">
      <c r="B9" s="129">
        <v>4</v>
      </c>
      <c r="C9" s="33">
        <v>42</v>
      </c>
      <c r="D9" s="57">
        <v>35</v>
      </c>
      <c r="E9" s="35">
        <v>106</v>
      </c>
      <c r="F9" s="57" t="s">
        <v>23</v>
      </c>
      <c r="G9" s="199">
        <v>183</v>
      </c>
    </row>
    <row r="10" spans="2:7" x14ac:dyDescent="0.25">
      <c r="B10" s="129">
        <v>5</v>
      </c>
      <c r="C10" s="33">
        <v>41</v>
      </c>
      <c r="D10" s="57">
        <v>30</v>
      </c>
      <c r="E10" s="35">
        <v>132</v>
      </c>
      <c r="F10" s="57" t="s">
        <v>23</v>
      </c>
      <c r="G10" s="199">
        <v>203</v>
      </c>
    </row>
    <row r="11" spans="2:7" x14ac:dyDescent="0.25">
      <c r="B11" s="129">
        <v>6</v>
      </c>
      <c r="C11" s="33">
        <v>66</v>
      </c>
      <c r="D11" s="57">
        <v>57</v>
      </c>
      <c r="E11" s="35">
        <v>141</v>
      </c>
      <c r="F11" s="57" t="s">
        <v>23</v>
      </c>
      <c r="G11" s="199">
        <v>264</v>
      </c>
    </row>
    <row r="12" spans="2:7" x14ac:dyDescent="0.25">
      <c r="B12" s="129">
        <v>7</v>
      </c>
      <c r="C12" s="33">
        <v>79</v>
      </c>
      <c r="D12" s="57">
        <v>73</v>
      </c>
      <c r="E12" s="35">
        <v>252</v>
      </c>
      <c r="F12" s="57">
        <v>1</v>
      </c>
      <c r="G12" s="199">
        <v>405</v>
      </c>
    </row>
    <row r="13" spans="2:7" x14ac:dyDescent="0.25">
      <c r="B13" s="129">
        <v>8</v>
      </c>
      <c r="C13" s="33">
        <v>124</v>
      </c>
      <c r="D13" s="57">
        <v>89</v>
      </c>
      <c r="E13" s="35">
        <v>619</v>
      </c>
      <c r="F13" s="57">
        <v>1</v>
      </c>
      <c r="G13" s="199">
        <v>833</v>
      </c>
    </row>
    <row r="14" spans="2:7" x14ac:dyDescent="0.25">
      <c r="B14" s="129">
        <v>9</v>
      </c>
      <c r="C14" s="33">
        <v>135</v>
      </c>
      <c r="D14" s="57">
        <v>85</v>
      </c>
      <c r="E14" s="35">
        <v>1062</v>
      </c>
      <c r="F14" s="57">
        <v>1</v>
      </c>
      <c r="G14" s="199">
        <v>1283</v>
      </c>
    </row>
    <row r="15" spans="2:7" x14ac:dyDescent="0.25">
      <c r="B15" s="129">
        <v>10</v>
      </c>
      <c r="C15" s="33">
        <v>121</v>
      </c>
      <c r="D15" s="57">
        <v>79</v>
      </c>
      <c r="E15" s="35">
        <v>896</v>
      </c>
      <c r="F15" s="57">
        <v>2</v>
      </c>
      <c r="G15" s="199">
        <v>1098</v>
      </c>
    </row>
    <row r="16" spans="2:7" x14ac:dyDescent="0.25">
      <c r="B16" s="129">
        <v>11</v>
      </c>
      <c r="C16" s="33">
        <v>101</v>
      </c>
      <c r="D16" s="57">
        <v>92</v>
      </c>
      <c r="E16" s="35">
        <v>929</v>
      </c>
      <c r="F16" s="57">
        <v>5</v>
      </c>
      <c r="G16" s="199">
        <v>1127</v>
      </c>
    </row>
    <row r="17" spans="2:7" x14ac:dyDescent="0.25">
      <c r="B17" s="129">
        <v>12</v>
      </c>
      <c r="C17" s="33">
        <v>109</v>
      </c>
      <c r="D17" s="57">
        <v>121</v>
      </c>
      <c r="E17" s="35">
        <v>937</v>
      </c>
      <c r="F17" s="57">
        <v>3</v>
      </c>
      <c r="G17" s="199">
        <v>1170</v>
      </c>
    </row>
    <row r="18" spans="2:7" x14ac:dyDescent="0.25">
      <c r="B18" s="129">
        <v>13</v>
      </c>
      <c r="C18" s="33">
        <v>111</v>
      </c>
      <c r="D18" s="57">
        <v>121</v>
      </c>
      <c r="E18" s="35">
        <v>850</v>
      </c>
      <c r="F18" s="57">
        <v>5</v>
      </c>
      <c r="G18" s="199">
        <v>1087</v>
      </c>
    </row>
    <row r="19" spans="2:7" x14ac:dyDescent="0.25">
      <c r="B19" s="129">
        <v>14</v>
      </c>
      <c r="C19" s="33">
        <v>117</v>
      </c>
      <c r="D19" s="57">
        <v>115</v>
      </c>
      <c r="E19" s="35">
        <v>846</v>
      </c>
      <c r="F19" s="57">
        <v>1</v>
      </c>
      <c r="G19" s="199">
        <v>1079</v>
      </c>
    </row>
    <row r="20" spans="2:7" x14ac:dyDescent="0.25">
      <c r="B20" s="129">
        <v>15</v>
      </c>
      <c r="C20" s="33">
        <v>112</v>
      </c>
      <c r="D20" s="57">
        <v>96</v>
      </c>
      <c r="E20" s="35">
        <v>809</v>
      </c>
      <c r="F20" s="57">
        <v>4</v>
      </c>
      <c r="G20" s="199">
        <v>1021</v>
      </c>
    </row>
    <row r="21" spans="2:7" x14ac:dyDescent="0.25">
      <c r="B21" s="129">
        <v>16</v>
      </c>
      <c r="C21" s="33">
        <v>130</v>
      </c>
      <c r="D21" s="57">
        <v>96</v>
      </c>
      <c r="E21" s="35">
        <v>841</v>
      </c>
      <c r="F21" s="57">
        <v>2</v>
      </c>
      <c r="G21" s="199">
        <v>1069</v>
      </c>
    </row>
    <row r="22" spans="2:7" x14ac:dyDescent="0.25">
      <c r="B22" s="129">
        <v>17</v>
      </c>
      <c r="C22" s="33">
        <v>145</v>
      </c>
      <c r="D22" s="57">
        <v>85</v>
      </c>
      <c r="E22" s="35">
        <v>920</v>
      </c>
      <c r="F22" s="57">
        <v>6</v>
      </c>
      <c r="G22" s="199">
        <v>1156</v>
      </c>
    </row>
    <row r="23" spans="2:7" x14ac:dyDescent="0.25">
      <c r="B23" s="129">
        <v>18</v>
      </c>
      <c r="C23" s="33">
        <v>141</v>
      </c>
      <c r="D23" s="57">
        <v>174</v>
      </c>
      <c r="E23" s="35">
        <v>1009</v>
      </c>
      <c r="F23" s="57">
        <v>3</v>
      </c>
      <c r="G23" s="199">
        <v>1327</v>
      </c>
    </row>
    <row r="24" spans="2:7" x14ac:dyDescent="0.25">
      <c r="B24" s="129">
        <v>19</v>
      </c>
      <c r="C24" s="33">
        <v>168</v>
      </c>
      <c r="D24" s="57">
        <v>146</v>
      </c>
      <c r="E24" s="35">
        <v>947</v>
      </c>
      <c r="F24" s="57">
        <v>2</v>
      </c>
      <c r="G24" s="199">
        <v>1263</v>
      </c>
    </row>
    <row r="25" spans="2:7" x14ac:dyDescent="0.25">
      <c r="B25" s="129">
        <v>20</v>
      </c>
      <c r="C25" s="33">
        <v>136</v>
      </c>
      <c r="D25" s="57">
        <v>156</v>
      </c>
      <c r="E25" s="35">
        <v>708</v>
      </c>
      <c r="F25" s="57">
        <v>1</v>
      </c>
      <c r="G25" s="199">
        <v>1001</v>
      </c>
    </row>
    <row r="26" spans="2:7" x14ac:dyDescent="0.25">
      <c r="B26" s="129">
        <v>21</v>
      </c>
      <c r="C26" s="33">
        <v>103</v>
      </c>
      <c r="D26" s="57">
        <v>117</v>
      </c>
      <c r="E26" s="35">
        <v>494</v>
      </c>
      <c r="F26" s="57" t="s">
        <v>23</v>
      </c>
      <c r="G26" s="199">
        <v>714</v>
      </c>
    </row>
    <row r="27" spans="2:7" x14ac:dyDescent="0.25">
      <c r="B27" s="129">
        <v>22</v>
      </c>
      <c r="C27" s="33">
        <v>80</v>
      </c>
      <c r="D27" s="57">
        <v>95</v>
      </c>
      <c r="E27" s="35">
        <v>303</v>
      </c>
      <c r="F27" s="57" t="s">
        <v>23</v>
      </c>
      <c r="G27" s="199">
        <v>478</v>
      </c>
    </row>
    <row r="28" spans="2:7" x14ac:dyDescent="0.25">
      <c r="B28" s="129">
        <v>23</v>
      </c>
      <c r="C28" s="33">
        <v>69</v>
      </c>
      <c r="D28" s="57">
        <v>75</v>
      </c>
      <c r="E28" s="35">
        <v>266</v>
      </c>
      <c r="F28" s="57" t="s">
        <v>23</v>
      </c>
      <c r="G28" s="199">
        <v>410</v>
      </c>
    </row>
    <row r="29" spans="2:7" x14ac:dyDescent="0.25">
      <c r="B29" s="129">
        <v>24</v>
      </c>
      <c r="C29" s="33">
        <v>59</v>
      </c>
      <c r="D29" s="57">
        <v>76</v>
      </c>
      <c r="E29" s="35">
        <v>233</v>
      </c>
      <c r="F29" s="57" t="s">
        <v>23</v>
      </c>
      <c r="G29" s="199">
        <v>368</v>
      </c>
    </row>
    <row r="30" spans="2:7" x14ac:dyDescent="0.25">
      <c r="B30" s="20" t="s">
        <v>176</v>
      </c>
      <c r="C30" s="33" t="s">
        <v>23</v>
      </c>
      <c r="D30" s="57">
        <v>133</v>
      </c>
      <c r="E30" s="35" t="s">
        <v>23</v>
      </c>
      <c r="F30" s="57">
        <v>2</v>
      </c>
      <c r="G30" s="199">
        <v>135</v>
      </c>
    </row>
    <row r="31" spans="2:7" x14ac:dyDescent="0.25">
      <c r="B31" s="11" t="s">
        <v>7</v>
      </c>
      <c r="C31" s="102">
        <v>2332</v>
      </c>
      <c r="D31" s="102">
        <v>2310</v>
      </c>
      <c r="E31" s="102">
        <v>13932</v>
      </c>
      <c r="F31" s="102">
        <v>39</v>
      </c>
      <c r="G31" s="102">
        <v>18613</v>
      </c>
    </row>
  </sheetData>
  <mergeCells count="6">
    <mergeCell ref="G4:G5"/>
    <mergeCell ref="B4:B5"/>
    <mergeCell ref="C4:C5"/>
    <mergeCell ref="D4:D5"/>
    <mergeCell ref="E4:E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I15"/>
  <sheetViews>
    <sheetView showGridLines="0" workbookViewId="0">
      <selection activeCell="O7" sqref="O7"/>
    </sheetView>
  </sheetViews>
  <sheetFormatPr defaultRowHeight="11.25" x14ac:dyDescent="0.2"/>
  <cols>
    <col min="1" max="1" width="0.85546875" style="4" customWidth="1"/>
    <col min="2" max="2" width="9.140625" style="14"/>
    <col min="3" max="6" width="11.28515625" style="15" customWidth="1"/>
    <col min="7" max="16384" width="9.140625" style="4"/>
  </cols>
  <sheetData>
    <row r="2" spans="2:9" ht="15" x14ac:dyDescent="0.25">
      <c r="B2" s="302" t="s">
        <v>8</v>
      </c>
      <c r="C2" s="303"/>
      <c r="D2" s="303"/>
      <c r="E2" s="303"/>
      <c r="F2" s="303"/>
      <c r="G2" s="303"/>
      <c r="H2" s="303"/>
      <c r="I2" s="303"/>
    </row>
    <row r="3" spans="2:9" ht="15" x14ac:dyDescent="0.25">
      <c r="B3" s="315" t="s">
        <v>0</v>
      </c>
      <c r="C3" s="316"/>
      <c r="D3" s="316"/>
      <c r="E3" s="316"/>
      <c r="F3" s="316"/>
      <c r="G3" s="1"/>
      <c r="H3" s="1"/>
      <c r="I3" s="1"/>
    </row>
    <row r="4" spans="2:9" x14ac:dyDescent="0.2">
      <c r="B4" s="304" t="s">
        <v>1</v>
      </c>
      <c r="C4" s="307">
        <v>2018</v>
      </c>
      <c r="D4" s="307">
        <v>2017</v>
      </c>
      <c r="E4" s="308">
        <v>2017</v>
      </c>
      <c r="F4" s="308">
        <v>2016</v>
      </c>
    </row>
    <row r="5" spans="2:9" x14ac:dyDescent="0.2">
      <c r="B5" s="305"/>
      <c r="C5" s="307" t="s">
        <v>2</v>
      </c>
      <c r="D5" s="307" t="s">
        <v>3</v>
      </c>
      <c r="E5" s="308" t="s">
        <v>2</v>
      </c>
      <c r="F5" s="308" t="s">
        <v>3</v>
      </c>
    </row>
    <row r="6" spans="2:9" ht="30" customHeight="1" x14ac:dyDescent="0.25">
      <c r="B6" s="306"/>
      <c r="C6" s="5" t="s">
        <v>4</v>
      </c>
      <c r="D6" s="5" t="s">
        <v>5</v>
      </c>
      <c r="E6" s="5" t="s">
        <v>4</v>
      </c>
      <c r="F6" s="5" t="s">
        <v>5</v>
      </c>
    </row>
    <row r="7" spans="2:9" ht="13.5" x14ac:dyDescent="0.2">
      <c r="B7" s="6" t="s">
        <v>9</v>
      </c>
      <c r="C7" s="7">
        <v>2.8</v>
      </c>
      <c r="D7" s="8">
        <v>1.85</v>
      </c>
      <c r="E7" s="9">
        <v>5.04</v>
      </c>
      <c r="F7" s="10">
        <v>3.23</v>
      </c>
    </row>
    <row r="8" spans="2:9" ht="13.5" x14ac:dyDescent="0.2">
      <c r="B8" s="6" t="s">
        <v>10</v>
      </c>
      <c r="C8" s="7">
        <v>4.1100000000000003</v>
      </c>
      <c r="D8" s="8">
        <v>2.67</v>
      </c>
      <c r="E8" s="9">
        <v>4.3099999999999996</v>
      </c>
      <c r="F8" s="10">
        <v>2.64</v>
      </c>
    </row>
    <row r="9" spans="2:9" ht="13.5" x14ac:dyDescent="0.2">
      <c r="B9" s="6" t="s">
        <v>11</v>
      </c>
      <c r="C9" s="7">
        <v>1.41</v>
      </c>
      <c r="D9" s="8">
        <v>1.05</v>
      </c>
      <c r="E9" s="9">
        <v>1.35</v>
      </c>
      <c r="F9" s="10">
        <v>1</v>
      </c>
    </row>
    <row r="10" spans="2:9" ht="13.5" x14ac:dyDescent="0.2">
      <c r="B10" s="6" t="s">
        <v>12</v>
      </c>
      <c r="C10" s="7">
        <v>3.57</v>
      </c>
      <c r="D10" s="8">
        <v>2.27</v>
      </c>
      <c r="E10" s="9">
        <v>3.56</v>
      </c>
      <c r="F10" s="10">
        <v>2.2000000000000002</v>
      </c>
    </row>
    <row r="11" spans="2:9" ht="13.5" x14ac:dyDescent="0.2">
      <c r="B11" s="6" t="s">
        <v>13</v>
      </c>
      <c r="C11" s="7">
        <v>4.1399999999999997</v>
      </c>
      <c r="D11" s="8">
        <v>2.4500000000000002</v>
      </c>
      <c r="E11" s="9">
        <v>4.17</v>
      </c>
      <c r="F11" s="10">
        <v>2.42</v>
      </c>
    </row>
    <row r="12" spans="2:9" ht="13.5" x14ac:dyDescent="0.25">
      <c r="B12" s="11" t="s">
        <v>24</v>
      </c>
      <c r="C12" s="16">
        <v>1.82</v>
      </c>
      <c r="D12" s="16">
        <v>1.31</v>
      </c>
      <c r="E12" s="16">
        <v>1.82</v>
      </c>
      <c r="F12" s="16">
        <v>1.3</v>
      </c>
    </row>
    <row r="13" spans="2:9" ht="13.5" x14ac:dyDescent="0.25">
      <c r="B13" s="11" t="s">
        <v>16</v>
      </c>
      <c r="C13" s="247">
        <v>1.9321599739999999</v>
      </c>
      <c r="D13" s="247">
        <v>1.3538921349999999</v>
      </c>
      <c r="E13" s="247">
        <v>1.931025021</v>
      </c>
      <c r="F13" s="247">
        <v>1.3505085400000001</v>
      </c>
    </row>
    <row r="14" spans="2:9" ht="15" x14ac:dyDescent="0.25">
      <c r="B14" s="13" t="s">
        <v>296</v>
      </c>
      <c r="C14" s="1"/>
    </row>
    <row r="15" spans="2:9" ht="15" x14ac:dyDescent="0.25">
      <c r="B15" s="13" t="s">
        <v>6</v>
      </c>
      <c r="C15" s="1"/>
    </row>
  </sheetData>
  <mergeCells count="5">
    <mergeCell ref="B2:I2"/>
    <mergeCell ref="B3:F3"/>
    <mergeCell ref="B4:B6"/>
    <mergeCell ref="C4:D5"/>
    <mergeCell ref="E4: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5"/>
  <sheetViews>
    <sheetView showGridLines="0" workbookViewId="0">
      <selection activeCell="I8" sqref="I8"/>
    </sheetView>
  </sheetViews>
  <sheetFormatPr defaultRowHeight="15" x14ac:dyDescent="0.25"/>
  <cols>
    <col min="1" max="1" width="0.85546875" style="1" customWidth="1"/>
    <col min="2" max="7" width="9.140625" style="1"/>
    <col min="8" max="8" width="20.7109375" style="1" customWidth="1"/>
    <col min="9" max="16384" width="9.140625" style="1"/>
  </cols>
  <sheetData>
    <row r="2" spans="2:8" ht="14.45" customHeight="1" x14ac:dyDescent="0.25">
      <c r="B2" s="17" t="s">
        <v>297</v>
      </c>
      <c r="C2" s="17"/>
      <c r="D2" s="17"/>
      <c r="E2" s="17"/>
      <c r="F2" s="17"/>
      <c r="G2" s="17"/>
      <c r="H2" s="17"/>
    </row>
    <row r="3" spans="2:8" x14ac:dyDescent="0.25">
      <c r="B3" s="274" t="s">
        <v>197</v>
      </c>
      <c r="C3" s="262"/>
      <c r="D3" s="262"/>
      <c r="E3" s="262"/>
      <c r="F3" s="262"/>
    </row>
    <row r="4" spans="2:8" x14ac:dyDescent="0.25">
      <c r="B4" s="317" t="s">
        <v>1</v>
      </c>
      <c r="C4" s="307">
        <v>2018</v>
      </c>
      <c r="D4" s="307"/>
      <c r="E4" s="308">
        <v>2010</v>
      </c>
      <c r="F4" s="308"/>
    </row>
    <row r="5" spans="2:8" x14ac:dyDescent="0.25">
      <c r="B5" s="317"/>
      <c r="C5" s="307"/>
      <c r="D5" s="307"/>
      <c r="E5" s="308"/>
      <c r="F5" s="308"/>
    </row>
    <row r="6" spans="2:8" ht="27" x14ac:dyDescent="0.25">
      <c r="B6" s="317"/>
      <c r="C6" s="142" t="s">
        <v>196</v>
      </c>
      <c r="D6" s="142" t="s">
        <v>5</v>
      </c>
      <c r="E6" s="142" t="s">
        <v>196</v>
      </c>
      <c r="F6" s="142" t="s">
        <v>5</v>
      </c>
    </row>
    <row r="7" spans="2:8" x14ac:dyDescent="0.25">
      <c r="B7" s="20" t="s">
        <v>9</v>
      </c>
      <c r="C7" s="100">
        <v>2.8</v>
      </c>
      <c r="D7" s="200">
        <v>1.85</v>
      </c>
      <c r="E7" s="100">
        <v>4.04</v>
      </c>
      <c r="F7" s="112">
        <v>2.5299999999999998</v>
      </c>
    </row>
    <row r="8" spans="2:8" x14ac:dyDescent="0.25">
      <c r="B8" s="20" t="s">
        <v>10</v>
      </c>
      <c r="C8" s="100">
        <v>4.1100000000000003</v>
      </c>
      <c r="D8" s="200">
        <v>2.67</v>
      </c>
      <c r="E8" s="100">
        <v>2.97</v>
      </c>
      <c r="F8" s="112">
        <v>1.85</v>
      </c>
    </row>
    <row r="9" spans="2:8" x14ac:dyDescent="0.25">
      <c r="B9" s="20" t="s">
        <v>11</v>
      </c>
      <c r="C9" s="100">
        <v>1.41</v>
      </c>
      <c r="D9" s="200">
        <v>1.05</v>
      </c>
      <c r="E9" s="100">
        <v>1.27</v>
      </c>
      <c r="F9" s="112">
        <v>0.93</v>
      </c>
    </row>
    <row r="10" spans="2:8" x14ac:dyDescent="0.25">
      <c r="B10" s="20" t="s">
        <v>12</v>
      </c>
      <c r="C10" s="100">
        <v>3.57</v>
      </c>
      <c r="D10" s="200">
        <v>2.27</v>
      </c>
      <c r="E10" s="100">
        <v>3.19</v>
      </c>
      <c r="F10" s="112">
        <v>1.95</v>
      </c>
    </row>
    <row r="11" spans="2:8" x14ac:dyDescent="0.25">
      <c r="B11" s="20" t="s">
        <v>13</v>
      </c>
      <c r="C11" s="100">
        <v>4.1399999999999997</v>
      </c>
      <c r="D11" s="200">
        <v>2.4500000000000002</v>
      </c>
      <c r="E11" s="100">
        <v>3.13</v>
      </c>
      <c r="F11" s="112">
        <v>1.74</v>
      </c>
    </row>
    <row r="12" spans="2:8" x14ac:dyDescent="0.25">
      <c r="B12" s="11" t="s">
        <v>24</v>
      </c>
      <c r="C12" s="111">
        <v>1.82</v>
      </c>
      <c r="D12" s="111">
        <v>1.31</v>
      </c>
      <c r="E12" s="111">
        <v>1.62</v>
      </c>
      <c r="F12" s="111">
        <v>1.1399999999999999</v>
      </c>
    </row>
    <row r="13" spans="2:8" x14ac:dyDescent="0.25">
      <c r="B13" s="11" t="s">
        <v>16</v>
      </c>
      <c r="C13" s="111">
        <v>1.93</v>
      </c>
      <c r="D13" s="111">
        <v>1.35</v>
      </c>
      <c r="E13" s="111">
        <v>1.93</v>
      </c>
      <c r="F13" s="111">
        <v>1.33</v>
      </c>
    </row>
    <row r="14" spans="2:8" x14ac:dyDescent="0.25">
      <c r="B14" s="13" t="s">
        <v>97</v>
      </c>
      <c r="C14" s="13"/>
      <c r="D14" s="13"/>
      <c r="E14" s="13"/>
      <c r="F14" s="13"/>
      <c r="G14" s="13"/>
      <c r="H14" s="13"/>
    </row>
    <row r="15" spans="2:8" x14ac:dyDescent="0.25">
      <c r="B15" s="13" t="s">
        <v>6</v>
      </c>
      <c r="C15" s="13"/>
      <c r="D15" s="13"/>
      <c r="E15" s="13"/>
      <c r="F15" s="13"/>
      <c r="G15" s="13"/>
      <c r="H15" s="13"/>
    </row>
  </sheetData>
  <mergeCells count="3">
    <mergeCell ref="B4:B6"/>
    <mergeCell ref="C4:D5"/>
    <mergeCell ref="E4:F5"/>
  </mergeCells>
  <pageMargins left="0.23622047244094491" right="0.23622047244094491" top="0.74803149606299213" bottom="0.74803149606299213" header="0.31496062992125984" footer="0.31496062992125984"/>
  <pageSetup paperSize="9" orientation="portrait" r:id="rId1"/>
  <headerFooter>
    <oddHeader>&amp;L&amp;F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29"/>
  <sheetViews>
    <sheetView showGridLines="0" zoomScaleNormal="100" zoomScaleSheetLayoutView="100" workbookViewId="0">
      <selection activeCell="M8" sqref="M8"/>
    </sheetView>
  </sheetViews>
  <sheetFormatPr defaultRowHeight="15" x14ac:dyDescent="0.25"/>
  <cols>
    <col min="1" max="1" width="0.85546875" style="1" customWidth="1"/>
    <col min="2" max="7" width="9.140625" style="1"/>
    <col min="8" max="8" width="10.140625" style="1" customWidth="1"/>
    <col min="9" max="9" width="10.7109375" style="1" customWidth="1"/>
    <col min="10" max="16384" width="9.140625" style="1"/>
  </cols>
  <sheetData>
    <row r="2" spans="2:9" x14ac:dyDescent="0.25">
      <c r="B2" s="318" t="s">
        <v>299</v>
      </c>
      <c r="C2" s="318"/>
      <c r="D2" s="318"/>
      <c r="E2" s="318"/>
      <c r="F2" s="318"/>
      <c r="G2" s="318"/>
      <c r="H2" s="318"/>
      <c r="I2" s="318"/>
    </row>
    <row r="3" spans="2:9" ht="14.45" customHeight="1" x14ac:dyDescent="0.25">
      <c r="B3" s="274" t="s">
        <v>298</v>
      </c>
      <c r="C3" s="262"/>
      <c r="D3" s="262"/>
      <c r="E3" s="262"/>
      <c r="F3" s="262"/>
      <c r="I3" s="258"/>
    </row>
    <row r="4" spans="2:9" ht="15.75" customHeight="1" x14ac:dyDescent="0.25">
      <c r="B4" s="319" t="s">
        <v>172</v>
      </c>
      <c r="C4" s="320" t="s">
        <v>67</v>
      </c>
      <c r="D4" s="320" t="s">
        <v>68</v>
      </c>
      <c r="E4" s="320" t="s">
        <v>33</v>
      </c>
      <c r="F4" s="320" t="s">
        <v>301</v>
      </c>
      <c r="G4" s="320" t="s">
        <v>181</v>
      </c>
      <c r="H4" s="322" t="s">
        <v>200</v>
      </c>
      <c r="I4" s="322" t="s">
        <v>199</v>
      </c>
    </row>
    <row r="5" spans="2:9" ht="15.75" customHeight="1" x14ac:dyDescent="0.25">
      <c r="B5" s="319"/>
      <c r="C5" s="320"/>
      <c r="D5" s="320"/>
      <c r="E5" s="320"/>
      <c r="F5" s="321"/>
      <c r="G5" s="321"/>
      <c r="H5" s="323"/>
      <c r="I5" s="323"/>
    </row>
    <row r="6" spans="2:9" ht="15.75" customHeight="1" x14ac:dyDescent="0.25">
      <c r="B6" s="319"/>
      <c r="C6" s="320"/>
      <c r="D6" s="320"/>
      <c r="E6" s="320"/>
      <c r="F6" s="321"/>
      <c r="G6" s="321"/>
      <c r="H6" s="323"/>
      <c r="I6" s="323"/>
    </row>
    <row r="7" spans="2:9" ht="15.75" customHeight="1" x14ac:dyDescent="0.25">
      <c r="B7" s="319"/>
      <c r="C7" s="320"/>
      <c r="D7" s="320"/>
      <c r="E7" s="320"/>
      <c r="F7" s="321"/>
      <c r="G7" s="321"/>
      <c r="H7" s="323"/>
      <c r="I7" s="323"/>
    </row>
    <row r="8" spans="2:9" ht="15.75" customHeight="1" x14ac:dyDescent="0.25">
      <c r="B8" s="319"/>
      <c r="C8" s="320"/>
      <c r="D8" s="320"/>
      <c r="E8" s="320"/>
      <c r="F8" s="321"/>
      <c r="G8" s="321"/>
      <c r="H8" s="323"/>
      <c r="I8" s="323"/>
    </row>
    <row r="9" spans="2:9" x14ac:dyDescent="0.25">
      <c r="B9" s="129">
        <v>2001</v>
      </c>
      <c r="C9" s="33">
        <v>33024</v>
      </c>
      <c r="D9" s="57">
        <v>731</v>
      </c>
      <c r="E9" s="33">
        <v>44333</v>
      </c>
      <c r="F9" s="101">
        <v>14.286199999999999</v>
      </c>
      <c r="G9" s="100">
        <v>2.2135400000000001</v>
      </c>
      <c r="H9" s="101" t="s">
        <v>23</v>
      </c>
      <c r="I9" s="100" t="s">
        <v>23</v>
      </c>
    </row>
    <row r="10" spans="2:9" x14ac:dyDescent="0.25">
      <c r="B10" s="129">
        <v>2002</v>
      </c>
      <c r="C10" s="33">
        <v>32569</v>
      </c>
      <c r="D10" s="57">
        <v>770</v>
      </c>
      <c r="E10" s="33">
        <v>44099</v>
      </c>
      <c r="F10" s="101">
        <v>15.0242</v>
      </c>
      <c r="G10" s="100">
        <v>2.3642099999999999</v>
      </c>
      <c r="H10" s="101">
        <v>5.3352000000000004</v>
      </c>
      <c r="I10" s="100">
        <v>5.3352000000000004</v>
      </c>
    </row>
    <row r="11" spans="2:9" x14ac:dyDescent="0.25">
      <c r="B11" s="129">
        <v>2003</v>
      </c>
      <c r="C11" s="33">
        <v>31366</v>
      </c>
      <c r="D11" s="57">
        <v>582</v>
      </c>
      <c r="E11" s="33">
        <v>43553</v>
      </c>
      <c r="F11" s="101">
        <v>11.299300000000001</v>
      </c>
      <c r="G11" s="100">
        <v>1.85551</v>
      </c>
      <c r="H11" s="101">
        <v>-24.415600000000001</v>
      </c>
      <c r="I11" s="100">
        <v>-20.382999999999999</v>
      </c>
    </row>
    <row r="12" spans="2:9" x14ac:dyDescent="0.25">
      <c r="B12" s="129">
        <v>2004</v>
      </c>
      <c r="C12" s="33">
        <v>32959</v>
      </c>
      <c r="D12" s="57">
        <v>651</v>
      </c>
      <c r="E12" s="33">
        <v>45536</v>
      </c>
      <c r="F12" s="101">
        <v>12.536</v>
      </c>
      <c r="G12" s="100">
        <v>1.9751799999999999</v>
      </c>
      <c r="H12" s="101">
        <v>11.855700000000001</v>
      </c>
      <c r="I12" s="100">
        <v>-10.943899999999999</v>
      </c>
    </row>
    <row r="13" spans="2:9" x14ac:dyDescent="0.25">
      <c r="B13" s="129">
        <v>2005</v>
      </c>
      <c r="C13" s="33">
        <v>32618</v>
      </c>
      <c r="D13" s="57">
        <v>594</v>
      </c>
      <c r="E13" s="33">
        <v>45310</v>
      </c>
      <c r="F13" s="101">
        <v>11.353400000000001</v>
      </c>
      <c r="G13" s="100">
        <v>1.82108</v>
      </c>
      <c r="H13" s="101">
        <v>-8.7558000000000007</v>
      </c>
      <c r="I13" s="100">
        <v>-18.741499999999998</v>
      </c>
    </row>
    <row r="14" spans="2:9" x14ac:dyDescent="0.25">
      <c r="B14" s="129">
        <v>2006</v>
      </c>
      <c r="C14" s="33">
        <v>31344</v>
      </c>
      <c r="D14" s="57">
        <v>575</v>
      </c>
      <c r="E14" s="33">
        <v>43550</v>
      </c>
      <c r="F14" s="101">
        <v>10.927300000000001</v>
      </c>
      <c r="G14" s="100">
        <v>1.8344800000000001</v>
      </c>
      <c r="H14" s="101">
        <v>-3.1987000000000001</v>
      </c>
      <c r="I14" s="100">
        <v>-21.340599999999998</v>
      </c>
    </row>
    <row r="15" spans="2:9" x14ac:dyDescent="0.25">
      <c r="B15" s="129">
        <v>2007</v>
      </c>
      <c r="C15" s="33">
        <v>29761</v>
      </c>
      <c r="D15" s="57">
        <v>527</v>
      </c>
      <c r="E15" s="33">
        <v>41431</v>
      </c>
      <c r="F15" s="101">
        <v>9.9245000000000001</v>
      </c>
      <c r="G15" s="100">
        <v>1.77077</v>
      </c>
      <c r="H15" s="101">
        <v>-8.3477999999999994</v>
      </c>
      <c r="I15" s="100">
        <v>-27.907</v>
      </c>
    </row>
    <row r="16" spans="2:9" x14ac:dyDescent="0.25">
      <c r="B16" s="129">
        <v>2008</v>
      </c>
      <c r="C16" s="33">
        <v>27735</v>
      </c>
      <c r="D16" s="57">
        <v>493</v>
      </c>
      <c r="E16" s="33">
        <v>38827</v>
      </c>
      <c r="F16" s="101">
        <v>9.1768999999999998</v>
      </c>
      <c r="G16" s="100">
        <v>1.7775399999999999</v>
      </c>
      <c r="H16" s="101">
        <v>-6.4516</v>
      </c>
      <c r="I16" s="100">
        <v>-32.558100000000003</v>
      </c>
    </row>
    <row r="17" spans="2:9" x14ac:dyDescent="0.25">
      <c r="B17" s="129">
        <v>2009</v>
      </c>
      <c r="C17" s="33">
        <v>28186</v>
      </c>
      <c r="D17" s="57">
        <v>494</v>
      </c>
      <c r="E17" s="33">
        <v>39624</v>
      </c>
      <c r="F17" s="101">
        <v>9.1104000000000003</v>
      </c>
      <c r="G17" s="100">
        <v>1.75264</v>
      </c>
      <c r="H17" s="101">
        <v>0.20280000000000001</v>
      </c>
      <c r="I17" s="100">
        <v>-32.421300000000002</v>
      </c>
    </row>
    <row r="18" spans="2:9" x14ac:dyDescent="0.25">
      <c r="B18" s="129">
        <v>2010</v>
      </c>
      <c r="C18" s="33">
        <v>27810</v>
      </c>
      <c r="D18" s="57">
        <v>450</v>
      </c>
      <c r="E18" s="33">
        <v>38932</v>
      </c>
      <c r="F18" s="101">
        <v>8.2383000000000006</v>
      </c>
      <c r="G18" s="100">
        <v>1.61812</v>
      </c>
      <c r="H18" s="101">
        <v>-8.9069000000000003</v>
      </c>
      <c r="I18" s="100">
        <v>-38.4405</v>
      </c>
    </row>
    <row r="19" spans="2:9" x14ac:dyDescent="0.25">
      <c r="B19" s="129">
        <v>2011</v>
      </c>
      <c r="C19" s="33">
        <v>26892</v>
      </c>
      <c r="D19" s="57">
        <v>425</v>
      </c>
      <c r="E19" s="33">
        <v>37509</v>
      </c>
      <c r="F19" s="101">
        <v>7.7401999999999997</v>
      </c>
      <c r="G19" s="100">
        <v>1.5804</v>
      </c>
      <c r="H19" s="101">
        <v>-5.5556000000000001</v>
      </c>
      <c r="I19" s="100">
        <v>-41.860500000000002</v>
      </c>
    </row>
    <row r="20" spans="2:9" x14ac:dyDescent="0.25">
      <c r="B20" s="129">
        <v>2012</v>
      </c>
      <c r="C20" s="33">
        <v>23745</v>
      </c>
      <c r="D20" s="57">
        <v>385</v>
      </c>
      <c r="E20" s="33">
        <v>33031</v>
      </c>
      <c r="F20" s="101">
        <v>6.9637000000000002</v>
      </c>
      <c r="G20" s="100">
        <v>1.6213900000000001</v>
      </c>
      <c r="H20" s="101">
        <v>-9.4117999999999995</v>
      </c>
      <c r="I20" s="100">
        <v>-47.3324</v>
      </c>
    </row>
    <row r="21" spans="2:9" x14ac:dyDescent="0.25">
      <c r="B21" s="129">
        <v>2013</v>
      </c>
      <c r="C21" s="33">
        <v>22168</v>
      </c>
      <c r="D21" s="57">
        <v>366</v>
      </c>
      <c r="E21" s="33">
        <v>30782</v>
      </c>
      <c r="F21" s="101">
        <v>6.4055</v>
      </c>
      <c r="G21" s="100">
        <v>1.65103</v>
      </c>
      <c r="H21" s="101">
        <v>-4.9351000000000003</v>
      </c>
      <c r="I21" s="100">
        <v>-49.931600000000003</v>
      </c>
    </row>
    <row r="22" spans="2:9" x14ac:dyDescent="0.25">
      <c r="B22" s="129">
        <v>2014</v>
      </c>
      <c r="C22" s="33">
        <v>20589</v>
      </c>
      <c r="D22" s="57">
        <v>371</v>
      </c>
      <c r="E22" s="33">
        <v>28595</v>
      </c>
      <c r="F22" s="101">
        <v>6.3079999999999998</v>
      </c>
      <c r="G22" s="100">
        <v>1.80193</v>
      </c>
      <c r="H22" s="101">
        <v>1.3661000000000001</v>
      </c>
      <c r="I22" s="100">
        <v>-49.247599999999998</v>
      </c>
    </row>
    <row r="23" spans="2:9" x14ac:dyDescent="0.25">
      <c r="B23" s="129">
        <v>2015</v>
      </c>
      <c r="C23" s="33">
        <v>20227</v>
      </c>
      <c r="D23" s="57">
        <v>370</v>
      </c>
      <c r="E23" s="33">
        <v>28117</v>
      </c>
      <c r="F23" s="101">
        <v>6.2813999999999997</v>
      </c>
      <c r="G23" s="100">
        <v>1.82924</v>
      </c>
      <c r="H23" s="101">
        <v>-0.26950000000000002</v>
      </c>
      <c r="I23" s="100">
        <v>-49.384399999999999</v>
      </c>
    </row>
    <row r="24" spans="2:9" x14ac:dyDescent="0.25">
      <c r="B24" s="204">
        <v>2016</v>
      </c>
      <c r="C24" s="33">
        <v>19939</v>
      </c>
      <c r="D24" s="57">
        <v>347</v>
      </c>
      <c r="E24" s="33">
        <v>27764</v>
      </c>
      <c r="F24" s="101">
        <v>5.8879999999999999</v>
      </c>
      <c r="G24" s="100">
        <v>1.74031</v>
      </c>
      <c r="H24" s="101">
        <v>-6.2161999999999997</v>
      </c>
      <c r="I24" s="100">
        <v>-52.530799999999999</v>
      </c>
    </row>
    <row r="25" spans="2:9" x14ac:dyDescent="0.25">
      <c r="B25" s="204">
        <v>2017</v>
      </c>
      <c r="C25" s="33">
        <v>19590</v>
      </c>
      <c r="D25" s="57">
        <v>356</v>
      </c>
      <c r="E25" s="33">
        <v>27066</v>
      </c>
      <c r="F25" s="101">
        <v>6.0365000000000002</v>
      </c>
      <c r="G25" s="100">
        <v>1.81725</v>
      </c>
      <c r="H25" s="101">
        <v>2.5937000000000001</v>
      </c>
      <c r="I25" s="100">
        <v>-51.299599999999998</v>
      </c>
    </row>
    <row r="26" spans="2:9" x14ac:dyDescent="0.25">
      <c r="B26" s="204">
        <v>2018</v>
      </c>
      <c r="C26" s="33">
        <v>18613</v>
      </c>
      <c r="D26" s="57">
        <v>338</v>
      </c>
      <c r="E26" s="33">
        <v>25526</v>
      </c>
      <c r="F26" s="101">
        <v>5.7405999999999997</v>
      </c>
      <c r="G26" s="100">
        <v>1.8159400000000001</v>
      </c>
      <c r="H26" s="101">
        <v>-5.0561999999999996</v>
      </c>
      <c r="I26" s="100">
        <v>-53.762</v>
      </c>
    </row>
    <row r="27" spans="2:9" x14ac:dyDescent="0.25">
      <c r="B27" s="203" t="s">
        <v>292</v>
      </c>
      <c r="C27" s="109"/>
      <c r="D27" s="109"/>
      <c r="E27" s="109"/>
      <c r="F27" s="109"/>
      <c r="G27" s="109"/>
      <c r="H27" s="109"/>
      <c r="I27" s="109"/>
    </row>
    <row r="28" spans="2:9" x14ac:dyDescent="0.25">
      <c r="B28" s="202" t="s">
        <v>300</v>
      </c>
      <c r="C28" s="201"/>
      <c r="D28" s="109"/>
      <c r="E28" s="109"/>
      <c r="F28" s="109"/>
      <c r="G28" s="109"/>
      <c r="H28" s="109"/>
      <c r="I28" s="109"/>
    </row>
    <row r="29" spans="2:9" x14ac:dyDescent="0.25">
      <c r="B29" s="202" t="s">
        <v>198</v>
      </c>
      <c r="C29" s="201"/>
      <c r="D29" s="109"/>
      <c r="E29" s="109"/>
      <c r="F29" s="109"/>
      <c r="G29" s="109"/>
      <c r="H29" s="109"/>
      <c r="I29" s="109"/>
    </row>
  </sheetData>
  <mergeCells count="9">
    <mergeCell ref="B2:I2"/>
    <mergeCell ref="B4:B8"/>
    <mergeCell ref="C4:C8"/>
    <mergeCell ref="D4:D8"/>
    <mergeCell ref="E4:E8"/>
    <mergeCell ref="F4:F8"/>
    <mergeCell ref="G4:G8"/>
    <mergeCell ref="H4:H8"/>
    <mergeCell ref="I4:I8"/>
  </mergeCells>
  <pageMargins left="3.937007874015748E-2" right="3.937007874015748E-2" top="0.35433070866141736" bottom="0.35433070866141736" header="0.31496062992125984" footer="0.31496062992125984"/>
  <pageSetup paperSize="9" scale="89" orientation="portrait" r:id="rId1"/>
  <headerFooter>
    <oddHeader>&amp;L&amp;F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N11"/>
  <sheetViews>
    <sheetView showGridLines="0" zoomScaleNormal="100" workbookViewId="0">
      <selection activeCell="C18" sqref="C18"/>
    </sheetView>
  </sheetViews>
  <sheetFormatPr defaultRowHeight="15" x14ac:dyDescent="0.25"/>
  <cols>
    <col min="1" max="1" width="0.85546875" style="1" customWidth="1"/>
    <col min="2" max="2" width="14" style="1" customWidth="1"/>
    <col min="3" max="7" width="9.140625" style="1"/>
    <col min="8" max="8" width="7.7109375" style="1" customWidth="1"/>
    <col min="9" max="9" width="7" style="1" customWidth="1"/>
    <col min="10" max="12" width="9.140625" style="1"/>
    <col min="13" max="13" width="9.7109375" style="1" bestFit="1" customWidth="1"/>
    <col min="14" max="16384" width="9.140625" style="1"/>
  </cols>
  <sheetData>
    <row r="2" spans="2:14" x14ac:dyDescent="0.25">
      <c r="B2" s="17" t="s">
        <v>303</v>
      </c>
    </row>
    <row r="3" spans="2:14" x14ac:dyDescent="0.25">
      <c r="B3" s="274" t="s">
        <v>302</v>
      </c>
    </row>
    <row r="4" spans="2:14" x14ac:dyDescent="0.25">
      <c r="B4" s="324"/>
      <c r="C4" s="307" t="s">
        <v>24</v>
      </c>
      <c r="D4" s="307" t="s">
        <v>15</v>
      </c>
      <c r="E4" s="308" t="s">
        <v>16</v>
      </c>
      <c r="F4" s="308"/>
      <c r="G4" s="307" t="s">
        <v>24</v>
      </c>
      <c r="H4" s="307" t="s">
        <v>15</v>
      </c>
      <c r="I4" s="308" t="s">
        <v>16</v>
      </c>
      <c r="J4" s="308" t="s">
        <v>16</v>
      </c>
    </row>
    <row r="5" spans="2:14" x14ac:dyDescent="0.25">
      <c r="B5" s="325"/>
      <c r="C5" s="327" t="s">
        <v>17</v>
      </c>
      <c r="D5" s="327"/>
      <c r="E5" s="327"/>
      <c r="F5" s="327"/>
      <c r="G5" s="327" t="s">
        <v>18</v>
      </c>
      <c r="H5" s="327"/>
      <c r="I5" s="327"/>
      <c r="J5" s="327"/>
    </row>
    <row r="6" spans="2:14" x14ac:dyDescent="0.25">
      <c r="B6" s="326"/>
      <c r="C6" s="18">
        <v>2010</v>
      </c>
      <c r="D6" s="18">
        <v>2018</v>
      </c>
      <c r="E6" s="18">
        <v>2010</v>
      </c>
      <c r="F6" s="18">
        <v>2018</v>
      </c>
      <c r="G6" s="19">
        <v>2010</v>
      </c>
      <c r="H6" s="19">
        <v>2018</v>
      </c>
      <c r="I6" s="19">
        <v>2010</v>
      </c>
      <c r="J6" s="19">
        <v>2018</v>
      </c>
    </row>
    <row r="7" spans="2:14" x14ac:dyDescent="0.25">
      <c r="B7" s="20" t="s">
        <v>19</v>
      </c>
      <c r="C7" s="21">
        <v>3</v>
      </c>
      <c r="D7" s="22">
        <v>4</v>
      </c>
      <c r="E7" s="23">
        <v>70</v>
      </c>
      <c r="F7" s="22">
        <v>34</v>
      </c>
      <c r="G7" s="26">
        <v>0.7</v>
      </c>
      <c r="H7" s="248">
        <v>1.2</v>
      </c>
      <c r="I7" s="26">
        <v>1.7</v>
      </c>
      <c r="J7" s="25">
        <v>1</v>
      </c>
    </row>
    <row r="8" spans="2:14" x14ac:dyDescent="0.25">
      <c r="B8" s="20" t="s">
        <v>20</v>
      </c>
      <c r="C8" s="21">
        <v>77</v>
      </c>
      <c r="D8" s="22">
        <v>44</v>
      </c>
      <c r="E8" s="23">
        <v>668</v>
      </c>
      <c r="F8" s="22">
        <v>414</v>
      </c>
      <c r="G8" s="26">
        <v>17.100000000000001</v>
      </c>
      <c r="H8" s="25">
        <v>13</v>
      </c>
      <c r="I8" s="26">
        <v>16.2</v>
      </c>
      <c r="J8" s="25">
        <v>12.4</v>
      </c>
    </row>
    <row r="9" spans="2:14" x14ac:dyDescent="0.25">
      <c r="B9" s="20" t="s">
        <v>21</v>
      </c>
      <c r="C9" s="21">
        <v>88</v>
      </c>
      <c r="D9" s="22">
        <v>95</v>
      </c>
      <c r="E9" s="23">
        <v>1064</v>
      </c>
      <c r="F9" s="22">
        <v>1061</v>
      </c>
      <c r="G9" s="26">
        <v>19.5</v>
      </c>
      <c r="H9" s="25">
        <v>28.1</v>
      </c>
      <c r="I9" s="26">
        <v>25.9</v>
      </c>
      <c r="J9" s="25">
        <v>31.9</v>
      </c>
    </row>
    <row r="10" spans="2:14" x14ac:dyDescent="0.25">
      <c r="B10" s="20" t="s">
        <v>22</v>
      </c>
      <c r="C10" s="21">
        <v>282</v>
      </c>
      <c r="D10" s="22">
        <v>195</v>
      </c>
      <c r="E10" s="23">
        <v>2312</v>
      </c>
      <c r="F10" s="22">
        <v>1825</v>
      </c>
      <c r="G10" s="30">
        <v>62.7</v>
      </c>
      <c r="H10" s="25">
        <v>57.7</v>
      </c>
      <c r="I10" s="26">
        <v>56.2</v>
      </c>
      <c r="J10" s="25">
        <v>54.7</v>
      </c>
    </row>
    <row r="11" spans="2:14" x14ac:dyDescent="0.25">
      <c r="B11" s="11" t="s">
        <v>7</v>
      </c>
      <c r="C11" s="27">
        <v>450</v>
      </c>
      <c r="D11" s="27">
        <v>338</v>
      </c>
      <c r="E11" s="27">
        <v>4114</v>
      </c>
      <c r="F11" s="27">
        <v>3334</v>
      </c>
      <c r="G11" s="111">
        <v>100</v>
      </c>
      <c r="H11" s="111">
        <v>100</v>
      </c>
      <c r="I11" s="111">
        <v>100</v>
      </c>
      <c r="J11" s="111">
        <v>100</v>
      </c>
      <c r="M11" s="29"/>
      <c r="N11" s="29"/>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Q12"/>
  <sheetViews>
    <sheetView showGridLines="0" zoomScaleNormal="100" workbookViewId="0">
      <selection activeCell="C21" sqref="C21"/>
    </sheetView>
  </sheetViews>
  <sheetFormatPr defaultRowHeight="12" x14ac:dyDescent="0.2"/>
  <cols>
    <col min="1" max="1" width="0.85546875" style="2" customWidth="1"/>
    <col min="2" max="2" width="13.5703125" style="2" customWidth="1"/>
    <col min="3" max="4" width="9.7109375" style="2" customWidth="1"/>
    <col min="5" max="5" width="8.85546875" style="2" customWidth="1"/>
    <col min="6" max="6" width="9.140625" style="2" bestFit="1" customWidth="1"/>
    <col min="7" max="10" width="9.140625" style="2" customWidth="1"/>
    <col min="11" max="14" width="5" style="2" bestFit="1" customWidth="1"/>
    <col min="15" max="15" width="4" style="2" bestFit="1" customWidth="1"/>
    <col min="16" max="16" width="16.28515625" style="2" bestFit="1" customWidth="1"/>
    <col min="17" max="16384" width="9.140625" style="2"/>
  </cols>
  <sheetData>
    <row r="2" spans="2:17" ht="15" x14ac:dyDescent="0.25">
      <c r="B2" s="17" t="s">
        <v>304</v>
      </c>
      <c r="C2" s="3"/>
      <c r="D2" s="3"/>
      <c r="E2" s="3"/>
      <c r="F2" s="3"/>
      <c r="G2" s="3"/>
      <c r="H2" s="3"/>
      <c r="I2" s="3"/>
      <c r="J2" s="1"/>
    </row>
    <row r="3" spans="2:17" ht="15" x14ac:dyDescent="0.25">
      <c r="B3" s="274" t="s">
        <v>302</v>
      </c>
      <c r="C3" s="259"/>
      <c r="D3" s="259"/>
      <c r="E3" s="259"/>
      <c r="F3" s="259"/>
      <c r="G3" s="259"/>
      <c r="H3" s="259"/>
      <c r="I3" s="259"/>
      <c r="J3" s="1"/>
    </row>
    <row r="4" spans="2:17" ht="12.75" x14ac:dyDescent="0.25">
      <c r="B4" s="324"/>
      <c r="C4" s="307" t="s">
        <v>24</v>
      </c>
      <c r="D4" s="307" t="s">
        <v>15</v>
      </c>
      <c r="E4" s="308" t="s">
        <v>16</v>
      </c>
      <c r="F4" s="308" t="s">
        <v>16</v>
      </c>
      <c r="G4" s="307" t="s">
        <v>24</v>
      </c>
      <c r="H4" s="307" t="s">
        <v>15</v>
      </c>
      <c r="I4" s="308" t="s">
        <v>16</v>
      </c>
      <c r="J4" s="308" t="s">
        <v>16</v>
      </c>
    </row>
    <row r="5" spans="2:17" ht="13.5" x14ac:dyDescent="0.25">
      <c r="B5" s="325"/>
      <c r="C5" s="327" t="s">
        <v>17</v>
      </c>
      <c r="D5" s="327"/>
      <c r="E5" s="327"/>
      <c r="F5" s="327"/>
      <c r="G5" s="327" t="s">
        <v>18</v>
      </c>
      <c r="H5" s="327"/>
      <c r="I5" s="327"/>
      <c r="J5" s="327"/>
    </row>
    <row r="6" spans="2:17" ht="13.5" x14ac:dyDescent="0.25">
      <c r="B6" s="326"/>
      <c r="C6" s="31">
        <v>2010</v>
      </c>
      <c r="D6" s="19">
        <v>2018</v>
      </c>
      <c r="E6" s="19">
        <v>2010</v>
      </c>
      <c r="F6" s="19">
        <v>2018</v>
      </c>
      <c r="G6" s="18">
        <v>2010</v>
      </c>
      <c r="H6" s="18">
        <v>2018</v>
      </c>
      <c r="I6" s="18">
        <v>2010</v>
      </c>
      <c r="J6" s="18">
        <v>2018</v>
      </c>
    </row>
    <row r="7" spans="2:17" ht="13.5" x14ac:dyDescent="0.25">
      <c r="B7" s="20" t="s">
        <v>25</v>
      </c>
      <c r="C7" s="33">
        <v>16</v>
      </c>
      <c r="D7" s="34">
        <v>6</v>
      </c>
      <c r="E7" s="35">
        <v>206</v>
      </c>
      <c r="F7" s="34">
        <v>108</v>
      </c>
      <c r="G7" s="24">
        <v>3.6</v>
      </c>
      <c r="H7" s="25">
        <v>1.8</v>
      </c>
      <c r="I7" s="26">
        <v>5</v>
      </c>
      <c r="J7" s="25">
        <v>3.2</v>
      </c>
    </row>
    <row r="8" spans="2:17" ht="13.5" x14ac:dyDescent="0.25">
      <c r="B8" s="20" t="s">
        <v>26</v>
      </c>
      <c r="C8" s="33">
        <v>139</v>
      </c>
      <c r="D8" s="34">
        <v>68</v>
      </c>
      <c r="E8" s="35">
        <v>950</v>
      </c>
      <c r="F8" s="34">
        <v>687</v>
      </c>
      <c r="G8" s="24">
        <v>30.9</v>
      </c>
      <c r="H8" s="25">
        <v>20.100000000000001</v>
      </c>
      <c r="I8" s="26">
        <v>23.1</v>
      </c>
      <c r="J8" s="25">
        <v>20.6</v>
      </c>
    </row>
    <row r="9" spans="2:17" ht="13.5" x14ac:dyDescent="0.25">
      <c r="B9" s="20" t="s">
        <v>27</v>
      </c>
      <c r="C9" s="33">
        <v>14</v>
      </c>
      <c r="D9" s="34">
        <v>11</v>
      </c>
      <c r="E9" s="35">
        <v>265</v>
      </c>
      <c r="F9" s="34">
        <v>219</v>
      </c>
      <c r="G9" s="24">
        <v>3.1</v>
      </c>
      <c r="H9" s="25">
        <v>3.3</v>
      </c>
      <c r="I9" s="26">
        <v>6.4</v>
      </c>
      <c r="J9" s="25">
        <v>6.6</v>
      </c>
    </row>
    <row r="10" spans="2:17" ht="13.5" x14ac:dyDescent="0.25">
      <c r="B10" s="20" t="s">
        <v>28</v>
      </c>
      <c r="C10" s="33">
        <v>76</v>
      </c>
      <c r="D10" s="34">
        <v>89</v>
      </c>
      <c r="E10" s="35">
        <v>621</v>
      </c>
      <c r="F10" s="34">
        <v>612</v>
      </c>
      <c r="G10" s="24">
        <v>16.8</v>
      </c>
      <c r="H10" s="25">
        <v>26.3</v>
      </c>
      <c r="I10" s="26">
        <v>15.1</v>
      </c>
      <c r="J10" s="25">
        <v>18.399999999999999</v>
      </c>
    </row>
    <row r="11" spans="2:17" ht="13.5" x14ac:dyDescent="0.25">
      <c r="B11" s="20" t="s">
        <v>29</v>
      </c>
      <c r="C11" s="33">
        <v>205</v>
      </c>
      <c r="D11" s="34">
        <v>164</v>
      </c>
      <c r="E11" s="35">
        <v>2072</v>
      </c>
      <c r="F11" s="34">
        <v>1708</v>
      </c>
      <c r="G11" s="24">
        <v>45.6</v>
      </c>
      <c r="H11" s="25">
        <v>48.5</v>
      </c>
      <c r="I11" s="26">
        <v>50.4</v>
      </c>
      <c r="J11" s="25">
        <v>51.2</v>
      </c>
    </row>
    <row r="12" spans="2:17" ht="13.5" x14ac:dyDescent="0.25">
      <c r="B12" s="11" t="s">
        <v>7</v>
      </c>
      <c r="C12" s="27">
        <v>450</v>
      </c>
      <c r="D12" s="27">
        <v>338</v>
      </c>
      <c r="E12" s="27">
        <v>4114</v>
      </c>
      <c r="F12" s="27">
        <v>3334</v>
      </c>
      <c r="G12" s="28">
        <v>100</v>
      </c>
      <c r="H12" s="28">
        <v>100</v>
      </c>
      <c r="I12" s="28">
        <v>100</v>
      </c>
      <c r="J12" s="28">
        <v>100</v>
      </c>
      <c r="P12" s="32"/>
      <c r="Q12" s="32"/>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J20"/>
  <sheetViews>
    <sheetView showGridLines="0" zoomScaleNormal="100" workbookViewId="0">
      <selection activeCell="C23" sqref="C23"/>
    </sheetView>
  </sheetViews>
  <sheetFormatPr defaultRowHeight="11.25" x14ac:dyDescent="0.2"/>
  <cols>
    <col min="1" max="1" width="0.85546875" style="37" customWidth="1"/>
    <col min="2" max="2" width="13.5703125" style="45" customWidth="1"/>
    <col min="3" max="3" width="10.28515625" style="36" bestFit="1" customWidth="1"/>
    <col min="4" max="4" width="9.85546875" style="36" bestFit="1" customWidth="1"/>
    <col min="5" max="5" width="10.28515625" style="36" bestFit="1" customWidth="1"/>
    <col min="6" max="6" width="9.85546875" style="36" bestFit="1" customWidth="1"/>
    <col min="7" max="7" width="13.85546875" style="36" bestFit="1" customWidth="1"/>
    <col min="8" max="8" width="13.42578125" style="36" bestFit="1" customWidth="1"/>
    <col min="9" max="9" width="13.85546875" style="36" bestFit="1" customWidth="1"/>
    <col min="10" max="10" width="13.42578125" style="36" bestFit="1" customWidth="1"/>
    <col min="11" max="16384" width="9.140625" style="37"/>
  </cols>
  <sheetData>
    <row r="2" spans="2:10" ht="12.75" x14ac:dyDescent="0.2">
      <c r="B2" s="17" t="s">
        <v>305</v>
      </c>
    </row>
    <row r="3" spans="2:10" ht="12.75" x14ac:dyDescent="0.2">
      <c r="B3" s="38" t="s">
        <v>30</v>
      </c>
    </row>
    <row r="4" spans="2:10" ht="13.5" x14ac:dyDescent="0.25">
      <c r="B4" s="328" t="s">
        <v>31</v>
      </c>
      <c r="C4" s="329" t="s">
        <v>24</v>
      </c>
      <c r="D4" s="329"/>
      <c r="E4" s="329"/>
      <c r="F4" s="329"/>
      <c r="G4" s="330" t="s">
        <v>16</v>
      </c>
      <c r="H4" s="330"/>
      <c r="I4" s="330"/>
      <c r="J4" s="330"/>
    </row>
    <row r="5" spans="2:10" ht="13.5" x14ac:dyDescent="0.25">
      <c r="B5" s="328"/>
      <c r="C5" s="331">
        <v>2010</v>
      </c>
      <c r="D5" s="331"/>
      <c r="E5" s="332">
        <v>2018</v>
      </c>
      <c r="F5" s="332"/>
      <c r="G5" s="331">
        <v>2010</v>
      </c>
      <c r="H5" s="331"/>
      <c r="I5" s="332">
        <v>2018</v>
      </c>
      <c r="J5" s="332"/>
    </row>
    <row r="6" spans="2:10" ht="13.5" x14ac:dyDescent="0.25">
      <c r="B6" s="328"/>
      <c r="C6" s="249" t="s">
        <v>32</v>
      </c>
      <c r="D6" s="249" t="s">
        <v>33</v>
      </c>
      <c r="E6" s="249" t="s">
        <v>32</v>
      </c>
      <c r="F6" s="249" t="s">
        <v>33</v>
      </c>
      <c r="G6" s="249" t="s">
        <v>32</v>
      </c>
      <c r="H6" s="249" t="s">
        <v>33</v>
      </c>
      <c r="I6" s="249" t="s">
        <v>32</v>
      </c>
      <c r="J6" s="249" t="s">
        <v>33</v>
      </c>
    </row>
    <row r="7" spans="2:10" ht="13.5" x14ac:dyDescent="0.25">
      <c r="B7" s="283" t="s">
        <v>34</v>
      </c>
      <c r="C7" s="39">
        <v>1</v>
      </c>
      <c r="D7" s="40">
        <v>350</v>
      </c>
      <c r="E7" s="41">
        <v>1</v>
      </c>
      <c r="F7" s="42">
        <v>322</v>
      </c>
      <c r="G7" s="39">
        <v>27</v>
      </c>
      <c r="H7" s="40">
        <v>3381</v>
      </c>
      <c r="I7" s="43">
        <v>15</v>
      </c>
      <c r="J7" s="42">
        <v>3151</v>
      </c>
    </row>
    <row r="8" spans="2:10" ht="13.5" x14ac:dyDescent="0.25">
      <c r="B8" s="283" t="s">
        <v>35</v>
      </c>
      <c r="C8" s="44" t="s">
        <v>23</v>
      </c>
      <c r="D8" s="40">
        <v>331</v>
      </c>
      <c r="E8" s="39">
        <v>1</v>
      </c>
      <c r="F8" s="42">
        <v>283</v>
      </c>
      <c r="G8" s="39">
        <v>14</v>
      </c>
      <c r="H8" s="40">
        <v>3137</v>
      </c>
      <c r="I8" s="43">
        <v>9</v>
      </c>
      <c r="J8" s="42">
        <v>2830</v>
      </c>
    </row>
    <row r="9" spans="2:10" ht="13.5" x14ac:dyDescent="0.25">
      <c r="B9" s="283" t="s">
        <v>36</v>
      </c>
      <c r="C9" s="41">
        <v>2</v>
      </c>
      <c r="D9" s="40">
        <v>649</v>
      </c>
      <c r="E9" s="41">
        <v>2</v>
      </c>
      <c r="F9" s="42">
        <v>373</v>
      </c>
      <c r="G9" s="39">
        <v>29</v>
      </c>
      <c r="H9" s="40">
        <v>6314</v>
      </c>
      <c r="I9" s="43">
        <v>10</v>
      </c>
      <c r="J9" s="42">
        <v>4925</v>
      </c>
    </row>
    <row r="10" spans="2:10" ht="13.5" x14ac:dyDescent="0.25">
      <c r="B10" s="283" t="s">
        <v>37</v>
      </c>
      <c r="C10" s="39">
        <v>8</v>
      </c>
      <c r="D10" s="40">
        <v>1572</v>
      </c>
      <c r="E10" s="41">
        <v>3</v>
      </c>
      <c r="F10" s="42">
        <v>658</v>
      </c>
      <c r="G10" s="39">
        <v>121</v>
      </c>
      <c r="H10" s="40">
        <v>14678</v>
      </c>
      <c r="I10" s="43">
        <v>61</v>
      </c>
      <c r="J10" s="42">
        <v>8814</v>
      </c>
    </row>
    <row r="11" spans="2:10" ht="13.5" x14ac:dyDescent="0.25">
      <c r="B11" s="283" t="s">
        <v>38</v>
      </c>
      <c r="C11" s="39">
        <v>30</v>
      </c>
      <c r="D11" s="40">
        <v>3078</v>
      </c>
      <c r="E11" s="43">
        <v>17</v>
      </c>
      <c r="F11" s="42">
        <v>1479</v>
      </c>
      <c r="G11" s="39">
        <v>253</v>
      </c>
      <c r="H11" s="40">
        <v>23858</v>
      </c>
      <c r="I11" s="43">
        <v>168</v>
      </c>
      <c r="J11" s="42">
        <v>15657</v>
      </c>
    </row>
    <row r="12" spans="2:10" ht="13.5" x14ac:dyDescent="0.25">
      <c r="B12" s="283" t="s">
        <v>39</v>
      </c>
      <c r="C12" s="39">
        <v>39</v>
      </c>
      <c r="D12" s="40">
        <v>3998</v>
      </c>
      <c r="E12" s="41">
        <v>24</v>
      </c>
      <c r="F12" s="42">
        <v>2172</v>
      </c>
      <c r="G12" s="39">
        <v>294</v>
      </c>
      <c r="H12" s="40">
        <v>28690</v>
      </c>
      <c r="I12" s="43">
        <v>185</v>
      </c>
      <c r="J12" s="42">
        <v>20657</v>
      </c>
    </row>
    <row r="13" spans="2:10" ht="13.5" x14ac:dyDescent="0.25">
      <c r="B13" s="283" t="s">
        <v>40</v>
      </c>
      <c r="C13" s="39">
        <v>50</v>
      </c>
      <c r="D13" s="40">
        <v>4625</v>
      </c>
      <c r="E13" s="43">
        <v>33</v>
      </c>
      <c r="F13" s="42">
        <v>2720</v>
      </c>
      <c r="G13" s="39">
        <v>351</v>
      </c>
      <c r="H13" s="40">
        <v>32620</v>
      </c>
      <c r="I13" s="43">
        <v>216</v>
      </c>
      <c r="J13" s="42">
        <v>23488</v>
      </c>
    </row>
    <row r="14" spans="2:10" ht="13.5" x14ac:dyDescent="0.25">
      <c r="B14" s="283" t="s">
        <v>41</v>
      </c>
      <c r="C14" s="39">
        <v>123</v>
      </c>
      <c r="D14" s="40">
        <v>12180</v>
      </c>
      <c r="E14" s="43">
        <v>60</v>
      </c>
      <c r="F14" s="42">
        <v>6927</v>
      </c>
      <c r="G14" s="39">
        <v>948</v>
      </c>
      <c r="H14" s="40">
        <v>86891</v>
      </c>
      <c r="I14" s="43">
        <v>597</v>
      </c>
      <c r="J14" s="42">
        <v>58532</v>
      </c>
    </row>
    <row r="15" spans="2:10" ht="13.5" x14ac:dyDescent="0.25">
      <c r="B15" s="283" t="s">
        <v>42</v>
      </c>
      <c r="C15" s="39">
        <v>71</v>
      </c>
      <c r="D15" s="40">
        <v>5455</v>
      </c>
      <c r="E15" s="43">
        <v>50</v>
      </c>
      <c r="F15" s="42">
        <v>4524</v>
      </c>
      <c r="G15" s="39">
        <v>522</v>
      </c>
      <c r="H15" s="40">
        <v>40907</v>
      </c>
      <c r="I15" s="43">
        <v>449</v>
      </c>
      <c r="J15" s="42">
        <v>40280</v>
      </c>
    </row>
    <row r="16" spans="2:10" ht="13.5" x14ac:dyDescent="0.25">
      <c r="B16" s="283" t="s">
        <v>43</v>
      </c>
      <c r="C16" s="39">
        <v>20</v>
      </c>
      <c r="D16" s="40">
        <v>1683</v>
      </c>
      <c r="E16" s="43">
        <v>25</v>
      </c>
      <c r="F16" s="42">
        <v>1752</v>
      </c>
      <c r="G16" s="39">
        <v>195</v>
      </c>
      <c r="H16" s="40">
        <v>13488</v>
      </c>
      <c r="I16" s="43">
        <v>242</v>
      </c>
      <c r="J16" s="42">
        <v>15826</v>
      </c>
    </row>
    <row r="17" spans="2:10" ht="13.5" x14ac:dyDescent="0.25">
      <c r="B17" s="283" t="s">
        <v>44</v>
      </c>
      <c r="C17" s="39">
        <v>12</v>
      </c>
      <c r="D17" s="40">
        <v>1290</v>
      </c>
      <c r="E17" s="43">
        <v>22</v>
      </c>
      <c r="F17" s="42">
        <v>1195</v>
      </c>
      <c r="G17" s="39">
        <v>202</v>
      </c>
      <c r="H17" s="40">
        <v>11264</v>
      </c>
      <c r="I17" s="43">
        <v>203</v>
      </c>
      <c r="J17" s="42">
        <v>11671</v>
      </c>
    </row>
    <row r="18" spans="2:10" ht="13.5" x14ac:dyDescent="0.25">
      <c r="B18" s="283" t="s">
        <v>45</v>
      </c>
      <c r="C18" s="39">
        <v>88</v>
      </c>
      <c r="D18" s="40">
        <v>2820</v>
      </c>
      <c r="E18" s="43">
        <v>95</v>
      </c>
      <c r="F18" s="42">
        <v>2705</v>
      </c>
      <c r="G18" s="39">
        <v>1064</v>
      </c>
      <c r="H18" s="40">
        <v>28223</v>
      </c>
      <c r="I18" s="43">
        <v>1061</v>
      </c>
      <c r="J18" s="42">
        <v>30110</v>
      </c>
    </row>
    <row r="19" spans="2:10" ht="13.5" x14ac:dyDescent="0.25">
      <c r="B19" s="283" t="s">
        <v>46</v>
      </c>
      <c r="C19" s="39">
        <v>6</v>
      </c>
      <c r="D19" s="40">
        <v>901</v>
      </c>
      <c r="E19" s="39">
        <v>5</v>
      </c>
      <c r="F19" s="42">
        <v>416</v>
      </c>
      <c r="G19" s="39">
        <v>94</v>
      </c>
      <c r="H19" s="40">
        <v>11269</v>
      </c>
      <c r="I19" s="43">
        <v>118</v>
      </c>
      <c r="J19" s="42">
        <v>6978</v>
      </c>
    </row>
    <row r="20" spans="2:10" ht="13.5" x14ac:dyDescent="0.25">
      <c r="B20" s="11" t="s">
        <v>7</v>
      </c>
      <c r="C20" s="102">
        <v>450</v>
      </c>
      <c r="D20" s="27">
        <v>38932</v>
      </c>
      <c r="E20" s="102">
        <v>338</v>
      </c>
      <c r="F20" s="27">
        <v>25526</v>
      </c>
      <c r="G20" s="102">
        <v>4114</v>
      </c>
      <c r="H20" s="27">
        <v>304720</v>
      </c>
      <c r="I20" s="102">
        <v>3334</v>
      </c>
      <c r="J20" s="27">
        <v>242919</v>
      </c>
    </row>
  </sheetData>
  <mergeCells count="7">
    <mergeCell ref="B4:B6"/>
    <mergeCell ref="C4:F4"/>
    <mergeCell ref="G4:J4"/>
    <mergeCell ref="C5:D5"/>
    <mergeCell ref="E5:F5"/>
    <mergeCell ref="G5:H5"/>
    <mergeCell ref="I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35</vt:i4>
      </vt:variant>
      <vt:variant>
        <vt:lpstr>Intervalli denominati</vt:lpstr>
      </vt:variant>
      <vt:variant>
        <vt:i4>1</vt:i4>
      </vt:variant>
    </vt:vector>
  </HeadingPairs>
  <TitlesOfParts>
    <vt:vector size="36" baseType="lpstr">
      <vt:lpstr>Tav.1</vt:lpstr>
      <vt:lpstr>Tav.1.1</vt:lpstr>
      <vt:lpstr>Tav.1.2</vt:lpstr>
      <vt:lpstr>Tav.2</vt:lpstr>
      <vt:lpstr>Tav.2.1</vt:lpstr>
      <vt:lpstr>Tav.3</vt:lpstr>
      <vt:lpstr>Tav.4.1</vt:lpstr>
      <vt:lpstr>Tav.4.2</vt:lpstr>
      <vt:lpstr>Tav 4.3</vt:lpstr>
      <vt:lpstr>Tav.5</vt:lpstr>
      <vt:lpstr>Tav.5.1</vt:lpstr>
      <vt:lpstr>Tav.5.2</vt:lpstr>
      <vt:lpstr>Tav.6</vt:lpstr>
      <vt:lpstr>Tav.6.1</vt:lpstr>
      <vt:lpstr>Tav.6.2</vt:lpstr>
      <vt:lpstr>Tav.7</vt:lpstr>
      <vt:lpstr>Tav.8</vt:lpstr>
      <vt:lpstr>Tav.9</vt:lpstr>
      <vt:lpstr>Tav.10</vt:lpstr>
      <vt:lpstr>Tav.10.1</vt:lpstr>
      <vt:lpstr>Tav.10.2</vt:lpstr>
      <vt:lpstr>Tav.11</vt:lpstr>
      <vt:lpstr>Tav.11.1</vt:lpstr>
      <vt:lpstr>Tav.12</vt:lpstr>
      <vt:lpstr>Tav.13</vt:lpstr>
      <vt:lpstr>Tav.14</vt:lpstr>
      <vt:lpstr>Tav.15</vt:lpstr>
      <vt:lpstr>Tav.16</vt:lpstr>
      <vt:lpstr>Tav.17</vt:lpstr>
      <vt:lpstr>Tav.18</vt:lpstr>
      <vt:lpstr>Tav.19</vt:lpstr>
      <vt:lpstr>Tav.20</vt:lpstr>
      <vt:lpstr>Tav.21</vt:lpstr>
      <vt:lpstr>Tav.22</vt:lpstr>
      <vt:lpstr>Tav.23</vt:lpstr>
      <vt:lpstr>Tav.3!Area_stampa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Lorella LS. Sicuro</dc:creator>
  <cp:lastModifiedBy>Roberto Antonello Palumbo</cp:lastModifiedBy>
  <cp:lastPrinted>2018-10-24T09:14:46Z</cp:lastPrinted>
  <dcterms:created xsi:type="dcterms:W3CDTF">2018-09-24T07:48:16Z</dcterms:created>
  <dcterms:modified xsi:type="dcterms:W3CDTF">2019-11-11T08:46:03Z</dcterms:modified>
</cp:coreProperties>
</file>