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59"/>
  </bookViews>
  <sheets>
    <sheet name="Tav.1" sheetId="116" r:id="rId1"/>
    <sheet name="Tav.1.1" sheetId="117" r:id="rId2"/>
    <sheet name="Tav.1.2" sheetId="106" r:id="rId3"/>
    <sheet name="Tav.2" sheetId="83" r:id="rId4"/>
    <sheet name="Tav2.1" sheetId="107" r:id="rId5"/>
    <sheet name="Tav.3" sheetId="108" r:id="rId6"/>
    <sheet name="Tav.4.1" sheetId="84" r:id="rId7"/>
    <sheet name="Tav.4.2" sheetId="85" r:id="rId8"/>
    <sheet name="Tav 4.3" sheetId="86" r:id="rId9"/>
    <sheet name="Tav.5" sheetId="113"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11" r:id="rId22"/>
    <sheet name="Tav.11.1" sheetId="118" r:id="rId23"/>
    <sheet name="Tav.12" sheetId="112" r:id="rId24"/>
    <sheet name="Tav.13" sheetId="94" r:id="rId25"/>
    <sheet name="Tav.14" sheetId="95" r:id="rId26"/>
    <sheet name="Tav.15" sheetId="114" r:id="rId27"/>
    <sheet name="Tav.16" sheetId="96" r:id="rId28"/>
    <sheet name="Tav.17" sheetId="109" r:id="rId29"/>
    <sheet name="Tav.18" sheetId="110" r:id="rId30"/>
    <sheet name="Tav.19" sheetId="115"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5" l="1"/>
</calcChain>
</file>

<file path=xl/sharedStrings.xml><?xml version="1.0" encoding="utf-8"?>
<sst xmlns="http://schemas.openxmlformats.org/spreadsheetml/2006/main" count="910" uniqueCount="335">
  <si>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</si>
  <si>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</si>
  <si>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</si>
  <si>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</si>
  <si>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</si>
  <si>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</si>
  <si>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</si>
  <si>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</si>
  <si>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</si>
  <si>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 xml:space="preserve">TAVOLA 2. INDICE DI MORTALITA' E DI GRAVITA' PER PROVINCIA. PUGLIA. </t>
  </si>
  <si>
    <t>Foggia</t>
  </si>
  <si>
    <t>Bari</t>
  </si>
  <si>
    <t>Taranto</t>
  </si>
  <si>
    <t>Brindisi</t>
  </si>
  <si>
    <t>Lecce</t>
  </si>
  <si>
    <t>Barletta-Andria-Trani</t>
  </si>
  <si>
    <t>(b)</t>
  </si>
  <si>
    <t>Puglia</t>
  </si>
  <si>
    <t>Italia</t>
  </si>
  <si>
    <t>Valori assoluti</t>
  </si>
  <si>
    <t>Composizioni percentuali</t>
  </si>
  <si>
    <t>Bambini (0 - 14)</t>
  </si>
  <si>
    <t>Giovani (15 - 24)</t>
  </si>
  <si>
    <t>Anziani (65+)</t>
  </si>
  <si>
    <t>Altri utenti</t>
  </si>
  <si>
    <t>-</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</si>
  <si>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</si>
  <si>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</si>
  <si>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</si>
  <si>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</si>
  <si>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</si>
  <si>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</si>
  <si>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</si>
  <si>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</si>
  <si>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</si>
  <si>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</si>
  <si>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</si>
  <si>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</si>
  <si>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</si>
  <si>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</si>
  <si>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</si>
  <si>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</si>
  <si>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</si>
  <si>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</si>
  <si>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</si>
  <si>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</si>
  <si>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</si>
  <si>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</si>
  <si>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</si>
  <si>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</si>
  <si>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</si>
  <si>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</si>
  <si>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</si>
  <si>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</si>
  <si>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</si>
  <si>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</si>
  <si>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</si>
  <si>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</si>
  <si>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Anno 2018, composizioni percentuali</t>
  </si>
  <si>
    <t>Strade Urbane</t>
  </si>
  <si>
    <t xml:space="preserve">TAVOLA 6.1. INCIDENTI STRADALI CON LESIONI A PERSONE PER PROVINCIA, CARATTERISTICA DELLA STRADA E AMBITO STRADALE. PUGLIA. </t>
  </si>
  <si>
    <t>Strade ExtraUrbane</t>
  </si>
  <si>
    <t>TAVOLA  6.2. INCIDENTI STRADALI CON LESIONI A PERSONE PER PROVINCIA, CARATTERISTICA DELLA STRADA E AMBITO STRADALE. PUGLIA.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</si>
  <si>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</si>
  <si>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</si>
  <si>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</si>
  <si>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</si>
  <si>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</si>
  <si>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</si>
  <si>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</si>
  <si>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</si>
  <si>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</si>
  <si>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</si>
  <si>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</si>
  <si>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</si>
  <si>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</si>
  <si>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</si>
  <si>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</si>
  <si>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</si>
  <si>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PUGLIA. </t>
  </si>
  <si>
    <t>GIORNI DELLA SETTIMANA</t>
  </si>
  <si>
    <t>Lunedì</t>
  </si>
  <si>
    <t>Martedì</t>
  </si>
  <si>
    <t>Mercoledì</t>
  </si>
  <si>
    <t>Giovedì</t>
  </si>
  <si>
    <t>Venerdì</t>
  </si>
  <si>
    <t>Sabato</t>
  </si>
  <si>
    <t>Domenica</t>
  </si>
  <si>
    <t>TAVOLA 8. INCIDENTI STRADALI CON LESIONI A PERSONE MORTI E FERITI PER GIORNO DELLA SETTIMANA. PUGLIA.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</si>
  <si>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</si>
  <si>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</si>
  <si>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</si>
  <si>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</si>
  <si>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</si>
  <si>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</si>
  <si>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</si>
  <si>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</si>
  <si>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</si>
  <si>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</si>
  <si>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</si>
  <si>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PUGLIA.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</si>
  <si>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</si>
  <si>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</si>
  <si>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</si>
  <si>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</si>
  <si>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</si>
  <si>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</si>
  <si>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</si>
  <si>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</si>
  <si>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</si>
  <si>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</si>
  <si>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</si>
  <si>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</si>
  <si>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</si>
  <si>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</si>
  <si>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</si>
  <si>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</si>
  <si>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</si>
  <si>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</si>
  <si>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</si>
  <si>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</si>
  <si>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</si>
  <si>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</si>
  <si>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</si>
  <si>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</si>
  <si>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</si>
  <si>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</si>
  <si>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</si>
  <si>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</si>
  <si>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</si>
  <si>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</si>
  <si>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</si>
  <si>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</si>
  <si>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</si>
  <si>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</si>
  <si>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</si>
  <si>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</si>
  <si>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</si>
  <si>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</si>
  <si>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</si>
  <si>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</si>
  <si>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</si>
  <si>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</si>
  <si>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</si>
  <si>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</si>
  <si>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</si>
  <si>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</si>
  <si>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</si>
  <si>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</si>
  <si>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</si>
  <si>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Indice di gravità (a)</t>
  </si>
  <si>
    <t>Valori   assoluti</t>
  </si>
  <si>
    <t>MASCHI</t>
  </si>
  <si>
    <t>Conducente</t>
  </si>
  <si>
    <t>Persone trasportate</t>
  </si>
  <si>
    <t>Pedone</t>
  </si>
  <si>
    <t>Totale maschi</t>
  </si>
  <si>
    <t>FEMMINE</t>
  </si>
  <si>
    <t>Totale femmine</t>
  </si>
  <si>
    <t>MASCHI e FEMMINE</t>
  </si>
  <si>
    <t>Categoria di utente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</si>
  <si>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</si>
  <si>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</si>
  <si>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</si>
  <si>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</si>
  <si>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</si>
  <si>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</si>
  <si>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</si>
  <si>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</si>
  <si>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</si>
  <si>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</si>
  <si>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(b) Rapporto tra il numero dei feriti e il numero degli incidenti con lesioni a persone, moltiplicato 100.</t>
  </si>
  <si>
    <t>Non rilevata</t>
  </si>
  <si>
    <t>ORA DEL GIORNO</t>
  </si>
  <si>
    <t>Anno 2018, valori assoluti e indicatori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</si>
  <si>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</si>
  <si>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</si>
  <si>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</si>
  <si>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</si>
  <si>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</si>
  <si>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</si>
  <si>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</si>
  <si>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(b) Rapporto tra il numero dei morti e il numero degli incidenti stradali con lesioni a persone, moltiplicato 100-</t>
  </si>
  <si>
    <t>Polizia Municipale</t>
  </si>
  <si>
    <t>Carabinieri</t>
  </si>
  <si>
    <t>Polizia Stradale</t>
  </si>
  <si>
    <t xml:space="preserve">Anno 2018, valori assoluti </t>
  </si>
  <si>
    <t>TAVOLA 23. INCIDENTI STRADALI CON LESIONI A PERSONE PER ORGANO DI RILEVAZIONE E ORA DEL GIORNO. PUGLIA.</t>
  </si>
  <si>
    <t>Variazioni %                                           2018/2010</t>
  </si>
  <si>
    <t xml:space="preserve"> Indice  di      mortalità (a)</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</si>
  <si>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</si>
  <si>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</si>
  <si>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</si>
  <si>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</si>
  <si>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TAVOLA 3. INCIDENTI STRADALI CON LESIONI A PERSONE MORTI E FERITI. PUGLIA</t>
  </si>
  <si>
    <t>Altri comuni</t>
  </si>
  <si>
    <t>Totale comuni &gt;30.000 abitanti</t>
  </si>
  <si>
    <t>Trani</t>
  </si>
  <si>
    <t>Bisceglie</t>
  </si>
  <si>
    <t>Barletta</t>
  </si>
  <si>
    <t>Andria</t>
  </si>
  <si>
    <t>Nardò</t>
  </si>
  <si>
    <t>Ostuni</t>
  </si>
  <si>
    <t>Francavilla Fontana</t>
  </si>
  <si>
    <t>Fasano</t>
  </si>
  <si>
    <t>Massafra</t>
  </si>
  <si>
    <t>Martina Franca</t>
  </si>
  <si>
    <t>Manduria</t>
  </si>
  <si>
    <t>Grottaglie</t>
  </si>
  <si>
    <t>Monopoli</t>
  </si>
  <si>
    <t>Molfetta</t>
  </si>
  <si>
    <t>Modugno</t>
  </si>
  <si>
    <t>Gravina in Puglia</t>
  </si>
  <si>
    <t>Corato</t>
  </si>
  <si>
    <t>Bitonto</t>
  </si>
  <si>
    <t>Altamura</t>
  </si>
  <si>
    <t>San Severo</t>
  </si>
  <si>
    <t>Manfredonia</t>
  </si>
  <si>
    <t>Lucera</t>
  </si>
  <si>
    <t>Cerignola</t>
  </si>
  <si>
    <t>Altri Comuni</t>
  </si>
  <si>
    <t>Feriti per 100.000 ab.</t>
  </si>
  <si>
    <t>Morti per 100.000 ab.</t>
  </si>
  <si>
    <t>Incidenti per 1.000 ab.</t>
  </si>
  <si>
    <t>CAPOLUOGHI</t>
  </si>
  <si>
    <t>Totale comuni &gt; 30000 abitanti</t>
  </si>
  <si>
    <t xml:space="preserve">Strade extra-urbane </t>
  </si>
  <si>
    <r>
      <t xml:space="preserve">CAPOLUOGHI                             </t>
    </r>
    <r>
      <rPr>
        <sz val="9"/>
        <color rgb="FF000000"/>
        <rFont val="Arial Narrow"/>
        <family val="2"/>
      </rPr>
      <t>Altri Comuni</t>
    </r>
  </si>
  <si>
    <t>Totale Aree interne</t>
  </si>
  <si>
    <t>Ultra periferico</t>
  </si>
  <si>
    <t>Periferico</t>
  </si>
  <si>
    <t>Intermedio</t>
  </si>
  <si>
    <t>Totale Centri</t>
  </si>
  <si>
    <t>Cintura</t>
  </si>
  <si>
    <t>Polo intercomunale</t>
  </si>
  <si>
    <t>Polo</t>
  </si>
  <si>
    <t>Numero comuni</t>
  </si>
  <si>
    <t>2018/2017</t>
  </si>
  <si>
    <t>Variazioni %</t>
  </si>
  <si>
    <t>TIPOLOGIA DI COMUNE</t>
  </si>
  <si>
    <t>Anno 2018 e 2017, Indicatori</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</si>
  <si>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</si>
  <si>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</si>
  <si>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</si>
  <si>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</si>
  <si>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PUGLIA.</t>
  </si>
  <si>
    <t xml:space="preserve">Totale </t>
  </si>
  <si>
    <t>Età imprecisata</t>
  </si>
  <si>
    <t>65 +</t>
  </si>
  <si>
    <t>45-64</t>
  </si>
  <si>
    <t>30-44</t>
  </si>
  <si>
    <t>15-29</t>
  </si>
  <si>
    <t>&lt; 14</t>
  </si>
  <si>
    <t>VALORI PERCENTUALI</t>
  </si>
  <si>
    <t>VALORI ASSOLUTI</t>
  </si>
  <si>
    <t>Anno 2018, valori assoluti e valori percentuali</t>
  </si>
  <si>
    <t>(a) Incidentalità con danni alle persone 2018</t>
  </si>
  <si>
    <t>ITALIA</t>
  </si>
  <si>
    <t>Liguria</t>
  </si>
  <si>
    <t>Toscana</t>
  </si>
  <si>
    <t>Emilia-Romagna</t>
  </si>
  <si>
    <t>Marche</t>
  </si>
  <si>
    <t>Lazio</t>
  </si>
  <si>
    <t>Lombardia</t>
  </si>
  <si>
    <t xml:space="preserve">Valle d'Aosta/Vallée d'Aoste </t>
  </si>
  <si>
    <t>Veneto</t>
  </si>
  <si>
    <t>Trentino-A.Adige</t>
  </si>
  <si>
    <t>Friuli-Venezia-Giulia</t>
  </si>
  <si>
    <t>Umbria</t>
  </si>
  <si>
    <t>Piemonte</t>
  </si>
  <si>
    <t>Abruzzo</t>
  </si>
  <si>
    <t>Basilicata</t>
  </si>
  <si>
    <t>Sardegna</t>
  </si>
  <si>
    <t>Sicilia</t>
  </si>
  <si>
    <t>Calabria</t>
  </si>
  <si>
    <t>Molise</t>
  </si>
  <si>
    <t>Campania</t>
  </si>
  <si>
    <t>TOTALE (in euro)</t>
  </si>
  <si>
    <t>PROCAPITE (in euro)</t>
  </si>
  <si>
    <t>COSTO SOCIALE (a)</t>
  </si>
  <si>
    <t>REGIONI</t>
  </si>
  <si>
    <t>TAVOLA 19. COSTI SOCIALI TOTALI E PRO-CAPITE PER REGIONE. ITALIA 2018</t>
  </si>
  <si>
    <t>Morti Differenza 2018/2017  (valori assoluti)</t>
  </si>
  <si>
    <t>Morti - Variazioni % 2018/2010</t>
  </si>
  <si>
    <t>Tasso mortalità 2018</t>
  </si>
  <si>
    <t>Altro (passaggio a livello, dosso,  pendenze, galleria)</t>
  </si>
  <si>
    <t>Variazioni %                                           2018/2017</t>
  </si>
  <si>
    <t>TAVOLA 1. INCIDENTI STRADALI CON LESIONI A PERSONE, MORTI E FERITI PER PROVINCIA. PUGLIA.</t>
  </si>
  <si>
    <t>Anni 2018 e 2017, valori assoluti, variazioni e tasso di mortalità</t>
  </si>
  <si>
    <t>(a) Tasso di mortalità stradale (Morti per centomila abitanti).</t>
  </si>
  <si>
    <t>TAVOLA 1.1. INCIDENTI STRADALI CON LESIONI A PERSONE, MORTI E FERITI PER PROVINCIA. PUGLIA.</t>
  </si>
  <si>
    <t>Anni 2018 e 2010, valori assoluti e variazioni percentuali</t>
  </si>
  <si>
    <t>TAVOLA 1.2. INCIDENTI STRADALI CON LESIONI A PERSONE, MORTI E FERITI  PER PROVINCIA. PUGLIA</t>
  </si>
  <si>
    <t>(a) Rapporto tra il numero dei morti e il numero degli incidenti sradali con lesioni a persone, moltiplicato 100.</t>
  </si>
  <si>
    <t>TAVOLA 2.1. INDICI DI MORTALITA' E GRAVITA' PER PROVINCIA. PUGLIA</t>
  </si>
  <si>
    <t>Anni 2001-2018, valori assoluti, indicatori e variazioni percentuali</t>
  </si>
  <si>
    <t>(b) Rapporto tra il numero dei morti e il numero degli incidenti stradali con lesioni a persone, moltiplicato 100.</t>
  </si>
  <si>
    <t>Tasso mortalità 2018 (a)</t>
  </si>
  <si>
    <t xml:space="preserve">TAVOLA 4.1. UTENTI VULNERABILI  MORTI IN INCIDENTI STRADALI CON LESIONI A PERSONE PER ETA'. PUGLIA E ITALIA. </t>
  </si>
  <si>
    <t>Anni 2018 e 2010, valori assoluti e composizioni percentuali</t>
  </si>
  <si>
    <t xml:space="preserve">TAVOLA 4.2.  UTENTI VULNERABILI MORTI IN INCIDENTI STRADALI CON LESIONI A PERSONE PER CATEGORIA DI UTENTE DELLA STRADA. PUGLIA E ITALIA. </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</si>
  <si>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</si>
  <si>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</si>
  <si>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PUGLIA.</t>
  </si>
  <si>
    <t>TAVOLA 6. INCIDENTI STRADALI CON LESIONI A PERSONE PER PROVINCIA, CARATTERISTICA DELLA STRADA E AMBITO STRADALE. PUGLIA.</t>
  </si>
  <si>
    <t>TAVOLA 9. INCIDENTI STRADALI CON LESIONI A PERSONE, MORTI E FERITI PER ORA DEL GIORNO. PUGLIA.</t>
  </si>
  <si>
    <t xml:space="preserve">TAVOLA 10. INCIDENTI STRADALI CON LESIONI A PERSONE, MORTI E FERITI, PER PROVINCIA, GIORNO DELLA SETTIMANA E FASCIA ORARIA NOTTURNA (a). PUGLIA. </t>
  </si>
  <si>
    <t xml:space="preserve">TAVOLA 10.1. INCIDENTI STRADALI CON LESIONI A PERSONE, MORTI E FERITI, PER PROVINCIA, GIORNO DELLA SETTIMANA E FASCIA ORARIA NOTTURNA (a). STRADE URBANE. PUGLIA. </t>
  </si>
  <si>
    <t>TAVOLA 10.2. INCIDENTI STRADALI CON LESIONI A PERSONE, MORTI E FERITI, PER PROVINCIA, GIORNO DELLA SETTIMANA E FASCIA ORARIA NOTTURNA (a). STRADE EXTRAURBANE. PUGLIA.</t>
  </si>
  <si>
    <t>Tavola 11. INCIDENTI STRADALI CON LESIONI A PERSONE, MORTI E FERITI PER TIPOLOGIA DI COMUNE. PUGLIA.</t>
  </si>
  <si>
    <t xml:space="preserve"> Anno 2018, valori assoluti, composizioni percentuali e variazioni</t>
  </si>
  <si>
    <t>Tavola 11.1. INCIDENTI STRADALI CON LESIONI A PERSONE, MORTI E FERITI PER TIPOLOGIA DI COMUNE. PUGLIA.</t>
  </si>
  <si>
    <t xml:space="preserve"> Anno 2018, valori assoluti,composizioni percentuali e variazioni</t>
  </si>
  <si>
    <t xml:space="preserve">TAVOLA 12. INCIDENTI STRADALI CON LESIONI A PERSONE, MORTI E FERITI PER TIPOLOGIA DI COMUNE. PUGLIA. </t>
  </si>
  <si>
    <t>(a) Rapporto percentuale  tra il numero dei morti e il numero degli incidenti stradali con lesioni a persone.</t>
  </si>
  <si>
    <t>(b) Rapporto percentuale tra il numero dei morti e il complesso degli infortunati (morti e feriti) in incidenti stradali con lesioni a persone.</t>
  </si>
  <si>
    <t>Tavola 13. INCIDENTI STRADALI CON LESIONI A PERSONE, MORTI E FERITI SECONDO LA NATURA. PUGLIA.</t>
  </si>
  <si>
    <t xml:space="preserve"> Anno 2018, valori assoluti, composizioni percentuali e indice di mortalità.</t>
  </si>
  <si>
    <t>Totale comportamento scorretto del conducente e del pedone</t>
  </si>
  <si>
    <t>Strade Extraurbane</t>
  </si>
  <si>
    <t xml:space="preserve">TAVOLA 14. CAUSE ACCERTATE O PRESUNTE DI INCIDENTE SECONDO L’AMBITO STRADALE. PUGLIA. </t>
  </si>
  <si>
    <t>Anno 2018, valori assoluti e valori percentuali (a), (b)</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</si>
  <si>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</si>
  <si>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</si>
  <si>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15. INCIDENTI STRADALI CON LESIONI A PERSONE, MORTI E FERITI PER CATEGORIA DI UTENTI E CLASSE DI ETÀ. PUGLIA.</t>
  </si>
  <si>
    <t>TAVOLA 16. INCIDENTI STRADALI CON LESIONI A PERSONE, MORTI E FERITI PER CATEGORIA DI UTENTI E GENERE. PUGLIA.</t>
  </si>
  <si>
    <t>(a) Rapporto tra il numero dei morti e il numero dei morti e dei feriti in incidenti stradali con lesioni a persone, moltiplicato 100.</t>
  </si>
  <si>
    <t>TAVOLA 17. INCIDENTI STRADALI CON LESIONI A PERSONE, MORTI E FERITI NEI COMUNI CAPOLUOGO E NEI COMUNI CON ALMENO 30.000 ABITANTI. PUGLIA.</t>
  </si>
  <si>
    <t>TAVOLA 18. INCIDENTI STRADALI CON LESIONI A PERSONE, MORTI E FERITI PER CATEGORIA DELLA STRADA NEI COMUNI CAPOLUOGO E NEI COMUNI CON ALMENO 30.000 ABITANTI. PUGLIA.</t>
  </si>
  <si>
    <t>Tavola 20. INCIDENTI STRADALI CON LESIONI A PERSONE PER ORGANO DI RILEVAZIONE, CATEGORIA DELLA STRADA E PROVINCIA. PUGLIA.</t>
  </si>
  <si>
    <t>Anno 2018, valori assoluti.</t>
  </si>
  <si>
    <t>Tavola 22. INCIDENTI STRADALI CON LESIONI A PERSONE PER ORGANO DI RILEVAZIONE E GIORNO DELLA SETTIMANA. PUGLIA.</t>
  </si>
  <si>
    <t>Aanno 2018, valori assoluti.</t>
  </si>
  <si>
    <t>TAVOLA 4.3. UTENTI MORTI E FERITI IN INCIDENTI STRADALI CON LESIONI A PERSONE PER CLASSI DI ETA'. PUGLIA E ITALIA.</t>
  </si>
  <si>
    <t>Tavola 21. INCIDENTI STRADALI CON LESIONI A PERSONE PER ORGANO DI RILEVAZIONE E MESE. PUGLIA.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</si>
</sst>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7"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b/>
      <sz val="11"/>
      <color theme="1"/>
      <name val="Calibri"/>
      <family val="2"/>
      <scheme val="minor"/>
    </font>
    <font>
      <sz val="8"/>
      <color rgb="FF000000"/>
      <name val="Arial"/>
      <family val="2"/>
    </font>
    <font>
      <i/>
      <sz val="8"/>
      <color rgb="FF000000"/>
      <name val="Arial"/>
      <family val="2"/>
    </font>
    <font>
      <sz val="11"/>
      <color theme="1"/>
      <name val="Arial Narrow"/>
      <family val="2"/>
    </font>
    <font>
      <sz val="8"/>
      <color theme="1"/>
      <name val="Arial Narrow"/>
      <family val="2"/>
    </font>
    <font>
      <sz val="9.5"/>
      <color theme="1"/>
      <name val="Arial Narrow"/>
      <family val="2"/>
    </font>
    <font>
      <sz val="10"/>
      <color rgb="FF000000"/>
      <name val="Arial Narrow"/>
      <family val="2"/>
    </font>
    <font>
      <b/>
      <sz val="10"/>
      <color theme="0"/>
      <name val="Arial"/>
      <family val="2"/>
    </font>
    <font>
      <sz val="10"/>
      <color theme="1"/>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398">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6" fillId="0" borderId="0" xfId="0" applyFont="1" applyAlignment="1">
      <alignment horizontal="left" vertical="center"/>
    </xf>
    <xf numFmtId="0" fontId="36" fillId="25" borderId="12" xfId="0" applyFont="1" applyFill="1" applyBorder="1" applyAlignment="1">
      <alignment horizontal="left" vertical="center"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40" fillId="25" borderId="0" xfId="0" applyFont="1" applyFill="1" applyAlignment="1">
      <alignment vertical="top"/>
    </xf>
    <xf numFmtId="0" fontId="40" fillId="25" borderId="0" xfId="0" applyFont="1" applyFill="1" applyAlignment="1"/>
    <xf numFmtId="0" fontId="41" fillId="25" borderId="0" xfId="0" applyFont="1" applyFill="1"/>
    <xf numFmtId="0" fontId="39" fillId="0" borderId="0" xfId="0" applyFont="1" applyAlignment="1">
      <alignment vertical="top"/>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41" fillId="0" borderId="0" xfId="0" applyFont="1" applyAlignment="1"/>
    <xf numFmtId="0" fontId="41" fillId="0" borderId="0" xfId="0" applyFont="1"/>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4" fillId="0" borderId="0" xfId="0" applyFont="1" applyAlignment="1"/>
    <xf numFmtId="168" fontId="44" fillId="0" borderId="0" xfId="0" applyNumberFormat="1" applyFont="1" applyAlignment="1"/>
    <xf numFmtId="0" fontId="42"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6"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6"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4" fillId="0" borderId="0" xfId="0" applyFont="1" applyAlignment="1">
      <alignment horizontal="justify"/>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3" fontId="27" fillId="0" borderId="11" xfId="0" applyNumberFormat="1" applyFont="1" applyBorder="1" applyAlignment="1">
      <alignment horizontal="right" wrapText="1"/>
    </xf>
    <xf numFmtId="0" fontId="49" fillId="0" borderId="0" xfId="0" applyFont="1" applyAlignment="1">
      <alignment horizontal="left" vertical="top"/>
    </xf>
    <xf numFmtId="169" fontId="3" fillId="0" borderId="0" xfId="101" applyNumberFormat="1" applyFont="1"/>
    <xf numFmtId="0" fontId="0" fillId="0" borderId="0" xfId="0" applyBorder="1"/>
    <xf numFmtId="0" fontId="0" fillId="0" borderId="12" xfId="0" applyFont="1" applyBorder="1"/>
    <xf numFmtId="0" fontId="27" fillId="25" borderId="11" xfId="0" applyFont="1" applyFill="1" applyBorder="1" applyAlignment="1">
      <alignment wrapText="1"/>
    </xf>
    <xf numFmtId="169" fontId="29" fillId="27" borderId="11" xfId="101" applyNumberFormat="1" applyFont="1" applyFill="1" applyBorder="1" applyAlignment="1">
      <alignment wrapText="1"/>
    </xf>
    <xf numFmtId="3" fontId="29" fillId="27" borderId="11" xfId="0" quotePrefix="1" applyNumberFormat="1" applyFont="1" applyFill="1" applyBorder="1" applyAlignment="1">
      <alignment wrapText="1"/>
    </xf>
    <xf numFmtId="0" fontId="48" fillId="0" borderId="0" xfId="0" applyFont="1"/>
    <xf numFmtId="0" fontId="33" fillId="0" borderId="12" xfId="0" applyFont="1" applyBorder="1" applyAlignment="1">
      <alignment horizontal="justify"/>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5" fillId="0" borderId="0" xfId="0" applyFont="1" applyAlignment="1">
      <alignment horizontal="left" vertical="top"/>
    </xf>
    <xf numFmtId="0" fontId="43" fillId="0" borderId="0" xfId="0" applyFont="1" applyAlignment="1">
      <alignment horizontal="left"/>
    </xf>
    <xf numFmtId="0" fontId="27" fillId="0" borderId="11" xfId="0" applyFont="1" applyBorder="1" applyAlignment="1">
      <alignment horizontal="left" vertical="center" wrapText="1"/>
    </xf>
    <xf numFmtId="0" fontId="50" fillId="0" borderId="0" xfId="0" applyFont="1" applyAlignment="1">
      <alignment horizontal="left" vertical="top"/>
    </xf>
    <xf numFmtId="0" fontId="0" fillId="0" borderId="0" xfId="0" applyAlignment="1"/>
    <xf numFmtId="0" fontId="28" fillId="25" borderId="11" xfId="0" applyFont="1" applyFill="1" applyBorder="1" applyAlignment="1">
      <alignment horizontal="right" wrapText="1"/>
    </xf>
    <xf numFmtId="0" fontId="28" fillId="0" borderId="11" xfId="0" applyFont="1" applyBorder="1" applyAlignment="1">
      <alignment horizontal="right" wrapText="1"/>
    </xf>
    <xf numFmtId="0" fontId="28" fillId="0" borderId="12" xfId="0" applyFont="1" applyBorder="1" applyAlignment="1">
      <alignment wrapText="1"/>
    </xf>
    <xf numFmtId="2" fontId="32" fillId="0" borderId="0" xfId="0" applyNumberFormat="1" applyFont="1"/>
    <xf numFmtId="3" fontId="32" fillId="0" borderId="0" xfId="0" applyNumberFormat="1" applyFont="1"/>
    <xf numFmtId="164"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6" fillId="26" borderId="11" xfId="0" applyNumberFormat="1" applyFont="1" applyFill="1" applyBorder="1" applyAlignment="1">
      <alignment vertical="center"/>
    </xf>
    <xf numFmtId="3" fontId="28" fillId="26" borderId="11" xfId="0" applyNumberFormat="1" applyFont="1" applyFill="1" applyBorder="1" applyAlignment="1">
      <alignment vertical="center" wrapText="1"/>
    </xf>
    <xf numFmtId="0" fontId="28" fillId="0" borderId="11" xfId="0" applyFont="1" applyBorder="1" applyAlignment="1">
      <alignment horizontal="left" vertical="center"/>
    </xf>
    <xf numFmtId="164" fontId="36" fillId="0" borderId="11" xfId="0" applyNumberFormat="1" applyFont="1" applyBorder="1" applyAlignment="1">
      <alignment horizontal="right" vertical="center"/>
    </xf>
    <xf numFmtId="164" fontId="36" fillId="0" borderId="11" xfId="0" applyNumberFormat="1" applyFont="1" applyBorder="1" applyAlignment="1">
      <alignment vertical="center"/>
    </xf>
    <xf numFmtId="3" fontId="28" fillId="0" borderId="11" xfId="0" applyNumberFormat="1" applyFont="1" applyBorder="1" applyAlignment="1">
      <alignment vertical="center" wrapText="1"/>
    </xf>
    <xf numFmtId="0" fontId="28" fillId="0" borderId="11" xfId="0" applyFont="1" applyFill="1" applyBorder="1" applyAlignment="1">
      <alignment horizontal="right"/>
    </xf>
    <xf numFmtId="2" fontId="32" fillId="0" borderId="0" xfId="0" applyNumberFormat="1" applyFont="1" applyAlignment="1">
      <alignment horizontal="left"/>
    </xf>
    <xf numFmtId="0" fontId="47" fillId="0" borderId="0" xfId="0" applyFont="1" applyBorder="1" applyAlignment="1">
      <alignment horizontal="left"/>
    </xf>
    <xf numFmtId="0" fontId="30" fillId="0" borderId="0" xfId="0" applyFont="1" applyBorder="1" applyAlignment="1">
      <alignment horizontal="left" vertical="center"/>
    </xf>
    <xf numFmtId="2" fontId="52" fillId="0" borderId="0" xfId="0" applyNumberFormat="1" applyFont="1" applyAlignment="1">
      <alignment horizontal="left"/>
    </xf>
    <xf numFmtId="0" fontId="52" fillId="0" borderId="0" xfId="0" applyFont="1" applyAlignment="1">
      <alignment horizontal="left"/>
    </xf>
    <xf numFmtId="0" fontId="30" fillId="0" borderId="0" xfId="0" applyFont="1" applyBorder="1" applyAlignment="1">
      <alignment horizontal="left"/>
    </xf>
    <xf numFmtId="164" fontId="38" fillId="27" borderId="11" xfId="0" applyNumberFormat="1" applyFont="1" applyFill="1" applyBorder="1" applyAlignment="1">
      <alignment vertical="center" wrapText="1"/>
    </xf>
    <xf numFmtId="0" fontId="38" fillId="27"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64"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26" fillId="0" borderId="0" xfId="0" applyFont="1" applyBorder="1" applyAlignment="1">
      <alignment horizontal="left" vertical="center"/>
    </xf>
    <xf numFmtId="0" fontId="33"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wrapText="1"/>
    </xf>
    <xf numFmtId="2" fontId="28" fillId="0" borderId="11" xfId="0" applyNumberFormat="1" applyFont="1" applyBorder="1" applyAlignment="1">
      <alignment horizontal="right" wrapText="1"/>
    </xf>
    <xf numFmtId="0" fontId="20" fillId="0" borderId="0" xfId="0" applyFont="1"/>
    <xf numFmtId="0" fontId="47" fillId="0" borderId="0" xfId="0" applyFont="1" applyFill="1" applyAlignment="1">
      <alignment horizontal="left"/>
    </xf>
    <xf numFmtId="164" fontId="28" fillId="0" borderId="11" xfId="0" applyNumberFormat="1" applyFont="1" applyFill="1" applyBorder="1" applyAlignment="1">
      <alignment horizontal="right" wrapText="1"/>
    </xf>
    <xf numFmtId="0" fontId="31"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164" fontId="27" fillId="26" borderId="11" xfId="0" applyNumberFormat="1" applyFont="1" applyFill="1" applyBorder="1" applyAlignment="1">
      <alignment horizontal="right" wrapText="1"/>
    </xf>
    <xf numFmtId="0" fontId="36" fillId="25" borderId="11" xfId="0" applyFont="1" applyFill="1" applyBorder="1" applyAlignment="1">
      <alignment horizontal="left"/>
    </xf>
    <xf numFmtId="0" fontId="53" fillId="0" borderId="0" xfId="0" applyFont="1" applyAlignment="1">
      <alignment vertical="center"/>
    </xf>
    <xf numFmtId="0" fontId="0" fillId="0" borderId="0" xfId="0" applyAlignment="1">
      <alignment horizontal="right"/>
    </xf>
    <xf numFmtId="0" fontId="0" fillId="0" borderId="0" xfId="0" applyBorder="1" applyAlignment="1">
      <alignment horizontal="right"/>
    </xf>
    <xf numFmtId="0" fontId="36" fillId="0" borderId="0" xfId="0" applyFont="1" applyBorder="1"/>
    <xf numFmtId="0" fontId="36" fillId="0" borderId="0" xfId="0" applyFont="1" applyBorder="1" applyAlignment="1">
      <alignment horizontal="right"/>
    </xf>
    <xf numFmtId="0" fontId="36" fillId="0" borderId="0" xfId="0" applyFont="1" applyBorder="1" applyAlignment="1"/>
    <xf numFmtId="0" fontId="36" fillId="25" borderId="11" xfId="0" applyFont="1" applyFill="1" applyBorder="1"/>
    <xf numFmtId="0" fontId="35" fillId="25" borderId="11" xfId="0" applyFont="1" applyFill="1" applyBorder="1"/>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64" fontId="28" fillId="32" borderId="11" xfId="0" applyNumberFormat="1"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64"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164" fontId="54" fillId="24" borderId="11" xfId="0" applyNumberFormat="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2" fontId="31" fillId="0" borderId="0" xfId="0" applyNumberFormat="1" applyFont="1"/>
    <xf numFmtId="0" fontId="31" fillId="25" borderId="0" xfId="0" applyFont="1" applyFill="1"/>
    <xf numFmtId="2" fontId="31" fillId="25" borderId="0" xfId="0" applyNumberFormat="1" applyFont="1" applyFill="1"/>
    <xf numFmtId="0" fontId="36" fillId="25" borderId="11" xfId="0" applyFont="1" applyFill="1" applyBorder="1" applyAlignment="1">
      <alignment horizontal="right" wrapText="1"/>
    </xf>
    <xf numFmtId="0" fontId="28" fillId="25" borderId="11" xfId="0" applyFont="1" applyFill="1" applyBorder="1" applyAlignment="1">
      <alignment wrapText="1"/>
    </xf>
    <xf numFmtId="0" fontId="56"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9" fillId="27" borderId="0" xfId="0" applyNumberFormat="1" applyFont="1" applyFill="1" applyBorder="1" applyAlignment="1">
      <alignment horizontal="right" vertical="center" wrapText="1"/>
    </xf>
    <xf numFmtId="0" fontId="36" fillId="25" borderId="11" xfId="0" applyFont="1" applyFill="1" applyBorder="1" applyAlignment="1">
      <alignment horizontal="right"/>
    </xf>
    <xf numFmtId="3" fontId="36" fillId="0" borderId="11" xfId="0" applyNumberFormat="1" applyFont="1" applyFill="1" applyBorder="1" applyAlignment="1">
      <alignment horizontal="right"/>
    </xf>
    <xf numFmtId="3" fontId="35" fillId="0" borderId="11" xfId="0" applyNumberFormat="1" applyFont="1" applyFill="1" applyBorder="1" applyAlignment="1">
      <alignment horizontal="right"/>
    </xf>
    <xf numFmtId="3" fontId="38" fillId="27" borderId="11" xfId="101" applyNumberFormat="1" applyFont="1" applyFill="1" applyBorder="1" applyAlignment="1">
      <alignment vertical="center" wrapText="1"/>
    </xf>
    <xf numFmtId="3" fontId="28" fillId="26" borderId="11" xfId="101" applyNumberFormat="1" applyFont="1" applyFill="1" applyBorder="1" applyAlignment="1">
      <alignment vertical="center" wrapText="1"/>
    </xf>
    <xf numFmtId="3" fontId="28" fillId="25" borderId="11" xfId="0" applyNumberFormat="1" applyFont="1" applyFill="1" applyBorder="1" applyAlignment="1">
      <alignment vertical="center" wrapText="1"/>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36" fillId="32" borderId="11" xfId="0" applyNumberFormat="1" applyFont="1" applyFill="1" applyBorder="1" applyAlignment="1">
      <alignment horizontal="right" wrapText="1"/>
    </xf>
    <xf numFmtId="3" fontId="27" fillId="25" borderId="11" xfId="0" applyNumberFormat="1" applyFont="1" applyFill="1" applyBorder="1" applyAlignment="1">
      <alignment wrapText="1"/>
    </xf>
    <xf numFmtId="3" fontId="28" fillId="25" borderId="11" xfId="0" applyNumberFormat="1" applyFont="1" applyFill="1" applyBorder="1" applyAlignment="1">
      <alignment wrapText="1"/>
    </xf>
    <xf numFmtId="3" fontId="29" fillId="27" borderId="11" xfId="101" applyNumberFormat="1" applyFont="1" applyFill="1" applyBorder="1" applyAlignment="1">
      <alignment wrapText="1"/>
    </xf>
    <xf numFmtId="3" fontId="27" fillId="25" borderId="11" xfId="0" applyNumberFormat="1" applyFont="1" applyFill="1" applyBorder="1" applyAlignment="1">
      <alignment horizontal="right" wrapText="1"/>
    </xf>
    <xf numFmtId="3" fontId="28" fillId="24" borderId="10" xfId="0" applyNumberFormat="1" applyFont="1" applyFill="1" applyBorder="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24" borderId="10" xfId="0" applyFont="1" applyFill="1" applyBorder="1" applyAlignment="1">
      <alignment horizontal="right" wrapText="1"/>
    </xf>
    <xf numFmtId="164" fontId="28" fillId="24" borderId="10" xfId="0" applyNumberFormat="1" applyFont="1" applyFill="1" applyBorder="1" applyAlignment="1">
      <alignment horizontal="right" wrapText="1"/>
    </xf>
    <xf numFmtId="164" fontId="28" fillId="0" borderId="10" xfId="0" applyNumberFormat="1" applyFont="1" applyBorder="1" applyAlignment="1">
      <alignment horizontal="right" wrapText="1"/>
    </xf>
    <xf numFmtId="0" fontId="28" fillId="24" borderId="11" xfId="0" applyFont="1" applyFill="1" applyBorder="1" applyAlignment="1">
      <alignment horizontal="right" wrapText="1"/>
    </xf>
    <xf numFmtId="0" fontId="28" fillId="24" borderId="11" xfId="0" applyFont="1" applyFill="1" applyBorder="1" applyAlignment="1">
      <alignment horizontal="right" vertical="center"/>
    </xf>
    <xf numFmtId="0" fontId="27" fillId="24" borderId="11" xfId="0" applyFont="1" applyFill="1" applyBorder="1" applyAlignment="1">
      <alignment horizontal="right" vertical="center"/>
    </xf>
    <xf numFmtId="1" fontId="29" fillId="27" borderId="11" xfId="0" applyNumberFormat="1" applyFont="1" applyFill="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0" fontId="0" fillId="0" borderId="12" xfId="0" applyBorder="1" applyAlignment="1"/>
    <xf numFmtId="0" fontId="27" fillId="25" borderId="11" xfId="0" applyFont="1" applyFill="1" applyBorder="1" applyAlignment="1">
      <alignment horizontal="right" wrapText="1"/>
    </xf>
    <xf numFmtId="0" fontId="24" fillId="0" borderId="0" xfId="0" applyFont="1" applyAlignment="1">
      <alignment horizontal="justify"/>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4" fillId="0" borderId="0" xfId="0" applyFont="1" applyAlignment="1">
      <alignment horizontal="left"/>
    </xf>
    <xf numFmtId="0" fontId="27" fillId="0" borderId="0" xfId="0" applyFont="1" applyBorder="1" applyAlignment="1">
      <alignment horizont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30" fillId="0" borderId="0" xfId="0" applyFont="1" applyAlignment="1">
      <alignment horizontal="justify"/>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0" fillId="25" borderId="11" xfId="0" applyFill="1" applyBorder="1" applyAlignment="1">
      <alignment horizontal="right" wrapText="1"/>
    </xf>
    <xf numFmtId="0" fontId="28" fillId="25" borderId="11" xfId="0" applyFont="1" applyFill="1" applyBorder="1" applyAlignment="1">
      <alignment horizontal="center" wrapText="1"/>
    </xf>
    <xf numFmtId="0" fontId="0" fillId="25" borderId="11" xfId="0"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27" fillId="25" borderId="10" xfId="0" applyFont="1" applyFill="1" applyBorder="1" applyAlignment="1">
      <alignment horizontal="center" vertical="center" wrapText="1"/>
    </xf>
    <xf numFmtId="0" fontId="33"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3"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51"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51" fillId="0" borderId="0" xfId="0" applyFont="1" applyAlignment="1"/>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5"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3" fillId="0" borderId="12" xfId="0" applyFont="1" applyBorder="1" applyAlignment="1">
      <alignment horizontal="justify"/>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27" fillId="25" borderId="11" xfId="0" applyFont="1" applyFill="1" applyBorder="1" applyAlignment="1">
      <alignment horizontal="left" wrapText="1"/>
    </xf>
    <xf numFmtId="0" fontId="27" fillId="25" borderId="11" xfId="0" applyFont="1" applyFill="1" applyBorder="1" applyAlignment="1">
      <alignment horizontal="right" wrapText="1"/>
    </xf>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0" fontId="26" fillId="0" borderId="12" xfId="0" applyFont="1" applyBorder="1" applyAlignment="1"/>
    <xf numFmtId="0" fontId="34" fillId="25" borderId="10"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4" fillId="25" borderId="0" xfId="0" applyFont="1" applyFill="1" applyBorder="1" applyAlignment="1">
      <alignment horizontal="left" vertical="center" wrapText="1"/>
    </xf>
    <xf numFmtId="0" fontId="34" fillId="25" borderId="12" xfId="0" applyFont="1" applyFill="1" applyBorder="1" applyAlignment="1">
      <alignment horizontal="left" vertical="center" wrapText="1"/>
    </xf>
    <xf numFmtId="0" fontId="37" fillId="25" borderId="12" xfId="0" applyFont="1" applyFill="1" applyBorder="1" applyAlignment="1">
      <alignment vertical="top" wrapText="1"/>
    </xf>
    <xf numFmtId="0" fontId="37" fillId="25" borderId="11" xfId="0" applyFont="1" applyFill="1" applyBorder="1" applyAlignment="1">
      <alignment vertical="top" wrapText="1"/>
    </xf>
    <xf numFmtId="0" fontId="30" fillId="0" borderId="10" xfId="0" applyFont="1" applyBorder="1" applyAlignment="1">
      <alignment vertical="center"/>
    </xf>
    <xf numFmtId="0" fontId="27" fillId="32" borderId="11" xfId="0" applyFont="1" applyFill="1" applyBorder="1" applyAlignment="1">
      <alignment horizontal="justify" wrapText="1"/>
    </xf>
    <xf numFmtId="0" fontId="36" fillId="32" borderId="11" xfId="0" applyFont="1" applyFill="1" applyBorder="1" applyAlignment="1">
      <alignment wrapText="1"/>
    </xf>
    <xf numFmtId="0" fontId="35" fillId="32" borderId="11" xfId="0" applyFont="1" applyFill="1" applyBorder="1" applyAlignment="1">
      <alignment wrapText="1"/>
    </xf>
    <xf numFmtId="164" fontId="27" fillId="25" borderId="11" xfId="0" applyNumberFormat="1" applyFont="1" applyFill="1" applyBorder="1" applyAlignment="1">
      <alignment horizontal="right" wrapText="1"/>
    </xf>
    <xf numFmtId="0" fontId="35" fillId="0" borderId="11" xfId="0" applyFont="1" applyBorder="1" applyAlignment="1">
      <alignment wrapText="1"/>
    </xf>
    <xf numFmtId="0" fontId="33" fillId="0" borderId="12" xfId="0" applyFont="1" applyBorder="1" applyAlignment="1"/>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30" fillId="0" borderId="10" xfId="0" applyFont="1" applyBorder="1" applyAlignment="1"/>
    <xf numFmtId="0" fontId="0" fillId="0" borderId="10" xfId="0" applyBorder="1" applyAlignment="1"/>
    <xf numFmtId="0" fontId="30" fillId="0" borderId="0" xfId="0" applyFont="1" applyAlignment="1">
      <alignment vertical="center"/>
    </xf>
    <xf numFmtId="0" fontId="34" fillId="0" borderId="11" xfId="1" applyFont="1" applyBorder="1" applyAlignment="1"/>
    <xf numFmtId="49" fontId="55"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169" fontId="28" fillId="25" borderId="11" xfId="101" applyNumberFormat="1" applyFont="1" applyFill="1" applyBorder="1" applyAlignment="1">
      <alignment horizontal="right"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5"/>
  <sheetViews>
    <sheetView tabSelected="1" workbookViewId="0">
      <selection activeCell="B30" sqref="B30"/>
    </sheetView>
  </sheetViews>
  <sheetFormatPr defaultRowHeight="15" x14ac:dyDescent="0.25"/>
  <cols>
    <col min="1" max="1" width="0.85546875" style="1" customWidth="1"/>
    <col min="2" max="2" width="14.140625" style="1" customWidth="1"/>
    <col min="3" max="8" width="9.140625" style="1"/>
    <col min="9" max="9" width="8.42578125" style="1" customWidth="1"/>
    <col min="10" max="10" width="7.42578125" style="1" customWidth="1"/>
    <col min="11" max="11" width="6.85546875" style="1" bestFit="1" customWidth="1"/>
    <col min="12" max="16384" width="9.140625" style="1"/>
  </cols>
  <sheetData>
    <row r="2" spans="2:12" ht="15" customHeight="1" x14ac:dyDescent="0.25">
      <c r="B2" s="290" t="s">
        <v>287</v>
      </c>
      <c r="C2" s="290"/>
      <c r="D2" s="290"/>
      <c r="E2" s="290"/>
      <c r="F2" s="290"/>
      <c r="G2" s="290"/>
      <c r="H2" s="290"/>
      <c r="I2" s="290"/>
      <c r="J2" s="290"/>
      <c r="K2" s="290"/>
    </row>
    <row r="3" spans="2:12" ht="15" customHeight="1" x14ac:dyDescent="0.25">
      <c r="B3" s="373" t="s">
        <v>288</v>
      </c>
      <c r="C3" s="373"/>
      <c r="D3" s="373"/>
      <c r="E3" s="373"/>
      <c r="F3" s="373"/>
      <c r="G3" s="373"/>
      <c r="H3" s="373"/>
      <c r="I3" s="373"/>
      <c r="J3" s="373"/>
      <c r="K3" s="373"/>
    </row>
    <row r="4" spans="2:12" ht="45.75" customHeight="1" x14ac:dyDescent="0.25">
      <c r="B4" s="291" t="s">
        <v>1</v>
      </c>
      <c r="C4" s="326">
        <v>2018</v>
      </c>
      <c r="D4" s="326"/>
      <c r="E4" s="326"/>
      <c r="F4" s="326">
        <v>2017</v>
      </c>
      <c r="G4" s="326"/>
      <c r="H4" s="326"/>
      <c r="I4" s="368" t="s">
        <v>282</v>
      </c>
      <c r="J4" s="368" t="s">
        <v>283</v>
      </c>
      <c r="K4" s="368" t="s">
        <v>284</v>
      </c>
      <c r="L4" s="253"/>
    </row>
    <row r="5" spans="2:12" ht="21" customHeight="1" x14ac:dyDescent="0.25">
      <c r="B5" s="292"/>
      <c r="C5" s="369"/>
      <c r="D5" s="369"/>
      <c r="E5" s="369"/>
      <c r="F5" s="369"/>
      <c r="G5" s="369"/>
      <c r="H5" s="369"/>
      <c r="I5" s="370"/>
      <c r="J5" s="370"/>
      <c r="K5" s="370"/>
      <c r="L5" s="253"/>
    </row>
    <row r="6" spans="2:12" x14ac:dyDescent="0.25">
      <c r="B6" s="293"/>
      <c r="C6" s="371" t="s">
        <v>65</v>
      </c>
      <c r="D6" s="371" t="s">
        <v>66</v>
      </c>
      <c r="E6" s="371" t="s">
        <v>34</v>
      </c>
      <c r="F6" s="371" t="s">
        <v>65</v>
      </c>
      <c r="G6" s="371" t="s">
        <v>66</v>
      </c>
      <c r="H6" s="371" t="s">
        <v>34</v>
      </c>
      <c r="I6" s="372"/>
      <c r="J6" s="372"/>
      <c r="K6" s="372"/>
      <c r="L6" s="253"/>
    </row>
    <row r="7" spans="2:12" x14ac:dyDescent="0.25">
      <c r="B7" s="173" t="s">
        <v>10</v>
      </c>
      <c r="C7" s="266">
        <v>1238</v>
      </c>
      <c r="D7" s="266">
        <v>58</v>
      </c>
      <c r="E7" s="266">
        <v>2203</v>
      </c>
      <c r="F7" s="266">
        <v>1309</v>
      </c>
      <c r="G7" s="266">
        <v>76</v>
      </c>
      <c r="H7" s="266">
        <v>2322</v>
      </c>
      <c r="I7" s="197">
        <v>-18</v>
      </c>
      <c r="J7" s="13">
        <v>-21.62</v>
      </c>
      <c r="K7" s="13">
        <v>9.3000000000000007</v>
      </c>
      <c r="L7" s="253"/>
    </row>
    <row r="8" spans="2:12" x14ac:dyDescent="0.25">
      <c r="B8" s="173" t="s">
        <v>11</v>
      </c>
      <c r="C8" s="266">
        <v>3627</v>
      </c>
      <c r="D8" s="266">
        <v>58</v>
      </c>
      <c r="E8" s="266">
        <v>5899</v>
      </c>
      <c r="F8" s="266">
        <v>3663</v>
      </c>
      <c r="G8" s="266">
        <v>34</v>
      </c>
      <c r="H8" s="266">
        <v>5947</v>
      </c>
      <c r="I8" s="197">
        <v>24</v>
      </c>
      <c r="J8" s="13">
        <v>3.57</v>
      </c>
      <c r="K8" s="13">
        <v>4.62</v>
      </c>
      <c r="L8" s="253"/>
    </row>
    <row r="9" spans="2:12" x14ac:dyDescent="0.25">
      <c r="B9" s="173" t="s">
        <v>12</v>
      </c>
      <c r="C9" s="266">
        <v>1172</v>
      </c>
      <c r="D9" s="266">
        <v>18</v>
      </c>
      <c r="E9" s="266">
        <v>1999</v>
      </c>
      <c r="F9" s="266">
        <v>1180</v>
      </c>
      <c r="G9" s="266">
        <v>33</v>
      </c>
      <c r="H9" s="266">
        <v>1972</v>
      </c>
      <c r="I9" s="197">
        <v>-15</v>
      </c>
      <c r="J9" s="13">
        <v>-51.35</v>
      </c>
      <c r="K9" s="13">
        <v>3.11</v>
      </c>
      <c r="L9" s="253"/>
    </row>
    <row r="10" spans="2:12" x14ac:dyDescent="0.25">
      <c r="B10" s="173" t="s">
        <v>13</v>
      </c>
      <c r="C10" s="266">
        <v>1033</v>
      </c>
      <c r="D10" s="266">
        <v>23</v>
      </c>
      <c r="E10" s="266">
        <v>1673</v>
      </c>
      <c r="F10" s="266">
        <v>1028</v>
      </c>
      <c r="G10" s="266">
        <v>29</v>
      </c>
      <c r="H10" s="266">
        <v>1634</v>
      </c>
      <c r="I10" s="197">
        <v>-6</v>
      </c>
      <c r="J10" s="13">
        <v>-32.35</v>
      </c>
      <c r="K10" s="13">
        <v>5.84</v>
      </c>
      <c r="L10" s="253"/>
    </row>
    <row r="11" spans="2:12" x14ac:dyDescent="0.25">
      <c r="B11" s="24" t="s">
        <v>14</v>
      </c>
      <c r="C11" s="266">
        <v>1778</v>
      </c>
      <c r="D11" s="266">
        <v>33</v>
      </c>
      <c r="E11" s="266">
        <v>2927</v>
      </c>
      <c r="F11" s="266">
        <v>1757</v>
      </c>
      <c r="G11" s="266">
        <v>41</v>
      </c>
      <c r="H11" s="266">
        <v>2839</v>
      </c>
      <c r="I11" s="197">
        <v>-8</v>
      </c>
      <c r="J11" s="13">
        <v>-44.07</v>
      </c>
      <c r="K11" s="13">
        <v>4.1399999999999997</v>
      </c>
      <c r="L11" s="253"/>
    </row>
    <row r="12" spans="2:12" x14ac:dyDescent="0.25">
      <c r="B12" s="24" t="s">
        <v>15</v>
      </c>
      <c r="C12" s="266">
        <v>845</v>
      </c>
      <c r="D12" s="266">
        <v>11</v>
      </c>
      <c r="E12" s="266">
        <v>1448</v>
      </c>
      <c r="F12" s="266">
        <v>849</v>
      </c>
      <c r="G12" s="266">
        <v>23</v>
      </c>
      <c r="H12" s="266">
        <v>1402</v>
      </c>
      <c r="I12" s="197">
        <v>-12</v>
      </c>
      <c r="J12" s="13">
        <v>-65.63</v>
      </c>
      <c r="K12" s="13">
        <v>2.82</v>
      </c>
      <c r="L12" s="253"/>
    </row>
    <row r="13" spans="2:12" x14ac:dyDescent="0.25">
      <c r="B13" s="14" t="s">
        <v>17</v>
      </c>
      <c r="C13" s="228">
        <v>9693</v>
      </c>
      <c r="D13" s="228">
        <v>201</v>
      </c>
      <c r="E13" s="228">
        <v>16149</v>
      </c>
      <c r="F13" s="228">
        <v>9786</v>
      </c>
      <c r="G13" s="228">
        <v>236</v>
      </c>
      <c r="H13" s="228">
        <v>16116</v>
      </c>
      <c r="I13" s="229">
        <v>-35</v>
      </c>
      <c r="J13" s="20">
        <v>-31.16</v>
      </c>
      <c r="K13" s="20">
        <v>4.9800000000000004</v>
      </c>
      <c r="L13" s="253"/>
    </row>
    <row r="14" spans="2:12" x14ac:dyDescent="0.25">
      <c r="B14" s="254" t="s">
        <v>18</v>
      </c>
      <c r="C14" s="255">
        <v>172553</v>
      </c>
      <c r="D14" s="255">
        <v>3334</v>
      </c>
      <c r="E14" s="255">
        <v>242919</v>
      </c>
      <c r="F14" s="255">
        <v>174933</v>
      </c>
      <c r="G14" s="255">
        <v>3378</v>
      </c>
      <c r="H14" s="255">
        <v>246750</v>
      </c>
      <c r="I14" s="256">
        <v>-44</v>
      </c>
      <c r="J14" s="257">
        <v>-18.96</v>
      </c>
      <c r="K14" s="257">
        <v>5.52</v>
      </c>
      <c r="L14" s="253"/>
    </row>
    <row r="15" spans="2:12" x14ac:dyDescent="0.25">
      <c r="B15" s="16" t="s">
        <v>289</v>
      </c>
    </row>
  </sheetData>
  <mergeCells count="7">
    <mergeCell ref="B2:K2"/>
    <mergeCell ref="B4:B6"/>
    <mergeCell ref="C4:E5"/>
    <mergeCell ref="F4:H5"/>
    <mergeCell ref="I4:I6"/>
    <mergeCell ref="J4:J6"/>
    <mergeCell ref="K4:K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88"/>
  <sheetViews>
    <sheetView workbookViewId="0">
      <selection activeCell="B20" sqref="B20"/>
    </sheetView>
  </sheetViews>
  <sheetFormatPr defaultRowHeight="11.25" x14ac:dyDescent="0.2"/>
  <cols>
    <col min="1" max="1" width="0.85546875" style="40" customWidth="1"/>
    <col min="2" max="2" width="28.42578125" style="114" customWidth="1"/>
    <col min="3" max="16384" width="9.140625" style="40"/>
  </cols>
  <sheetData>
    <row r="2" spans="2:8" ht="15" customHeight="1" x14ac:dyDescent="0.2">
      <c r="B2" s="21" t="s">
        <v>245</v>
      </c>
    </row>
    <row r="3" spans="2:8" ht="15" customHeight="1" x14ac:dyDescent="0.2">
      <c r="B3" s="117" t="s">
        <v>244</v>
      </c>
    </row>
    <row r="4" spans="2:8" ht="15" customHeight="1" x14ac:dyDescent="0.2">
      <c r="B4" s="320" t="s">
        <v>90</v>
      </c>
      <c r="C4" s="310" t="s">
        <v>65</v>
      </c>
      <c r="D4" s="310" t="s">
        <v>66</v>
      </c>
      <c r="E4" s="310" t="s">
        <v>34</v>
      </c>
      <c r="F4" s="310" t="s">
        <v>243</v>
      </c>
      <c r="G4" s="310" t="s">
        <v>242</v>
      </c>
    </row>
    <row r="5" spans="2:8" ht="15" customHeight="1" x14ac:dyDescent="0.2">
      <c r="B5" s="321"/>
      <c r="C5" s="310"/>
      <c r="D5" s="310"/>
      <c r="E5" s="310"/>
      <c r="F5" s="310"/>
      <c r="G5" s="310"/>
    </row>
    <row r="6" spans="2:8" ht="15" customHeight="1" x14ac:dyDescent="0.25">
      <c r="B6" s="78" t="s">
        <v>94</v>
      </c>
      <c r="C6" s="101">
        <v>6713</v>
      </c>
      <c r="D6" s="109">
        <v>53</v>
      </c>
      <c r="E6" s="101">
        <v>10578</v>
      </c>
      <c r="F6" s="67">
        <v>0.79</v>
      </c>
      <c r="G6" s="66">
        <v>157.57</v>
      </c>
    </row>
    <row r="7" spans="2:8" ht="15" customHeight="1" x14ac:dyDescent="0.25">
      <c r="B7" s="78" t="s">
        <v>95</v>
      </c>
      <c r="C7" s="101">
        <v>70</v>
      </c>
      <c r="D7" s="109">
        <v>1</v>
      </c>
      <c r="E7" s="101">
        <v>149</v>
      </c>
      <c r="F7" s="67">
        <v>1.43</v>
      </c>
      <c r="G7" s="66">
        <v>212.86</v>
      </c>
    </row>
    <row r="8" spans="2:8" ht="15" customHeight="1" x14ac:dyDescent="0.25">
      <c r="B8" s="78" t="s">
        <v>96</v>
      </c>
      <c r="C8" s="101">
        <v>2910</v>
      </c>
      <c r="D8" s="109">
        <v>147</v>
      </c>
      <c r="E8" s="101">
        <v>5422</v>
      </c>
      <c r="F8" s="67">
        <v>5.05</v>
      </c>
      <c r="G8" s="66">
        <v>186.32</v>
      </c>
    </row>
    <row r="9" spans="2:8" ht="15" customHeight="1" x14ac:dyDescent="0.25">
      <c r="B9" s="74" t="s">
        <v>8</v>
      </c>
      <c r="C9" s="56">
        <v>9693</v>
      </c>
      <c r="D9" s="56">
        <v>201</v>
      </c>
      <c r="E9" s="56">
        <v>16149</v>
      </c>
      <c r="F9" s="99">
        <v>2.0699999999999998</v>
      </c>
      <c r="G9" s="99">
        <v>166.6</v>
      </c>
    </row>
    <row r="10" spans="2:8" ht="11.25" customHeight="1" x14ac:dyDescent="0.2">
      <c r="B10" s="110" t="s">
        <v>301</v>
      </c>
      <c r="F10" s="174"/>
      <c r="G10" s="174"/>
    </row>
    <row r="11" spans="2:8" ht="11.25" customHeight="1" x14ac:dyDescent="0.2">
      <c r="B11" s="111" t="s">
        <v>302</v>
      </c>
      <c r="C11" s="249"/>
      <c r="D11" s="249"/>
      <c r="E11" s="249"/>
      <c r="F11" s="250"/>
      <c r="G11" s="250"/>
      <c r="H11" s="249"/>
    </row>
    <row r="12" spans="2:8" ht="11.25" customHeight="1" x14ac:dyDescent="0.2">
      <c r="B12" s="110" t="s">
        <v>241</v>
      </c>
      <c r="C12" s="113"/>
      <c r="D12" s="113"/>
      <c r="E12" s="113"/>
      <c r="F12" s="248"/>
      <c r="G12" s="248"/>
      <c r="H12" s="113"/>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2"/>
  <sheetViews>
    <sheetView zoomScaleNormal="100" workbookViewId="0">
      <selection activeCell="B19" sqref="B19:B20"/>
    </sheetView>
  </sheetViews>
  <sheetFormatPr defaultRowHeight="11.25" x14ac:dyDescent="0.2"/>
  <cols>
    <col min="1" max="1" width="0.85546875" style="40" customWidth="1"/>
    <col min="2" max="2" width="19.28515625" style="114" customWidth="1"/>
    <col min="3" max="16384" width="9.140625" style="40"/>
  </cols>
  <sheetData>
    <row r="2" spans="2:7" ht="15" customHeight="1" x14ac:dyDescent="0.2">
      <c r="B2" s="21" t="s">
        <v>100</v>
      </c>
    </row>
    <row r="3" spans="2:7" ht="15" customHeight="1" x14ac:dyDescent="0.2">
      <c r="B3" s="51" t="s">
        <v>89</v>
      </c>
    </row>
    <row r="4" spans="2:7" ht="15" customHeight="1" x14ac:dyDescent="0.2">
      <c r="B4" s="320" t="s">
        <v>90</v>
      </c>
      <c r="C4" s="310" t="s">
        <v>65</v>
      </c>
      <c r="D4" s="310" t="s">
        <v>66</v>
      </c>
      <c r="E4" s="310" t="s">
        <v>34</v>
      </c>
      <c r="F4" s="310" t="s">
        <v>91</v>
      </c>
      <c r="G4" s="310" t="s">
        <v>92</v>
      </c>
    </row>
    <row r="5" spans="2:7" ht="15" customHeight="1" x14ac:dyDescent="0.2">
      <c r="B5" s="321"/>
      <c r="C5" s="310"/>
      <c r="D5" s="310"/>
      <c r="E5" s="310"/>
      <c r="F5" s="310" t="s">
        <v>93</v>
      </c>
      <c r="G5" s="310" t="s">
        <v>16</v>
      </c>
    </row>
    <row r="6" spans="2:7" ht="15" customHeight="1" x14ac:dyDescent="0.25">
      <c r="B6" s="78" t="s">
        <v>94</v>
      </c>
      <c r="C6" s="101">
        <v>6787</v>
      </c>
      <c r="D6" s="109">
        <v>60</v>
      </c>
      <c r="E6" s="101">
        <v>10596</v>
      </c>
      <c r="F6" s="67">
        <v>0.88</v>
      </c>
      <c r="G6" s="66">
        <v>156.12</v>
      </c>
    </row>
    <row r="7" spans="2:7" ht="15" customHeight="1" x14ac:dyDescent="0.25">
      <c r="B7" s="78" t="s">
        <v>95</v>
      </c>
      <c r="C7" s="101">
        <v>75</v>
      </c>
      <c r="D7" s="109">
        <v>3</v>
      </c>
      <c r="E7" s="101">
        <v>151</v>
      </c>
      <c r="F7" s="67">
        <v>4</v>
      </c>
      <c r="G7" s="66">
        <v>201.33</v>
      </c>
    </row>
    <row r="8" spans="2:7" ht="15" customHeight="1" x14ac:dyDescent="0.25">
      <c r="B8" s="78" t="s">
        <v>96</v>
      </c>
      <c r="C8" s="101">
        <v>2924</v>
      </c>
      <c r="D8" s="109">
        <v>173</v>
      </c>
      <c r="E8" s="101">
        <v>5369</v>
      </c>
      <c r="F8" s="67">
        <v>5.92</v>
      </c>
      <c r="G8" s="66">
        <v>183.62</v>
      </c>
    </row>
    <row r="9" spans="2:7" ht="15" customHeight="1" x14ac:dyDescent="0.25">
      <c r="B9" s="74" t="s">
        <v>8</v>
      </c>
      <c r="C9" s="56">
        <v>9786</v>
      </c>
      <c r="D9" s="56">
        <v>236</v>
      </c>
      <c r="E9" s="56">
        <v>16116</v>
      </c>
      <c r="F9" s="99">
        <v>2.41</v>
      </c>
      <c r="G9" s="99">
        <v>164.68</v>
      </c>
    </row>
    <row r="10" spans="2:7" ht="11.25" customHeight="1" x14ac:dyDescent="0.2">
      <c r="B10" s="110" t="s">
        <v>97</v>
      </c>
    </row>
    <row r="11" spans="2:7" ht="11.25" customHeight="1" x14ac:dyDescent="0.2">
      <c r="B11" s="111" t="s">
        <v>98</v>
      </c>
    </row>
    <row r="12" spans="2:7" ht="11.25" customHeight="1" x14ac:dyDescent="0.2">
      <c r="B12" s="112" t="s">
        <v>99</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E38" sqref="E38"/>
    </sheetView>
  </sheetViews>
  <sheetFormatPr defaultRowHeight="11.25" x14ac:dyDescent="0.2"/>
  <cols>
    <col min="1" max="1" width="0.85546875" style="40" customWidth="1"/>
    <col min="2" max="2" width="34.42578125" style="114" customWidth="1"/>
    <col min="3" max="16384" width="9.140625" style="40"/>
  </cols>
  <sheetData>
    <row r="2" spans="2:6" ht="15" customHeight="1" x14ac:dyDescent="0.2">
      <c r="B2" s="21" t="s">
        <v>303</v>
      </c>
    </row>
    <row r="3" spans="2:6" ht="15" customHeight="1" x14ac:dyDescent="0.2">
      <c r="B3" s="117" t="s">
        <v>106</v>
      </c>
    </row>
    <row r="4" spans="2:6" ht="15" customHeight="1" x14ac:dyDescent="0.2">
      <c r="B4" s="320" t="s">
        <v>105</v>
      </c>
      <c r="C4" s="310" t="s">
        <v>65</v>
      </c>
      <c r="D4" s="310" t="s">
        <v>66</v>
      </c>
      <c r="E4" s="310" t="s">
        <v>34</v>
      </c>
      <c r="F4" s="310" t="s">
        <v>104</v>
      </c>
    </row>
    <row r="5" spans="2:6" ht="15" customHeight="1" x14ac:dyDescent="0.2">
      <c r="B5" s="321"/>
      <c r="C5" s="310"/>
      <c r="D5" s="310"/>
      <c r="E5" s="310"/>
      <c r="F5" s="310" t="s">
        <v>93</v>
      </c>
    </row>
    <row r="6" spans="2:6" ht="15" customHeight="1" x14ac:dyDescent="0.25">
      <c r="B6" s="24" t="s">
        <v>103</v>
      </c>
      <c r="C6" s="36">
        <v>2193</v>
      </c>
      <c r="D6" s="61">
        <v>16</v>
      </c>
      <c r="E6" s="38">
        <v>3477</v>
      </c>
      <c r="F6" s="116">
        <v>0.73</v>
      </c>
    </row>
    <row r="7" spans="2:6" ht="15" customHeight="1" x14ac:dyDescent="0.25">
      <c r="B7" s="24" t="s">
        <v>102</v>
      </c>
      <c r="C7" s="36">
        <v>6031</v>
      </c>
      <c r="D7" s="61">
        <v>151</v>
      </c>
      <c r="E7" s="38">
        <v>10067</v>
      </c>
      <c r="F7" s="116">
        <v>2.5</v>
      </c>
    </row>
    <row r="8" spans="2:6" ht="15" customHeight="1" x14ac:dyDescent="0.25">
      <c r="B8" s="24" t="s">
        <v>101</v>
      </c>
      <c r="C8" s="36">
        <v>1469</v>
      </c>
      <c r="D8" s="61">
        <v>34</v>
      </c>
      <c r="E8" s="38">
        <v>2605</v>
      </c>
      <c r="F8" s="116">
        <v>2.31</v>
      </c>
    </row>
    <row r="9" spans="2:6" ht="15" customHeight="1" x14ac:dyDescent="0.25">
      <c r="B9" s="14" t="s">
        <v>8</v>
      </c>
      <c r="C9" s="106">
        <v>9693</v>
      </c>
      <c r="D9" s="106">
        <v>201</v>
      </c>
      <c r="E9" s="106">
        <v>16149</v>
      </c>
      <c r="F9" s="115">
        <v>2.0699999999999998</v>
      </c>
    </row>
    <row r="10" spans="2:6" ht="15" customHeight="1" x14ac:dyDescent="0.2">
      <c r="B10" s="110" t="s">
        <v>97</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2"/>
  <sheetViews>
    <sheetView workbookViewId="0">
      <selection activeCell="C18" sqref="C18"/>
    </sheetView>
  </sheetViews>
  <sheetFormatPr defaultRowHeight="15" x14ac:dyDescent="0.25"/>
  <cols>
    <col min="1" max="1" width="0.85546875" style="1" customWidth="1"/>
    <col min="2" max="16384" width="9.140625" style="1"/>
  </cols>
  <sheetData>
    <row r="2" spans="2:16" x14ac:dyDescent="0.25">
      <c r="B2" s="21" t="s">
        <v>304</v>
      </c>
      <c r="C2" s="21"/>
      <c r="D2" s="21"/>
      <c r="E2" s="21"/>
    </row>
    <row r="3" spans="2:16" x14ac:dyDescent="0.25">
      <c r="B3" s="51" t="s">
        <v>48</v>
      </c>
      <c r="C3" s="58"/>
      <c r="D3" s="58"/>
      <c r="E3" s="58"/>
      <c r="F3" s="58"/>
      <c r="G3" s="58"/>
      <c r="H3" s="58"/>
      <c r="I3" s="58"/>
    </row>
    <row r="4" spans="2:16" x14ac:dyDescent="0.25">
      <c r="B4" s="322"/>
      <c r="C4" s="324" t="s">
        <v>49</v>
      </c>
      <c r="D4" s="324"/>
      <c r="E4" s="324"/>
      <c r="F4" s="324"/>
      <c r="G4" s="324"/>
      <c r="H4" s="324"/>
      <c r="I4" s="324"/>
      <c r="J4" s="325" t="s">
        <v>50</v>
      </c>
      <c r="K4" s="325"/>
      <c r="L4" s="325"/>
      <c r="M4" s="325"/>
      <c r="N4" s="325"/>
      <c r="O4" s="325"/>
      <c r="P4" s="325"/>
    </row>
    <row r="5" spans="2:16" ht="69.75" customHeight="1" x14ac:dyDescent="0.25">
      <c r="B5" s="323"/>
      <c r="C5" s="52" t="s">
        <v>51</v>
      </c>
      <c r="D5" s="52" t="s">
        <v>52</v>
      </c>
      <c r="E5" s="52" t="s">
        <v>53</v>
      </c>
      <c r="F5" s="52" t="s">
        <v>54</v>
      </c>
      <c r="G5" s="52" t="s">
        <v>55</v>
      </c>
      <c r="H5" s="8" t="s">
        <v>56</v>
      </c>
      <c r="I5" s="53" t="s">
        <v>8</v>
      </c>
      <c r="J5" s="52" t="s">
        <v>51</v>
      </c>
      <c r="K5" s="52" t="s">
        <v>52</v>
      </c>
      <c r="L5" s="52" t="s">
        <v>53</v>
      </c>
      <c r="M5" s="52" t="s">
        <v>54</v>
      </c>
      <c r="N5" s="52" t="s">
        <v>55</v>
      </c>
      <c r="O5" s="8" t="s">
        <v>56</v>
      </c>
      <c r="P5" s="53" t="s">
        <v>8</v>
      </c>
    </row>
    <row r="6" spans="2:16" x14ac:dyDescent="0.25">
      <c r="B6" s="59" t="s">
        <v>10</v>
      </c>
      <c r="C6" s="101">
        <v>157</v>
      </c>
      <c r="D6" s="100">
        <v>12</v>
      </c>
      <c r="E6" s="101">
        <v>305</v>
      </c>
      <c r="F6" s="100">
        <v>295</v>
      </c>
      <c r="G6" s="101">
        <v>13</v>
      </c>
      <c r="H6" s="100">
        <v>7</v>
      </c>
      <c r="I6" s="123">
        <v>789</v>
      </c>
      <c r="J6" s="261">
        <v>28</v>
      </c>
      <c r="K6" s="44">
        <v>13</v>
      </c>
      <c r="L6" s="261">
        <v>75</v>
      </c>
      <c r="M6" s="44">
        <v>248</v>
      </c>
      <c r="N6" s="261">
        <v>79</v>
      </c>
      <c r="O6" s="44">
        <v>6</v>
      </c>
      <c r="P6" s="262">
        <v>449</v>
      </c>
    </row>
    <row r="7" spans="2:16" x14ac:dyDescent="0.25">
      <c r="B7" s="59" t="s">
        <v>11</v>
      </c>
      <c r="C7" s="101">
        <v>1096</v>
      </c>
      <c r="D7" s="100">
        <v>44</v>
      </c>
      <c r="E7" s="101">
        <v>334</v>
      </c>
      <c r="F7" s="100">
        <v>961</v>
      </c>
      <c r="G7" s="101">
        <v>89</v>
      </c>
      <c r="H7" s="100">
        <v>23</v>
      </c>
      <c r="I7" s="123">
        <v>2547</v>
      </c>
      <c r="J7" s="261">
        <v>159</v>
      </c>
      <c r="K7" s="44">
        <v>29</v>
      </c>
      <c r="L7" s="261">
        <v>65</v>
      </c>
      <c r="M7" s="44">
        <v>599</v>
      </c>
      <c r="N7" s="261">
        <v>218</v>
      </c>
      <c r="O7" s="44">
        <v>10</v>
      </c>
      <c r="P7" s="262">
        <v>1080</v>
      </c>
    </row>
    <row r="8" spans="2:16" x14ac:dyDescent="0.25">
      <c r="B8" s="59" t="s">
        <v>12</v>
      </c>
      <c r="C8" s="101">
        <v>327</v>
      </c>
      <c r="D8" s="100">
        <v>25</v>
      </c>
      <c r="E8" s="101">
        <v>221</v>
      </c>
      <c r="F8" s="100">
        <v>242</v>
      </c>
      <c r="G8" s="101">
        <v>32</v>
      </c>
      <c r="H8" s="100">
        <v>3</v>
      </c>
      <c r="I8" s="123">
        <v>850</v>
      </c>
      <c r="J8" s="261">
        <v>47</v>
      </c>
      <c r="K8" s="44">
        <v>8</v>
      </c>
      <c r="L8" s="261">
        <v>41</v>
      </c>
      <c r="M8" s="44">
        <v>173</v>
      </c>
      <c r="N8" s="261">
        <v>49</v>
      </c>
      <c r="O8" s="44">
        <v>4</v>
      </c>
      <c r="P8" s="262">
        <v>322</v>
      </c>
    </row>
    <row r="9" spans="2:16" x14ac:dyDescent="0.25">
      <c r="B9" s="59" t="s">
        <v>13</v>
      </c>
      <c r="C9" s="101">
        <v>212</v>
      </c>
      <c r="D9" s="100">
        <v>20</v>
      </c>
      <c r="E9" s="101">
        <v>181</v>
      </c>
      <c r="F9" s="100">
        <v>216</v>
      </c>
      <c r="G9" s="101">
        <v>11</v>
      </c>
      <c r="H9" s="100" t="s">
        <v>25</v>
      </c>
      <c r="I9" s="123">
        <v>640</v>
      </c>
      <c r="J9" s="261">
        <v>62</v>
      </c>
      <c r="K9" s="44">
        <v>13</v>
      </c>
      <c r="L9" s="261">
        <v>50</v>
      </c>
      <c r="M9" s="44">
        <v>190</v>
      </c>
      <c r="N9" s="261">
        <v>72</v>
      </c>
      <c r="O9" s="44">
        <v>6</v>
      </c>
      <c r="P9" s="262">
        <v>393</v>
      </c>
    </row>
    <row r="10" spans="2:16" x14ac:dyDescent="0.25">
      <c r="B10" s="59" t="s">
        <v>14</v>
      </c>
      <c r="C10" s="101">
        <v>520</v>
      </c>
      <c r="D10" s="100">
        <v>44</v>
      </c>
      <c r="E10" s="101">
        <v>335</v>
      </c>
      <c r="F10" s="100">
        <v>322</v>
      </c>
      <c r="G10" s="101">
        <v>41</v>
      </c>
      <c r="H10" s="100">
        <v>4</v>
      </c>
      <c r="I10" s="123">
        <v>1266</v>
      </c>
      <c r="J10" s="261">
        <v>54</v>
      </c>
      <c r="K10" s="44">
        <v>20</v>
      </c>
      <c r="L10" s="261">
        <v>66</v>
      </c>
      <c r="M10" s="44">
        <v>285</v>
      </c>
      <c r="N10" s="261">
        <v>78</v>
      </c>
      <c r="O10" s="44">
        <v>9</v>
      </c>
      <c r="P10" s="262">
        <v>512</v>
      </c>
    </row>
    <row r="11" spans="2:16" ht="27" x14ac:dyDescent="0.25">
      <c r="B11" s="59" t="s">
        <v>15</v>
      </c>
      <c r="C11" s="101">
        <v>230</v>
      </c>
      <c r="D11" s="100">
        <v>13</v>
      </c>
      <c r="E11" s="101">
        <v>101</v>
      </c>
      <c r="F11" s="100">
        <v>241</v>
      </c>
      <c r="G11" s="101">
        <v>33</v>
      </c>
      <c r="H11" s="100">
        <v>3</v>
      </c>
      <c r="I11" s="123">
        <v>621</v>
      </c>
      <c r="J11" s="261">
        <v>24</v>
      </c>
      <c r="K11" s="44">
        <v>3</v>
      </c>
      <c r="L11" s="261">
        <v>16</v>
      </c>
      <c r="M11" s="44">
        <v>140</v>
      </c>
      <c r="N11" s="261">
        <v>40</v>
      </c>
      <c r="O11" s="44">
        <v>1</v>
      </c>
      <c r="P11" s="262">
        <v>224</v>
      </c>
    </row>
    <row r="12" spans="2:16" x14ac:dyDescent="0.25">
      <c r="B12" s="55" t="s">
        <v>8</v>
      </c>
      <c r="C12" s="56">
        <v>2542</v>
      </c>
      <c r="D12" s="56">
        <v>158</v>
      </c>
      <c r="E12" s="56">
        <v>1477</v>
      </c>
      <c r="F12" s="56">
        <v>2277</v>
      </c>
      <c r="G12" s="56">
        <v>219</v>
      </c>
      <c r="H12" s="56">
        <v>40</v>
      </c>
      <c r="I12" s="56">
        <v>6713</v>
      </c>
      <c r="J12" s="57">
        <v>374</v>
      </c>
      <c r="K12" s="57">
        <v>86</v>
      </c>
      <c r="L12" s="57">
        <v>313</v>
      </c>
      <c r="M12" s="57">
        <v>1635</v>
      </c>
      <c r="N12" s="57">
        <v>536</v>
      </c>
      <c r="O12" s="57">
        <v>36</v>
      </c>
      <c r="P12" s="57">
        <v>2980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2"/>
  <sheetViews>
    <sheetView workbookViewId="0">
      <selection activeCell="K20" sqref="K20"/>
    </sheetView>
  </sheetViews>
  <sheetFormatPr defaultRowHeight="15" x14ac:dyDescent="0.25"/>
  <cols>
    <col min="1" max="1" width="0.85546875" style="1" customWidth="1"/>
    <col min="2" max="2" width="15.42578125" style="1" customWidth="1"/>
    <col min="3" max="7" width="11" style="1" customWidth="1"/>
    <col min="8" max="8" width="9.140625" style="1" customWidth="1"/>
    <col min="9" max="9" width="11" style="1" customWidth="1"/>
    <col min="10" max="11" width="9.140625" style="1"/>
    <col min="12" max="12" width="31.85546875" style="1" customWidth="1"/>
    <col min="13" max="16384" width="9.140625" style="1"/>
  </cols>
  <sheetData>
    <row r="2" spans="2:9" x14ac:dyDescent="0.25">
      <c r="B2" s="64" t="s">
        <v>60</v>
      </c>
      <c r="C2" s="69"/>
      <c r="D2" s="70"/>
      <c r="E2" s="71"/>
      <c r="F2" s="71"/>
      <c r="G2" s="71"/>
      <c r="H2" s="71"/>
      <c r="I2" s="71"/>
    </row>
    <row r="3" spans="2:9" x14ac:dyDescent="0.25">
      <c r="B3" s="65" t="s">
        <v>58</v>
      </c>
      <c r="C3" s="72"/>
      <c r="D3" s="58"/>
      <c r="E3" s="58"/>
      <c r="F3" s="58"/>
      <c r="G3" s="58"/>
      <c r="H3" s="58"/>
      <c r="I3" s="58"/>
    </row>
    <row r="4" spans="2:9" x14ac:dyDescent="0.25">
      <c r="B4" s="322" t="s">
        <v>1</v>
      </c>
      <c r="C4" s="325" t="s">
        <v>59</v>
      </c>
      <c r="D4" s="325"/>
      <c r="E4" s="325"/>
      <c r="F4" s="325"/>
      <c r="G4" s="325"/>
      <c r="H4" s="325"/>
      <c r="I4" s="325"/>
    </row>
    <row r="5" spans="2:9" ht="67.5" customHeight="1" x14ac:dyDescent="0.25">
      <c r="B5" s="323"/>
      <c r="C5" s="52" t="s">
        <v>51</v>
      </c>
      <c r="D5" s="52" t="s">
        <v>52</v>
      </c>
      <c r="E5" s="52" t="s">
        <v>53</v>
      </c>
      <c r="F5" s="52" t="s">
        <v>54</v>
      </c>
      <c r="G5" s="52" t="s">
        <v>55</v>
      </c>
      <c r="H5" s="8" t="s">
        <v>285</v>
      </c>
      <c r="I5" s="53" t="s">
        <v>8</v>
      </c>
    </row>
    <row r="6" spans="2:9" x14ac:dyDescent="0.25">
      <c r="B6" s="54" t="s">
        <v>10</v>
      </c>
      <c r="C6" s="66">
        <v>19.899999999999999</v>
      </c>
      <c r="D6" s="67">
        <v>1.52</v>
      </c>
      <c r="E6" s="66">
        <v>38.659999999999997</v>
      </c>
      <c r="F6" s="67">
        <v>37.39</v>
      </c>
      <c r="G6" s="66">
        <v>1.65</v>
      </c>
      <c r="H6" s="67">
        <v>0.89</v>
      </c>
      <c r="I6" s="66">
        <v>100</v>
      </c>
    </row>
    <row r="7" spans="2:9" x14ac:dyDescent="0.25">
      <c r="B7" s="54" t="s">
        <v>11</v>
      </c>
      <c r="C7" s="66">
        <v>43.03</v>
      </c>
      <c r="D7" s="67">
        <v>1.73</v>
      </c>
      <c r="E7" s="66">
        <v>13.11</v>
      </c>
      <c r="F7" s="67">
        <v>37.729999999999997</v>
      </c>
      <c r="G7" s="66">
        <v>3.49</v>
      </c>
      <c r="H7" s="67">
        <v>0.9</v>
      </c>
      <c r="I7" s="66">
        <v>100</v>
      </c>
    </row>
    <row r="8" spans="2:9" x14ac:dyDescent="0.25">
      <c r="B8" s="54" t="s">
        <v>12</v>
      </c>
      <c r="C8" s="66">
        <v>38.47</v>
      </c>
      <c r="D8" s="67">
        <v>2.94</v>
      </c>
      <c r="E8" s="66">
        <v>26</v>
      </c>
      <c r="F8" s="67">
        <v>28.47</v>
      </c>
      <c r="G8" s="66">
        <v>3.76</v>
      </c>
      <c r="H8" s="67">
        <v>0.35</v>
      </c>
      <c r="I8" s="66">
        <v>100</v>
      </c>
    </row>
    <row r="9" spans="2:9" x14ac:dyDescent="0.25">
      <c r="B9" s="54" t="s">
        <v>13</v>
      </c>
      <c r="C9" s="66">
        <v>33.130000000000003</v>
      </c>
      <c r="D9" s="67">
        <v>3.13</v>
      </c>
      <c r="E9" s="66">
        <v>28.28</v>
      </c>
      <c r="F9" s="67">
        <v>33.75</v>
      </c>
      <c r="G9" s="66">
        <v>1.72</v>
      </c>
      <c r="H9" s="67" t="s">
        <v>25</v>
      </c>
      <c r="I9" s="66">
        <v>100</v>
      </c>
    </row>
    <row r="10" spans="2:9" x14ac:dyDescent="0.25">
      <c r="B10" s="54" t="s">
        <v>14</v>
      </c>
      <c r="C10" s="66">
        <v>41.07</v>
      </c>
      <c r="D10" s="67">
        <v>3.48</v>
      </c>
      <c r="E10" s="66">
        <v>26.46</v>
      </c>
      <c r="F10" s="67">
        <v>25.43</v>
      </c>
      <c r="G10" s="66">
        <v>3.24</v>
      </c>
      <c r="H10" s="67">
        <v>0.32</v>
      </c>
      <c r="I10" s="66">
        <v>100</v>
      </c>
    </row>
    <row r="11" spans="2:9" x14ac:dyDescent="0.25">
      <c r="B11" s="54" t="s">
        <v>15</v>
      </c>
      <c r="C11" s="66">
        <v>37.04</v>
      </c>
      <c r="D11" s="67">
        <v>2.09</v>
      </c>
      <c r="E11" s="66">
        <v>16.260000000000002</v>
      </c>
      <c r="F11" s="67">
        <v>38.81</v>
      </c>
      <c r="G11" s="66">
        <v>5.31</v>
      </c>
      <c r="H11" s="67">
        <v>0.48</v>
      </c>
      <c r="I11" s="66">
        <v>100</v>
      </c>
    </row>
    <row r="12" spans="2:9" x14ac:dyDescent="0.25">
      <c r="B12" s="55" t="s">
        <v>8</v>
      </c>
      <c r="C12" s="68">
        <v>37.869999999999997</v>
      </c>
      <c r="D12" s="68">
        <v>2.35</v>
      </c>
      <c r="E12" s="68">
        <v>22</v>
      </c>
      <c r="F12" s="68">
        <v>33.92</v>
      </c>
      <c r="G12" s="68">
        <v>3.26</v>
      </c>
      <c r="H12" s="68">
        <v>0.6</v>
      </c>
      <c r="I12" s="68">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2"/>
  <sheetViews>
    <sheetView workbookViewId="0">
      <selection activeCell="M27" sqref="M27"/>
    </sheetView>
  </sheetViews>
  <sheetFormatPr defaultRowHeight="15" x14ac:dyDescent="0.25"/>
  <cols>
    <col min="1" max="1" width="0.85546875" style="1" customWidth="1"/>
    <col min="2" max="16384" width="9.140625" style="1"/>
  </cols>
  <sheetData>
    <row r="2" spans="2:9" x14ac:dyDescent="0.25">
      <c r="B2" s="21" t="s">
        <v>62</v>
      </c>
      <c r="C2" s="76"/>
      <c r="D2" s="77"/>
      <c r="E2" s="77"/>
      <c r="F2" s="77"/>
      <c r="G2" s="77"/>
      <c r="H2" s="77"/>
      <c r="I2" s="77"/>
    </row>
    <row r="3" spans="2:9" x14ac:dyDescent="0.25">
      <c r="B3" s="327" t="s">
        <v>58</v>
      </c>
      <c r="C3" s="328"/>
      <c r="D3" s="328"/>
      <c r="E3" s="328"/>
      <c r="F3" s="328"/>
      <c r="G3" s="328"/>
      <c r="H3" s="328"/>
      <c r="I3" s="58"/>
    </row>
    <row r="4" spans="2:9" x14ac:dyDescent="0.25">
      <c r="B4" s="322" t="s">
        <v>1</v>
      </c>
      <c r="C4" s="325" t="s">
        <v>61</v>
      </c>
      <c r="D4" s="325"/>
      <c r="E4" s="325"/>
      <c r="F4" s="325"/>
      <c r="G4" s="325"/>
      <c r="H4" s="325"/>
      <c r="I4" s="325"/>
    </row>
    <row r="5" spans="2:9" ht="67.5" customHeight="1" x14ac:dyDescent="0.25">
      <c r="B5" s="323"/>
      <c r="C5" s="52" t="s">
        <v>51</v>
      </c>
      <c r="D5" s="52" t="s">
        <v>52</v>
      </c>
      <c r="E5" s="52" t="s">
        <v>53</v>
      </c>
      <c r="F5" s="52" t="s">
        <v>54</v>
      </c>
      <c r="G5" s="52" t="s">
        <v>55</v>
      </c>
      <c r="H5" s="8" t="s">
        <v>56</v>
      </c>
      <c r="I5" s="53" t="s">
        <v>8</v>
      </c>
    </row>
    <row r="6" spans="2:9" x14ac:dyDescent="0.25">
      <c r="B6" s="78" t="s">
        <v>10</v>
      </c>
      <c r="C6" s="79">
        <v>6.24</v>
      </c>
      <c r="D6" s="80">
        <v>2.9</v>
      </c>
      <c r="E6" s="79">
        <v>16.7</v>
      </c>
      <c r="F6" s="80">
        <v>55.23</v>
      </c>
      <c r="G6" s="79">
        <v>17.59</v>
      </c>
      <c r="H6" s="80">
        <v>1.34</v>
      </c>
      <c r="I6" s="79">
        <v>100</v>
      </c>
    </row>
    <row r="7" spans="2:9" x14ac:dyDescent="0.25">
      <c r="B7" s="78" t="s">
        <v>11</v>
      </c>
      <c r="C7" s="79">
        <v>14.72</v>
      </c>
      <c r="D7" s="80">
        <v>2.69</v>
      </c>
      <c r="E7" s="79">
        <v>6.02</v>
      </c>
      <c r="F7" s="80">
        <v>55.46</v>
      </c>
      <c r="G7" s="79">
        <v>20.190000000000001</v>
      </c>
      <c r="H7" s="80">
        <v>0.93</v>
      </c>
      <c r="I7" s="79">
        <v>100</v>
      </c>
    </row>
    <row r="8" spans="2:9" x14ac:dyDescent="0.25">
      <c r="B8" s="78" t="s">
        <v>12</v>
      </c>
      <c r="C8" s="79">
        <v>14.6</v>
      </c>
      <c r="D8" s="80">
        <v>2.48</v>
      </c>
      <c r="E8" s="79">
        <v>12.73</v>
      </c>
      <c r="F8" s="80">
        <v>53.73</v>
      </c>
      <c r="G8" s="79">
        <v>15.22</v>
      </c>
      <c r="H8" s="80">
        <v>1.24</v>
      </c>
      <c r="I8" s="79">
        <v>100</v>
      </c>
    </row>
    <row r="9" spans="2:9" x14ac:dyDescent="0.25">
      <c r="B9" s="78" t="s">
        <v>13</v>
      </c>
      <c r="C9" s="79">
        <v>15.78</v>
      </c>
      <c r="D9" s="80">
        <v>3.31</v>
      </c>
      <c r="E9" s="79">
        <v>12.72</v>
      </c>
      <c r="F9" s="80">
        <v>48.35</v>
      </c>
      <c r="G9" s="79">
        <v>18.32</v>
      </c>
      <c r="H9" s="80">
        <v>1.53</v>
      </c>
      <c r="I9" s="79">
        <v>100</v>
      </c>
    </row>
    <row r="10" spans="2:9" x14ac:dyDescent="0.25">
      <c r="B10" s="78" t="s">
        <v>14</v>
      </c>
      <c r="C10" s="79">
        <v>10.55</v>
      </c>
      <c r="D10" s="80">
        <v>3.91</v>
      </c>
      <c r="E10" s="79">
        <v>12.89</v>
      </c>
      <c r="F10" s="80">
        <v>55.66</v>
      </c>
      <c r="G10" s="79">
        <v>15.23</v>
      </c>
      <c r="H10" s="80">
        <v>1.76</v>
      </c>
      <c r="I10" s="79">
        <v>100</v>
      </c>
    </row>
    <row r="11" spans="2:9" ht="27" x14ac:dyDescent="0.25">
      <c r="B11" s="78" t="s">
        <v>15</v>
      </c>
      <c r="C11" s="79">
        <v>10.71</v>
      </c>
      <c r="D11" s="80">
        <v>1.34</v>
      </c>
      <c r="E11" s="79">
        <v>7.14</v>
      </c>
      <c r="F11" s="80">
        <v>62.5</v>
      </c>
      <c r="G11" s="79">
        <v>17.86</v>
      </c>
      <c r="H11" s="80">
        <v>0.45</v>
      </c>
      <c r="I11" s="79">
        <v>100</v>
      </c>
    </row>
    <row r="12" spans="2:9" x14ac:dyDescent="0.25">
      <c r="B12" s="74" t="s">
        <v>8</v>
      </c>
      <c r="C12" s="75">
        <v>12.55</v>
      </c>
      <c r="D12" s="75">
        <v>2.89</v>
      </c>
      <c r="E12" s="75">
        <v>10.5</v>
      </c>
      <c r="F12" s="75">
        <v>54.87</v>
      </c>
      <c r="G12" s="75">
        <v>17.989999999999998</v>
      </c>
      <c r="H12" s="75">
        <v>1.21</v>
      </c>
      <c r="I12" s="75">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I30" sqref="I30"/>
    </sheetView>
  </sheetViews>
  <sheetFormatPr defaultRowHeight="15" x14ac:dyDescent="0.25"/>
  <cols>
    <col min="1" max="1" width="0.85546875" style="1" customWidth="1"/>
    <col min="2" max="16384" width="9.140625" style="1"/>
  </cols>
  <sheetData>
    <row r="2" spans="2:8" x14ac:dyDescent="0.25">
      <c r="B2" s="21" t="s">
        <v>79</v>
      </c>
      <c r="C2" s="21"/>
      <c r="D2" s="21"/>
      <c r="E2" s="21"/>
      <c r="F2" s="21"/>
      <c r="G2" s="21"/>
    </row>
    <row r="3" spans="2:8" x14ac:dyDescent="0.25">
      <c r="B3" s="51" t="s">
        <v>63</v>
      </c>
      <c r="C3" s="58"/>
      <c r="D3" s="58"/>
      <c r="E3" s="58"/>
      <c r="F3" s="58"/>
      <c r="G3" s="58"/>
      <c r="H3" s="58"/>
    </row>
    <row r="4" spans="2:8" x14ac:dyDescent="0.25">
      <c r="B4" s="329" t="s">
        <v>64</v>
      </c>
      <c r="C4" s="331" t="s">
        <v>19</v>
      </c>
      <c r="D4" s="331"/>
      <c r="E4" s="331"/>
      <c r="F4" s="332" t="s">
        <v>20</v>
      </c>
      <c r="G4" s="332"/>
      <c r="H4" s="332"/>
    </row>
    <row r="5" spans="2:8" x14ac:dyDescent="0.25">
      <c r="B5" s="330"/>
      <c r="C5" s="82" t="s">
        <v>65</v>
      </c>
      <c r="D5" s="82" t="s">
        <v>66</v>
      </c>
      <c r="E5" s="82" t="s">
        <v>34</v>
      </c>
      <c r="F5" s="82" t="s">
        <v>65</v>
      </c>
      <c r="G5" s="82" t="s">
        <v>66</v>
      </c>
      <c r="H5" s="82" t="s">
        <v>34</v>
      </c>
    </row>
    <row r="6" spans="2:8" x14ac:dyDescent="0.25">
      <c r="B6" s="83" t="s">
        <v>67</v>
      </c>
      <c r="C6" s="84">
        <v>716</v>
      </c>
      <c r="D6" s="85">
        <v>13</v>
      </c>
      <c r="E6" s="84">
        <v>1196</v>
      </c>
      <c r="F6" s="86">
        <v>7.3868</v>
      </c>
      <c r="G6" s="87">
        <v>6.4676999999999998</v>
      </c>
      <c r="H6" s="86">
        <v>7.4059999999999997</v>
      </c>
    </row>
    <row r="7" spans="2:8" x14ac:dyDescent="0.25">
      <c r="B7" s="83" t="s">
        <v>68</v>
      </c>
      <c r="C7" s="84">
        <v>629</v>
      </c>
      <c r="D7" s="85">
        <v>9</v>
      </c>
      <c r="E7" s="84">
        <v>987</v>
      </c>
      <c r="F7" s="86">
        <v>6.4892000000000003</v>
      </c>
      <c r="G7" s="87">
        <v>4.4775999999999998</v>
      </c>
      <c r="H7" s="86">
        <v>6.1117999999999997</v>
      </c>
    </row>
    <row r="8" spans="2:8" x14ac:dyDescent="0.25">
      <c r="B8" s="83" t="s">
        <v>69</v>
      </c>
      <c r="C8" s="84">
        <v>779</v>
      </c>
      <c r="D8" s="85">
        <v>19</v>
      </c>
      <c r="E8" s="84">
        <v>1323</v>
      </c>
      <c r="F8" s="86">
        <v>8.0366999999999997</v>
      </c>
      <c r="G8" s="87">
        <v>9.4527000000000001</v>
      </c>
      <c r="H8" s="86">
        <v>8.1925000000000008</v>
      </c>
    </row>
    <row r="9" spans="2:8" x14ac:dyDescent="0.25">
      <c r="B9" s="83" t="s">
        <v>70</v>
      </c>
      <c r="C9" s="84">
        <v>767</v>
      </c>
      <c r="D9" s="85">
        <v>19</v>
      </c>
      <c r="E9" s="84">
        <v>1320</v>
      </c>
      <c r="F9" s="86">
        <v>7.9128999999999996</v>
      </c>
      <c r="G9" s="87">
        <v>9.4527000000000001</v>
      </c>
      <c r="H9" s="86">
        <v>8.1738999999999997</v>
      </c>
    </row>
    <row r="10" spans="2:8" x14ac:dyDescent="0.25">
      <c r="B10" s="83" t="s">
        <v>71</v>
      </c>
      <c r="C10" s="84">
        <v>824</v>
      </c>
      <c r="D10" s="85">
        <v>12</v>
      </c>
      <c r="E10" s="84">
        <v>1371</v>
      </c>
      <c r="F10" s="86">
        <v>8.5009999999999994</v>
      </c>
      <c r="G10" s="87">
        <v>5.9701000000000004</v>
      </c>
      <c r="H10" s="86">
        <v>8.4896999999999991</v>
      </c>
    </row>
    <row r="11" spans="2:8" x14ac:dyDescent="0.25">
      <c r="B11" s="83" t="s">
        <v>72</v>
      </c>
      <c r="C11" s="84">
        <v>902</v>
      </c>
      <c r="D11" s="85">
        <v>17</v>
      </c>
      <c r="E11" s="84">
        <v>1485</v>
      </c>
      <c r="F11" s="86">
        <v>9.3056999999999999</v>
      </c>
      <c r="G11" s="87">
        <v>8.4577000000000009</v>
      </c>
      <c r="H11" s="86">
        <v>9.1956000000000007</v>
      </c>
    </row>
    <row r="12" spans="2:8" x14ac:dyDescent="0.25">
      <c r="B12" s="83" t="s">
        <v>73</v>
      </c>
      <c r="C12" s="84">
        <v>928</v>
      </c>
      <c r="D12" s="85">
        <v>25</v>
      </c>
      <c r="E12" s="84">
        <v>1578</v>
      </c>
      <c r="F12" s="86">
        <v>9.5739000000000001</v>
      </c>
      <c r="G12" s="87">
        <v>12.437799999999999</v>
      </c>
      <c r="H12" s="86">
        <v>9.7714999999999996</v>
      </c>
    </row>
    <row r="13" spans="2:8" x14ac:dyDescent="0.25">
      <c r="B13" s="83" t="s">
        <v>74</v>
      </c>
      <c r="C13" s="84">
        <v>875</v>
      </c>
      <c r="D13" s="85">
        <v>30</v>
      </c>
      <c r="E13" s="84">
        <v>1572</v>
      </c>
      <c r="F13" s="86">
        <v>9.0271000000000008</v>
      </c>
      <c r="G13" s="87">
        <v>14.9254</v>
      </c>
      <c r="H13" s="86">
        <v>9.7342999999999993</v>
      </c>
    </row>
    <row r="14" spans="2:8" x14ac:dyDescent="0.25">
      <c r="B14" s="83" t="s">
        <v>75</v>
      </c>
      <c r="C14" s="84">
        <v>890</v>
      </c>
      <c r="D14" s="85">
        <v>17</v>
      </c>
      <c r="E14" s="84">
        <v>1464</v>
      </c>
      <c r="F14" s="86">
        <v>9.1819000000000006</v>
      </c>
      <c r="G14" s="87">
        <v>8.4577000000000009</v>
      </c>
      <c r="H14" s="86">
        <v>9.0655999999999999</v>
      </c>
    </row>
    <row r="15" spans="2:8" x14ac:dyDescent="0.25">
      <c r="B15" s="83" t="s">
        <v>76</v>
      </c>
      <c r="C15" s="84">
        <v>863</v>
      </c>
      <c r="D15" s="85">
        <v>18</v>
      </c>
      <c r="E15" s="84">
        <v>1378</v>
      </c>
      <c r="F15" s="86">
        <v>8.9032999999999998</v>
      </c>
      <c r="G15" s="87">
        <v>8.9551999999999996</v>
      </c>
      <c r="H15" s="86">
        <v>8.5329999999999995</v>
      </c>
    </row>
    <row r="16" spans="2:8" x14ac:dyDescent="0.25">
      <c r="B16" s="83" t="s">
        <v>77</v>
      </c>
      <c r="C16" s="84">
        <v>739</v>
      </c>
      <c r="D16" s="85">
        <v>11</v>
      </c>
      <c r="E16" s="84">
        <v>1185</v>
      </c>
      <c r="F16" s="86">
        <v>7.6241000000000003</v>
      </c>
      <c r="G16" s="87">
        <v>5.4725999999999999</v>
      </c>
      <c r="H16" s="86">
        <v>7.3379000000000003</v>
      </c>
    </row>
    <row r="17" spans="2:8" x14ac:dyDescent="0.25">
      <c r="B17" s="83" t="s">
        <v>78</v>
      </c>
      <c r="C17" s="84">
        <v>781</v>
      </c>
      <c r="D17" s="88">
        <v>11</v>
      </c>
      <c r="E17" s="89">
        <v>1290</v>
      </c>
      <c r="F17" s="90">
        <v>8.0573999999999995</v>
      </c>
      <c r="G17" s="91">
        <v>5.4725999999999999</v>
      </c>
      <c r="H17" s="90">
        <v>7.9881000000000002</v>
      </c>
    </row>
    <row r="18" spans="2:8" x14ac:dyDescent="0.25">
      <c r="B18" s="92" t="s">
        <v>8</v>
      </c>
      <c r="C18" s="93">
        <v>9693</v>
      </c>
      <c r="D18" s="93">
        <v>201</v>
      </c>
      <c r="E18" s="93">
        <v>16149</v>
      </c>
      <c r="F18" s="94">
        <v>100</v>
      </c>
      <c r="G18" s="94">
        <v>100</v>
      </c>
      <c r="H18" s="94">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C19" sqref="C19"/>
    </sheetView>
  </sheetViews>
  <sheetFormatPr defaultRowHeight="15" x14ac:dyDescent="0.25"/>
  <cols>
    <col min="1" max="1" width="0.85546875" style="1" customWidth="1"/>
    <col min="2" max="2" width="10.85546875" style="1" customWidth="1"/>
    <col min="3" max="16384" width="9.140625" style="1"/>
  </cols>
  <sheetData>
    <row r="2" spans="2:8" x14ac:dyDescent="0.25">
      <c r="B2" s="21" t="s">
        <v>88</v>
      </c>
      <c r="C2" s="21"/>
      <c r="D2" s="21"/>
      <c r="E2" s="21"/>
      <c r="F2" s="21"/>
      <c r="G2" s="21"/>
    </row>
    <row r="3" spans="2:8" x14ac:dyDescent="0.25">
      <c r="B3" s="51" t="s">
        <v>63</v>
      </c>
      <c r="C3" s="58"/>
      <c r="D3" s="58"/>
      <c r="E3" s="58"/>
      <c r="F3" s="58"/>
      <c r="G3" s="58"/>
      <c r="H3" s="58"/>
    </row>
    <row r="4" spans="2:8" x14ac:dyDescent="0.25">
      <c r="B4" s="333" t="s">
        <v>80</v>
      </c>
      <c r="C4" s="335" t="s">
        <v>19</v>
      </c>
      <c r="D4" s="335"/>
      <c r="E4" s="335"/>
      <c r="F4" s="336" t="s">
        <v>20</v>
      </c>
      <c r="G4" s="336"/>
      <c r="H4" s="336"/>
    </row>
    <row r="5" spans="2:8" x14ac:dyDescent="0.25">
      <c r="B5" s="334"/>
      <c r="C5" s="52" t="s">
        <v>65</v>
      </c>
      <c r="D5" s="52" t="s">
        <v>66</v>
      </c>
      <c r="E5" s="52" t="s">
        <v>34</v>
      </c>
      <c r="F5" s="52" t="s">
        <v>65</v>
      </c>
      <c r="G5" s="52" t="s">
        <v>66</v>
      </c>
      <c r="H5" s="52" t="s">
        <v>34</v>
      </c>
    </row>
    <row r="6" spans="2:8" x14ac:dyDescent="0.25">
      <c r="B6" s="54" t="s">
        <v>81</v>
      </c>
      <c r="C6" s="100">
        <v>1537</v>
      </c>
      <c r="D6" s="101">
        <v>43</v>
      </c>
      <c r="E6" s="100">
        <v>2546</v>
      </c>
      <c r="F6" s="102">
        <v>15.8568</v>
      </c>
      <c r="G6" s="103">
        <v>21.393000000000001</v>
      </c>
      <c r="H6" s="102">
        <v>15.765700000000001</v>
      </c>
    </row>
    <row r="7" spans="2:8" x14ac:dyDescent="0.25">
      <c r="B7" s="54" t="s">
        <v>82</v>
      </c>
      <c r="C7" s="100">
        <v>1381</v>
      </c>
      <c r="D7" s="101">
        <v>30</v>
      </c>
      <c r="E7" s="100">
        <v>2206</v>
      </c>
      <c r="F7" s="102">
        <v>14.247400000000001</v>
      </c>
      <c r="G7" s="103">
        <v>14.9254</v>
      </c>
      <c r="H7" s="102">
        <v>13.660299999999999</v>
      </c>
    </row>
    <row r="8" spans="2:8" x14ac:dyDescent="0.25">
      <c r="B8" s="54" t="s">
        <v>83</v>
      </c>
      <c r="C8" s="100">
        <v>1427</v>
      </c>
      <c r="D8" s="101">
        <v>27</v>
      </c>
      <c r="E8" s="100">
        <v>2298</v>
      </c>
      <c r="F8" s="102">
        <v>14.722</v>
      </c>
      <c r="G8" s="103">
        <v>13.4328</v>
      </c>
      <c r="H8" s="102">
        <v>14.23</v>
      </c>
    </row>
    <row r="9" spans="2:8" x14ac:dyDescent="0.25">
      <c r="B9" s="54" t="s">
        <v>84</v>
      </c>
      <c r="C9" s="100">
        <v>1460</v>
      </c>
      <c r="D9" s="101">
        <v>26</v>
      </c>
      <c r="E9" s="100">
        <v>2366</v>
      </c>
      <c r="F9" s="102">
        <v>15.0624</v>
      </c>
      <c r="G9" s="103">
        <v>12.9353</v>
      </c>
      <c r="H9" s="102">
        <v>14.6511</v>
      </c>
    </row>
    <row r="10" spans="2:8" x14ac:dyDescent="0.25">
      <c r="B10" s="54" t="s">
        <v>85</v>
      </c>
      <c r="C10" s="100">
        <v>1392</v>
      </c>
      <c r="D10" s="101">
        <v>23</v>
      </c>
      <c r="E10" s="100">
        <v>2293</v>
      </c>
      <c r="F10" s="102">
        <v>14.360900000000001</v>
      </c>
      <c r="G10" s="103">
        <v>11.4428</v>
      </c>
      <c r="H10" s="102">
        <v>14.199</v>
      </c>
    </row>
    <row r="11" spans="2:8" x14ac:dyDescent="0.25">
      <c r="B11" s="54" t="s">
        <v>86</v>
      </c>
      <c r="C11" s="100">
        <v>1328</v>
      </c>
      <c r="D11" s="101">
        <v>23</v>
      </c>
      <c r="E11" s="100">
        <v>2286</v>
      </c>
      <c r="F11" s="102">
        <v>13.7006</v>
      </c>
      <c r="G11" s="103">
        <v>11.4428</v>
      </c>
      <c r="H11" s="102">
        <v>14.1557</v>
      </c>
    </row>
    <row r="12" spans="2:8" x14ac:dyDescent="0.25">
      <c r="B12" s="54" t="s">
        <v>87</v>
      </c>
      <c r="C12" s="100">
        <v>1168</v>
      </c>
      <c r="D12" s="101">
        <v>29</v>
      </c>
      <c r="E12" s="100">
        <v>2154</v>
      </c>
      <c r="F12" s="102">
        <v>12.049899999999999</v>
      </c>
      <c r="G12" s="103">
        <v>14.427899999999999</v>
      </c>
      <c r="H12" s="102">
        <v>13.3383</v>
      </c>
    </row>
    <row r="13" spans="2:8" x14ac:dyDescent="0.25">
      <c r="B13" s="55" t="s">
        <v>8</v>
      </c>
      <c r="C13" s="56">
        <v>9693</v>
      </c>
      <c r="D13" s="56">
        <v>201</v>
      </c>
      <c r="E13" s="56">
        <v>16149</v>
      </c>
      <c r="F13" s="99">
        <v>100</v>
      </c>
      <c r="G13" s="99">
        <v>100</v>
      </c>
      <c r="H13" s="99">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34"/>
  <sheetViews>
    <sheetView workbookViewId="0">
      <selection activeCell="B35" sqref="B35"/>
    </sheetView>
  </sheetViews>
  <sheetFormatPr defaultRowHeight="15" x14ac:dyDescent="0.25"/>
  <cols>
    <col min="1" max="1" width="0.85546875" style="1" customWidth="1"/>
    <col min="2" max="2" width="14.85546875" style="40" customWidth="1"/>
    <col min="3" max="3" width="10.85546875" style="49" customWidth="1"/>
    <col min="4" max="6" width="10.85546875" style="40" customWidth="1"/>
    <col min="7" max="7" width="10" style="174" customWidth="1"/>
    <col min="8" max="16384" width="9.140625" style="1"/>
  </cols>
  <sheetData>
    <row r="2" spans="2:8" s="40" customFormat="1" ht="12.75" x14ac:dyDescent="0.2">
      <c r="B2" s="21" t="s">
        <v>305</v>
      </c>
      <c r="C2" s="21"/>
      <c r="D2" s="21"/>
      <c r="E2" s="21"/>
      <c r="F2" s="21"/>
      <c r="G2" s="21"/>
      <c r="H2" s="174"/>
    </row>
    <row r="3" spans="2:8" s="40" customFormat="1" ht="12.75" x14ac:dyDescent="0.2">
      <c r="B3" s="51" t="s">
        <v>174</v>
      </c>
      <c r="C3" s="58"/>
      <c r="D3" s="58"/>
      <c r="E3" s="58"/>
      <c r="F3" s="58"/>
      <c r="G3" s="58"/>
      <c r="H3" s="174"/>
    </row>
    <row r="4" spans="2:8" s="40" customFormat="1" ht="27" x14ac:dyDescent="0.25">
      <c r="B4" s="156" t="s">
        <v>173</v>
      </c>
      <c r="C4" s="188" t="s">
        <v>65</v>
      </c>
      <c r="D4" s="188" t="s">
        <v>66</v>
      </c>
      <c r="E4" s="188" t="s">
        <v>34</v>
      </c>
      <c r="F4" s="149" t="s">
        <v>91</v>
      </c>
      <c r="G4" s="149" t="s">
        <v>92</v>
      </c>
      <c r="H4" s="174"/>
    </row>
    <row r="5" spans="2:8" s="40" customFormat="1" ht="13.5" x14ac:dyDescent="0.2">
      <c r="B5" s="184">
        <v>1</v>
      </c>
      <c r="C5" s="183">
        <v>229</v>
      </c>
      <c r="D5" s="187">
        <v>4</v>
      </c>
      <c r="E5" s="183">
        <v>450</v>
      </c>
      <c r="F5" s="186">
        <v>1.75</v>
      </c>
      <c r="G5" s="182">
        <v>196.51</v>
      </c>
      <c r="H5" s="174"/>
    </row>
    <row r="6" spans="2:8" s="40" customFormat="1" ht="13.5" x14ac:dyDescent="0.2">
      <c r="B6" s="184">
        <v>2</v>
      </c>
      <c r="C6" s="183">
        <v>152</v>
      </c>
      <c r="D6" s="180">
        <v>4</v>
      </c>
      <c r="E6" s="183">
        <v>305</v>
      </c>
      <c r="F6" s="11">
        <v>2.63</v>
      </c>
      <c r="G6" s="182">
        <v>200.66</v>
      </c>
      <c r="H6" s="174"/>
    </row>
    <row r="7" spans="2:8" s="40" customFormat="1" ht="13.5" x14ac:dyDescent="0.2">
      <c r="B7" s="184">
        <v>3</v>
      </c>
      <c r="C7" s="183">
        <v>108</v>
      </c>
      <c r="D7" s="180">
        <v>3</v>
      </c>
      <c r="E7" s="183">
        <v>213</v>
      </c>
      <c r="F7" s="11">
        <v>2.78</v>
      </c>
      <c r="G7" s="182">
        <v>197.22</v>
      </c>
      <c r="H7" s="174"/>
    </row>
    <row r="8" spans="2:8" s="40" customFormat="1" ht="13.5" x14ac:dyDescent="0.2">
      <c r="B8" s="184">
        <v>4</v>
      </c>
      <c r="C8" s="183">
        <v>99</v>
      </c>
      <c r="D8" s="180">
        <v>4</v>
      </c>
      <c r="E8" s="183">
        <v>184</v>
      </c>
      <c r="F8" s="11">
        <v>4.04</v>
      </c>
      <c r="G8" s="182">
        <v>185.86</v>
      </c>
      <c r="H8" s="174"/>
    </row>
    <row r="9" spans="2:8" s="40" customFormat="1" ht="13.5" x14ac:dyDescent="0.2">
      <c r="B9" s="184">
        <v>5</v>
      </c>
      <c r="C9" s="183">
        <v>68</v>
      </c>
      <c r="D9" s="180">
        <v>5</v>
      </c>
      <c r="E9" s="183">
        <v>134</v>
      </c>
      <c r="F9" s="11">
        <v>7.35</v>
      </c>
      <c r="G9" s="182">
        <v>197.06</v>
      </c>
      <c r="H9" s="174"/>
    </row>
    <row r="10" spans="2:8" s="40" customFormat="1" ht="13.5" x14ac:dyDescent="0.2">
      <c r="B10" s="184">
        <v>6</v>
      </c>
      <c r="C10" s="183">
        <v>95</v>
      </c>
      <c r="D10" s="187">
        <v>13</v>
      </c>
      <c r="E10" s="183">
        <v>159</v>
      </c>
      <c r="F10" s="186">
        <v>13.68</v>
      </c>
      <c r="G10" s="182">
        <v>167.37</v>
      </c>
      <c r="H10" s="174"/>
    </row>
    <row r="11" spans="2:8" s="40" customFormat="1" ht="13.5" x14ac:dyDescent="0.2">
      <c r="B11" s="184">
        <v>7</v>
      </c>
      <c r="C11" s="183">
        <v>143</v>
      </c>
      <c r="D11" s="180">
        <v>8</v>
      </c>
      <c r="E11" s="183">
        <v>231</v>
      </c>
      <c r="F11" s="185">
        <v>5.59</v>
      </c>
      <c r="G11" s="182">
        <v>161.54</v>
      </c>
      <c r="H11" s="174"/>
    </row>
    <row r="12" spans="2:8" s="40" customFormat="1" ht="13.5" x14ac:dyDescent="0.2">
      <c r="B12" s="184">
        <v>8</v>
      </c>
      <c r="C12" s="183">
        <v>310</v>
      </c>
      <c r="D12" s="187">
        <v>6</v>
      </c>
      <c r="E12" s="183">
        <v>451</v>
      </c>
      <c r="F12" s="186">
        <v>1.94</v>
      </c>
      <c r="G12" s="182">
        <v>145.47999999999999</v>
      </c>
      <c r="H12" s="174"/>
    </row>
    <row r="13" spans="2:8" s="40" customFormat="1" ht="13.5" x14ac:dyDescent="0.2">
      <c r="B13" s="184">
        <v>9</v>
      </c>
      <c r="C13" s="183">
        <v>540</v>
      </c>
      <c r="D13" s="180">
        <v>13</v>
      </c>
      <c r="E13" s="183">
        <v>798</v>
      </c>
      <c r="F13" s="11">
        <v>2.41</v>
      </c>
      <c r="G13" s="182">
        <v>147.78</v>
      </c>
      <c r="H13" s="174"/>
    </row>
    <row r="14" spans="2:8" s="40" customFormat="1" ht="13.5" x14ac:dyDescent="0.2">
      <c r="B14" s="184">
        <v>10</v>
      </c>
      <c r="C14" s="183">
        <v>556</v>
      </c>
      <c r="D14" s="187">
        <v>16</v>
      </c>
      <c r="E14" s="183">
        <v>851</v>
      </c>
      <c r="F14" s="186">
        <v>2.88</v>
      </c>
      <c r="G14" s="182">
        <v>153.06</v>
      </c>
      <c r="H14" s="174"/>
    </row>
    <row r="15" spans="2:8" s="40" customFormat="1" ht="13.5" x14ac:dyDescent="0.2">
      <c r="B15" s="184">
        <v>11</v>
      </c>
      <c r="C15" s="183">
        <v>687</v>
      </c>
      <c r="D15" s="187">
        <v>14</v>
      </c>
      <c r="E15" s="183">
        <v>1024</v>
      </c>
      <c r="F15" s="186">
        <v>2.04</v>
      </c>
      <c r="G15" s="182">
        <v>149.05000000000001</v>
      </c>
      <c r="H15" s="174"/>
    </row>
    <row r="16" spans="2:8" s="40" customFormat="1" ht="13.5" x14ac:dyDescent="0.2">
      <c r="B16" s="184">
        <v>12</v>
      </c>
      <c r="C16" s="183">
        <v>664</v>
      </c>
      <c r="D16" s="187">
        <v>7</v>
      </c>
      <c r="E16" s="183">
        <v>1021</v>
      </c>
      <c r="F16" s="186">
        <v>1.05</v>
      </c>
      <c r="G16" s="182">
        <v>153.77000000000001</v>
      </c>
      <c r="H16" s="174"/>
    </row>
    <row r="17" spans="2:12" s="40" customFormat="1" ht="13.5" x14ac:dyDescent="0.2">
      <c r="B17" s="184">
        <v>13</v>
      </c>
      <c r="C17" s="183">
        <v>703</v>
      </c>
      <c r="D17" s="180">
        <v>7</v>
      </c>
      <c r="E17" s="183">
        <v>1111</v>
      </c>
      <c r="F17" s="185">
        <v>1</v>
      </c>
      <c r="G17" s="182">
        <v>158.04</v>
      </c>
      <c r="H17" s="174"/>
    </row>
    <row r="18" spans="2:12" s="40" customFormat="1" ht="13.5" x14ac:dyDescent="0.2">
      <c r="B18" s="184">
        <v>14</v>
      </c>
      <c r="C18" s="183">
        <v>662</v>
      </c>
      <c r="D18" s="187">
        <v>10</v>
      </c>
      <c r="E18" s="183">
        <v>1049</v>
      </c>
      <c r="F18" s="186">
        <v>1.51</v>
      </c>
      <c r="G18" s="182">
        <v>158.46</v>
      </c>
      <c r="H18" s="174"/>
    </row>
    <row r="19" spans="2:12" s="40" customFormat="1" ht="13.5" x14ac:dyDescent="0.2">
      <c r="B19" s="184">
        <v>15</v>
      </c>
      <c r="C19" s="183">
        <v>467</v>
      </c>
      <c r="D19" s="187">
        <v>15</v>
      </c>
      <c r="E19" s="183">
        <v>776</v>
      </c>
      <c r="F19" s="186">
        <v>3.21</v>
      </c>
      <c r="G19" s="182">
        <v>166.17</v>
      </c>
      <c r="H19" s="174"/>
    </row>
    <row r="20" spans="2:12" s="40" customFormat="1" ht="13.5" x14ac:dyDescent="0.2">
      <c r="B20" s="184">
        <v>16</v>
      </c>
      <c r="C20" s="183">
        <v>560</v>
      </c>
      <c r="D20" s="187">
        <v>9</v>
      </c>
      <c r="E20" s="183">
        <v>961</v>
      </c>
      <c r="F20" s="186">
        <v>1.61</v>
      </c>
      <c r="G20" s="182">
        <v>171.61</v>
      </c>
      <c r="H20" s="174"/>
    </row>
    <row r="21" spans="2:12" s="40" customFormat="1" ht="13.5" x14ac:dyDescent="0.2">
      <c r="B21" s="184">
        <v>17</v>
      </c>
      <c r="C21" s="183">
        <v>615</v>
      </c>
      <c r="D21" s="187">
        <v>5</v>
      </c>
      <c r="E21" s="183">
        <v>1030</v>
      </c>
      <c r="F21" s="186">
        <v>0.81</v>
      </c>
      <c r="G21" s="182">
        <v>167.48</v>
      </c>
      <c r="H21" s="174"/>
    </row>
    <row r="22" spans="2:12" s="40" customFormat="1" ht="13.5" x14ac:dyDescent="0.2">
      <c r="B22" s="184">
        <v>18</v>
      </c>
      <c r="C22" s="183">
        <v>667</v>
      </c>
      <c r="D22" s="187">
        <v>16</v>
      </c>
      <c r="E22" s="183">
        <v>1131</v>
      </c>
      <c r="F22" s="186">
        <v>2.4</v>
      </c>
      <c r="G22" s="182">
        <v>169.57</v>
      </c>
      <c r="H22" s="174"/>
    </row>
    <row r="23" spans="2:12" s="40" customFormat="1" ht="13.5" x14ac:dyDescent="0.2">
      <c r="B23" s="184">
        <v>19</v>
      </c>
      <c r="C23" s="183">
        <v>688</v>
      </c>
      <c r="D23" s="187">
        <v>15</v>
      </c>
      <c r="E23" s="183">
        <v>1157</v>
      </c>
      <c r="F23" s="186">
        <v>2.1800000000000002</v>
      </c>
      <c r="G23" s="182">
        <v>168.17</v>
      </c>
      <c r="H23" s="174"/>
    </row>
    <row r="24" spans="2:12" s="40" customFormat="1" ht="13.5" x14ac:dyDescent="0.2">
      <c r="B24" s="184">
        <v>20</v>
      </c>
      <c r="C24" s="183">
        <v>511</v>
      </c>
      <c r="D24" s="180">
        <v>6</v>
      </c>
      <c r="E24" s="183">
        <v>915</v>
      </c>
      <c r="F24" s="185">
        <v>1.17</v>
      </c>
      <c r="G24" s="182">
        <v>179.06</v>
      </c>
      <c r="H24" s="174"/>
      <c r="K24" s="175"/>
      <c r="L24" s="175"/>
    </row>
    <row r="25" spans="2:12" s="40" customFormat="1" ht="13.5" x14ac:dyDescent="0.2">
      <c r="B25" s="184">
        <v>21</v>
      </c>
      <c r="C25" s="183">
        <v>449</v>
      </c>
      <c r="D25" s="180">
        <v>8</v>
      </c>
      <c r="E25" s="183">
        <v>777</v>
      </c>
      <c r="F25" s="11">
        <v>1.78</v>
      </c>
      <c r="G25" s="182">
        <v>173.05</v>
      </c>
      <c r="H25" s="174"/>
    </row>
    <row r="26" spans="2:12" s="40" customFormat="1" ht="13.5" x14ac:dyDescent="0.2">
      <c r="B26" s="184">
        <v>22</v>
      </c>
      <c r="C26" s="183">
        <v>328</v>
      </c>
      <c r="D26" s="180">
        <v>5</v>
      </c>
      <c r="E26" s="183">
        <v>613</v>
      </c>
      <c r="F26" s="11">
        <v>1.52</v>
      </c>
      <c r="G26" s="182">
        <v>186.89</v>
      </c>
      <c r="H26" s="174"/>
    </row>
    <row r="27" spans="2:12" s="40" customFormat="1" ht="13.5" x14ac:dyDescent="0.25">
      <c r="B27" s="133">
        <v>23</v>
      </c>
      <c r="C27" s="36">
        <v>209</v>
      </c>
      <c r="D27" s="61">
        <v>5</v>
      </c>
      <c r="E27" s="38">
        <v>437</v>
      </c>
      <c r="F27" s="105">
        <v>2.39</v>
      </c>
      <c r="G27" s="179">
        <v>209.09</v>
      </c>
      <c r="H27" s="174"/>
    </row>
    <row r="28" spans="2:12" s="40" customFormat="1" ht="13.5" x14ac:dyDescent="0.25">
      <c r="B28" s="133">
        <v>24</v>
      </c>
      <c r="C28" s="36">
        <v>181</v>
      </c>
      <c r="D28" s="61">
        <v>3</v>
      </c>
      <c r="E28" s="38">
        <v>366</v>
      </c>
      <c r="F28" s="105">
        <v>1.66</v>
      </c>
      <c r="G28" s="179">
        <v>202.21</v>
      </c>
      <c r="H28" s="174"/>
    </row>
    <row r="29" spans="2:12" s="40" customFormat="1" ht="13.5" x14ac:dyDescent="0.25">
      <c r="B29" s="133" t="s">
        <v>172</v>
      </c>
      <c r="C29" s="36">
        <v>2</v>
      </c>
      <c r="D29" s="180" t="s">
        <v>25</v>
      </c>
      <c r="E29" s="38">
        <v>5</v>
      </c>
      <c r="F29" s="11" t="s">
        <v>25</v>
      </c>
      <c r="G29" s="179">
        <v>250</v>
      </c>
      <c r="H29" s="174"/>
    </row>
    <row r="30" spans="2:12" s="40" customFormat="1" ht="13.5" x14ac:dyDescent="0.2">
      <c r="B30" s="178" t="s">
        <v>8</v>
      </c>
      <c r="C30" s="177">
        <v>9693</v>
      </c>
      <c r="D30" s="177">
        <v>201</v>
      </c>
      <c r="E30" s="177">
        <v>16149</v>
      </c>
      <c r="F30" s="176">
        <v>2.0699999999999998</v>
      </c>
      <c r="G30" s="176">
        <v>166.6</v>
      </c>
      <c r="H30" s="174"/>
    </row>
    <row r="31" spans="2:12" s="40" customFormat="1" ht="16.5" x14ac:dyDescent="0.2">
      <c r="B31" s="337" t="s">
        <v>6</v>
      </c>
      <c r="C31" s="338"/>
      <c r="D31" s="338"/>
      <c r="E31" s="338"/>
      <c r="F31" s="338"/>
      <c r="G31" s="338"/>
      <c r="H31" s="174"/>
    </row>
    <row r="32" spans="2:12" s="40" customFormat="1" ht="11.25" customHeight="1" x14ac:dyDescent="0.2">
      <c r="B32" s="339" t="s">
        <v>171</v>
      </c>
      <c r="C32" s="339"/>
      <c r="D32" s="339"/>
      <c r="E32" s="339"/>
      <c r="F32" s="339"/>
      <c r="G32" s="339"/>
      <c r="H32" s="174"/>
    </row>
    <row r="34" spans="4:4" x14ac:dyDescent="0.25">
      <c r="D34" s="17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19"/>
  <sheetViews>
    <sheetView workbookViewId="0">
      <selection activeCell="H28" sqref="H28"/>
    </sheetView>
  </sheetViews>
  <sheetFormatPr defaultRowHeight="15" x14ac:dyDescent="0.25"/>
  <cols>
    <col min="1" max="1" width="0.85546875" style="1" customWidth="1"/>
    <col min="2" max="2" width="14.85546875" style="40" customWidth="1"/>
    <col min="3" max="3" width="6.140625" style="40" customWidth="1"/>
    <col min="4" max="4" width="4.7109375" style="40" customWidth="1"/>
    <col min="5" max="5" width="7.5703125" style="114" customWidth="1"/>
    <col min="6" max="6" width="8.42578125" style="40" customWidth="1"/>
    <col min="7" max="7" width="6.85546875" style="40" customWidth="1"/>
    <col min="8" max="8" width="4.85546875" style="40" customWidth="1"/>
    <col min="9" max="9" width="7.140625" style="174" customWidth="1"/>
    <col min="10" max="10" width="8.140625" style="40" customWidth="1"/>
    <col min="11" max="11" width="6.42578125" style="40" customWidth="1"/>
    <col min="12" max="12" width="4.5703125" style="40" customWidth="1"/>
    <col min="13" max="13" width="7.42578125" style="174" customWidth="1"/>
    <col min="14" max="14" width="8" style="40" customWidth="1"/>
    <col min="15" max="15" width="6" style="40" customWidth="1"/>
    <col min="16" max="16" width="4.5703125" style="40" customWidth="1"/>
    <col min="17" max="17" width="7.5703125" style="174" customWidth="1"/>
    <col min="18" max="18" width="8.5703125" style="40" customWidth="1"/>
    <col min="19" max="16384" width="9.140625" style="1"/>
  </cols>
  <sheetData>
    <row r="1" spans="2:21" x14ac:dyDescent="0.25">
      <c r="S1" s="40"/>
    </row>
    <row r="2" spans="2:21" s="40" customFormat="1" x14ac:dyDescent="0.25">
      <c r="B2" s="50" t="s">
        <v>306</v>
      </c>
      <c r="C2" s="50"/>
      <c r="D2" s="50"/>
      <c r="E2" s="50"/>
      <c r="F2" s="50"/>
      <c r="G2" s="50"/>
      <c r="H2" s="154"/>
      <c r="I2" s="129"/>
      <c r="J2" s="129"/>
      <c r="K2" s="129"/>
      <c r="L2" s="129"/>
      <c r="M2" s="129"/>
      <c r="N2" s="129"/>
      <c r="O2" s="129"/>
      <c r="P2" s="129"/>
      <c r="Q2" s="129"/>
      <c r="R2" s="129"/>
      <c r="U2" s="174"/>
    </row>
    <row r="3" spans="2:21" s="40" customFormat="1" ht="12.75" x14ac:dyDescent="0.2">
      <c r="B3" s="202" t="s">
        <v>181</v>
      </c>
      <c r="C3" s="201"/>
      <c r="D3" s="201"/>
      <c r="E3" s="201"/>
      <c r="F3" s="201"/>
      <c r="G3" s="201"/>
      <c r="H3" s="201"/>
      <c r="I3" s="129"/>
      <c r="J3" s="129"/>
      <c r="K3" s="129"/>
      <c r="L3" s="129"/>
      <c r="M3" s="129"/>
      <c r="N3" s="129"/>
      <c r="O3" s="129"/>
      <c r="P3" s="129"/>
      <c r="Q3" s="129"/>
      <c r="R3" s="129"/>
      <c r="U3" s="174"/>
    </row>
    <row r="4" spans="2:21" s="40" customFormat="1" ht="13.5" x14ac:dyDescent="0.2">
      <c r="B4" s="322" t="s">
        <v>57</v>
      </c>
      <c r="C4" s="341" t="s">
        <v>80</v>
      </c>
      <c r="D4" s="341"/>
      <c r="E4" s="341"/>
      <c r="F4" s="341"/>
      <c r="G4" s="341"/>
      <c r="H4" s="341"/>
      <c r="I4" s="341"/>
      <c r="J4" s="341"/>
      <c r="K4" s="341"/>
      <c r="L4" s="341"/>
      <c r="M4" s="341"/>
      <c r="N4" s="341"/>
      <c r="O4" s="341"/>
      <c r="P4" s="341"/>
      <c r="Q4" s="341"/>
      <c r="R4" s="341"/>
      <c r="U4" s="174"/>
    </row>
    <row r="5" spans="2:21" s="40" customFormat="1" ht="13.5" x14ac:dyDescent="0.2">
      <c r="B5" s="340"/>
      <c r="C5" s="342" t="s">
        <v>180</v>
      </c>
      <c r="D5" s="342"/>
      <c r="E5" s="342"/>
      <c r="F5" s="342"/>
      <c r="G5" s="341" t="s">
        <v>179</v>
      </c>
      <c r="H5" s="341"/>
      <c r="I5" s="341"/>
      <c r="J5" s="341"/>
      <c r="K5" s="342" t="s">
        <v>178</v>
      </c>
      <c r="L5" s="342"/>
      <c r="M5" s="342"/>
      <c r="N5" s="342"/>
      <c r="O5" s="341" t="s">
        <v>8</v>
      </c>
      <c r="P5" s="341"/>
      <c r="Q5" s="341"/>
      <c r="R5" s="341"/>
      <c r="U5" s="174"/>
    </row>
    <row r="6" spans="2:21" s="40" customFormat="1" ht="27" x14ac:dyDescent="0.25">
      <c r="B6" s="323"/>
      <c r="C6" s="147" t="s">
        <v>65</v>
      </c>
      <c r="D6" s="147" t="s">
        <v>66</v>
      </c>
      <c r="E6" s="147" t="s">
        <v>34</v>
      </c>
      <c r="F6" s="81" t="s">
        <v>177</v>
      </c>
      <c r="G6" s="147" t="s">
        <v>65</v>
      </c>
      <c r="H6" s="147" t="s">
        <v>66</v>
      </c>
      <c r="I6" s="147" t="s">
        <v>34</v>
      </c>
      <c r="J6" s="81" t="s">
        <v>177</v>
      </c>
      <c r="K6" s="147" t="s">
        <v>65</v>
      </c>
      <c r="L6" s="147" t="s">
        <v>66</v>
      </c>
      <c r="M6" s="147" t="s">
        <v>34</v>
      </c>
      <c r="N6" s="81" t="s">
        <v>177</v>
      </c>
      <c r="O6" s="147" t="s">
        <v>65</v>
      </c>
      <c r="P6" s="147" t="s">
        <v>66</v>
      </c>
      <c r="Q6" s="147" t="s">
        <v>34</v>
      </c>
      <c r="R6" s="81" t="s">
        <v>177</v>
      </c>
      <c r="U6" s="174"/>
    </row>
    <row r="7" spans="2:21" s="40" customFormat="1" ht="13.5" x14ac:dyDescent="0.2">
      <c r="B7" s="198" t="s">
        <v>10</v>
      </c>
      <c r="C7" s="183">
        <v>34</v>
      </c>
      <c r="D7" s="266" t="s">
        <v>25</v>
      </c>
      <c r="E7" s="183">
        <v>81</v>
      </c>
      <c r="F7" s="13" t="s">
        <v>25</v>
      </c>
      <c r="G7" s="183">
        <v>50</v>
      </c>
      <c r="H7" s="266">
        <v>5</v>
      </c>
      <c r="I7" s="183">
        <v>120</v>
      </c>
      <c r="J7" s="13">
        <v>10</v>
      </c>
      <c r="K7" s="183">
        <v>113</v>
      </c>
      <c r="L7" s="265">
        <v>8</v>
      </c>
      <c r="M7" s="183">
        <v>237</v>
      </c>
      <c r="N7" s="199">
        <v>7.08</v>
      </c>
      <c r="O7" s="183">
        <v>197</v>
      </c>
      <c r="P7" s="200">
        <v>13</v>
      </c>
      <c r="Q7" s="183">
        <v>438</v>
      </c>
      <c r="R7" s="199">
        <v>6.6</v>
      </c>
      <c r="U7" s="174"/>
    </row>
    <row r="8" spans="2:21" s="40" customFormat="1" ht="13.5" x14ac:dyDescent="0.2">
      <c r="B8" s="198" t="s">
        <v>11</v>
      </c>
      <c r="C8" s="183">
        <v>103</v>
      </c>
      <c r="D8" s="266">
        <v>5</v>
      </c>
      <c r="E8" s="183">
        <v>215</v>
      </c>
      <c r="F8" s="13">
        <v>4.8499999999999996</v>
      </c>
      <c r="G8" s="183">
        <v>131</v>
      </c>
      <c r="H8" s="266">
        <v>6</v>
      </c>
      <c r="I8" s="183">
        <v>260</v>
      </c>
      <c r="J8" s="13">
        <v>4.58</v>
      </c>
      <c r="K8" s="183">
        <v>346</v>
      </c>
      <c r="L8" s="265">
        <v>3</v>
      </c>
      <c r="M8" s="183">
        <v>633</v>
      </c>
      <c r="N8" s="199">
        <v>0.87</v>
      </c>
      <c r="O8" s="183">
        <v>580</v>
      </c>
      <c r="P8" s="200">
        <v>14</v>
      </c>
      <c r="Q8" s="264">
        <v>1108</v>
      </c>
      <c r="R8" s="199">
        <v>2.41</v>
      </c>
      <c r="U8" s="174"/>
    </row>
    <row r="9" spans="2:21" s="40" customFormat="1" ht="13.5" x14ac:dyDescent="0.2">
      <c r="B9" s="198" t="s">
        <v>12</v>
      </c>
      <c r="C9" s="183">
        <v>33</v>
      </c>
      <c r="D9" s="266" t="s">
        <v>25</v>
      </c>
      <c r="E9" s="183">
        <v>70</v>
      </c>
      <c r="F9" s="13" t="s">
        <v>25</v>
      </c>
      <c r="G9" s="183">
        <v>36</v>
      </c>
      <c r="H9" s="266" t="s">
        <v>25</v>
      </c>
      <c r="I9" s="183">
        <v>78</v>
      </c>
      <c r="J9" s="13" t="s">
        <v>25</v>
      </c>
      <c r="K9" s="183">
        <v>97</v>
      </c>
      <c r="L9" s="265">
        <v>1</v>
      </c>
      <c r="M9" s="183">
        <v>176</v>
      </c>
      <c r="N9" s="199">
        <v>1.03</v>
      </c>
      <c r="O9" s="183">
        <v>166</v>
      </c>
      <c r="P9" s="200">
        <v>1</v>
      </c>
      <c r="Q9" s="183">
        <v>324</v>
      </c>
      <c r="R9" s="199">
        <v>0.6</v>
      </c>
      <c r="U9" s="174"/>
    </row>
    <row r="10" spans="2:21" s="40" customFormat="1" ht="13.5" x14ac:dyDescent="0.2">
      <c r="B10" s="198" t="s">
        <v>13</v>
      </c>
      <c r="C10" s="183">
        <v>19</v>
      </c>
      <c r="D10" s="266" t="s">
        <v>25</v>
      </c>
      <c r="E10" s="183">
        <v>30</v>
      </c>
      <c r="F10" s="13" t="s">
        <v>25</v>
      </c>
      <c r="G10" s="183">
        <v>36</v>
      </c>
      <c r="H10" s="266" t="s">
        <v>25</v>
      </c>
      <c r="I10" s="183">
        <v>76</v>
      </c>
      <c r="J10" s="13" t="s">
        <v>25</v>
      </c>
      <c r="K10" s="183">
        <v>65</v>
      </c>
      <c r="L10" s="265">
        <v>3</v>
      </c>
      <c r="M10" s="183">
        <v>114</v>
      </c>
      <c r="N10" s="199">
        <v>4.62</v>
      </c>
      <c r="O10" s="183">
        <v>120</v>
      </c>
      <c r="P10" s="200">
        <v>3</v>
      </c>
      <c r="Q10" s="183">
        <v>220</v>
      </c>
      <c r="R10" s="199">
        <v>2.5</v>
      </c>
      <c r="U10" s="174"/>
    </row>
    <row r="11" spans="2:21" s="40" customFormat="1" ht="13.5" x14ac:dyDescent="0.2">
      <c r="B11" s="198" t="s">
        <v>14</v>
      </c>
      <c r="C11" s="183">
        <v>46</v>
      </c>
      <c r="D11" s="266" t="s">
        <v>25</v>
      </c>
      <c r="E11" s="183">
        <v>73</v>
      </c>
      <c r="F11" s="13" t="s">
        <v>25</v>
      </c>
      <c r="G11" s="183">
        <v>53</v>
      </c>
      <c r="H11" s="266">
        <v>3</v>
      </c>
      <c r="I11" s="183">
        <v>99</v>
      </c>
      <c r="J11" s="13">
        <v>5.66</v>
      </c>
      <c r="K11" s="183">
        <v>141</v>
      </c>
      <c r="L11" s="266">
        <v>9</v>
      </c>
      <c r="M11" s="183">
        <v>244</v>
      </c>
      <c r="N11" s="13">
        <v>6.38</v>
      </c>
      <c r="O11" s="183">
        <v>240</v>
      </c>
      <c r="P11" s="197">
        <v>12</v>
      </c>
      <c r="Q11" s="183">
        <v>416</v>
      </c>
      <c r="R11" s="13">
        <v>5</v>
      </c>
      <c r="U11" s="174"/>
    </row>
    <row r="12" spans="2:21" s="40" customFormat="1" ht="13.5" x14ac:dyDescent="0.2">
      <c r="B12" s="198" t="s">
        <v>15</v>
      </c>
      <c r="C12" s="183">
        <v>24</v>
      </c>
      <c r="D12" s="266" t="s">
        <v>25</v>
      </c>
      <c r="E12" s="183">
        <v>48</v>
      </c>
      <c r="F12" s="13" t="s">
        <v>25</v>
      </c>
      <c r="G12" s="183">
        <v>49</v>
      </c>
      <c r="H12" s="266">
        <v>3</v>
      </c>
      <c r="I12" s="183">
        <v>124</v>
      </c>
      <c r="J12" s="13">
        <v>6.12</v>
      </c>
      <c r="K12" s="183">
        <v>93</v>
      </c>
      <c r="L12" s="266" t="s">
        <v>25</v>
      </c>
      <c r="M12" s="183">
        <v>183</v>
      </c>
      <c r="N12" s="13" t="s">
        <v>25</v>
      </c>
      <c r="O12" s="183">
        <v>166</v>
      </c>
      <c r="P12" s="197">
        <v>3</v>
      </c>
      <c r="Q12" s="183">
        <v>355</v>
      </c>
      <c r="R12" s="13">
        <v>1.81</v>
      </c>
      <c r="U12" s="174"/>
    </row>
    <row r="13" spans="2:21" s="40" customFormat="1" ht="13.5" x14ac:dyDescent="0.2">
      <c r="B13" s="178" t="s">
        <v>8</v>
      </c>
      <c r="C13" s="177">
        <v>259</v>
      </c>
      <c r="D13" s="56">
        <v>5</v>
      </c>
      <c r="E13" s="177">
        <v>517</v>
      </c>
      <c r="F13" s="99">
        <v>1.93</v>
      </c>
      <c r="G13" s="177">
        <v>355</v>
      </c>
      <c r="H13" s="56">
        <v>17</v>
      </c>
      <c r="I13" s="177">
        <v>757</v>
      </c>
      <c r="J13" s="99">
        <v>4.79</v>
      </c>
      <c r="K13" s="177">
        <v>855</v>
      </c>
      <c r="L13" s="177">
        <v>24</v>
      </c>
      <c r="M13" s="263">
        <v>1587</v>
      </c>
      <c r="N13" s="195">
        <v>2.81</v>
      </c>
      <c r="O13" s="263">
        <v>1469</v>
      </c>
      <c r="P13" s="196">
        <v>46</v>
      </c>
      <c r="Q13" s="263">
        <v>2861</v>
      </c>
      <c r="R13" s="195">
        <v>3.13</v>
      </c>
      <c r="U13" s="174"/>
    </row>
    <row r="14" spans="2:21" s="40" customFormat="1" ht="12.75" x14ac:dyDescent="0.25">
      <c r="B14" s="191" t="s">
        <v>176</v>
      </c>
      <c r="C14" s="191"/>
      <c r="D14" s="194"/>
      <c r="E14" s="194"/>
      <c r="F14" s="194"/>
      <c r="G14" s="194"/>
      <c r="H14" s="193"/>
      <c r="I14" s="192"/>
      <c r="J14" s="114"/>
      <c r="K14" s="114"/>
      <c r="L14" s="114"/>
      <c r="M14" s="189"/>
      <c r="N14" s="114"/>
      <c r="O14" s="114"/>
      <c r="P14" s="114"/>
      <c r="Q14" s="189"/>
      <c r="R14" s="114"/>
      <c r="U14" s="174"/>
    </row>
    <row r="15" spans="2:21" s="40" customFormat="1" ht="11.25" x14ac:dyDescent="0.2">
      <c r="B15" s="191" t="s">
        <v>175</v>
      </c>
      <c r="C15" s="190"/>
      <c r="D15" s="190"/>
      <c r="E15" s="190"/>
      <c r="F15" s="190"/>
      <c r="G15" s="190"/>
      <c r="H15" s="130"/>
      <c r="I15" s="189"/>
      <c r="J15" s="114"/>
      <c r="K15" s="114"/>
      <c r="L15" s="114"/>
      <c r="M15" s="189"/>
      <c r="N15" s="114"/>
      <c r="O15" s="114"/>
      <c r="P15" s="114"/>
      <c r="Q15" s="189"/>
      <c r="R15" s="114"/>
      <c r="U15" s="174"/>
    </row>
    <row r="16" spans="2:21" x14ac:dyDescent="0.25">
      <c r="S16" s="40"/>
    </row>
    <row r="17" spans="3:19" x14ac:dyDescent="0.25">
      <c r="S17" s="40"/>
    </row>
    <row r="18" spans="3:19" x14ac:dyDescent="0.25">
      <c r="E18" s="40"/>
    </row>
    <row r="19" spans="3:19" x14ac:dyDescent="0.25">
      <c r="C19" s="135"/>
      <c r="D19" s="135"/>
      <c r="E19" s="13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4"/>
  <sheetViews>
    <sheetView workbookViewId="0">
      <selection activeCell="C20" sqref="C20"/>
    </sheetView>
  </sheetViews>
  <sheetFormatPr defaultRowHeight="15" x14ac:dyDescent="0.25"/>
  <cols>
    <col min="1" max="1" width="0.85546875" style="1" customWidth="1"/>
    <col min="2" max="2" width="12.85546875" style="1" customWidth="1"/>
    <col min="3" max="16384" width="9.140625" style="1"/>
  </cols>
  <sheetData>
    <row r="2" spans="2:11" ht="15" customHeight="1" x14ac:dyDescent="0.25">
      <c r="B2" s="290" t="s">
        <v>290</v>
      </c>
      <c r="C2" s="290"/>
      <c r="D2" s="290"/>
      <c r="E2" s="290"/>
      <c r="F2" s="290"/>
      <c r="G2" s="290"/>
      <c r="H2" s="290"/>
      <c r="I2" s="290"/>
      <c r="J2" s="290"/>
      <c r="K2" s="290"/>
    </row>
    <row r="3" spans="2:11" ht="15" customHeight="1" x14ac:dyDescent="0.25">
      <c r="B3" s="373" t="s">
        <v>170</v>
      </c>
      <c r="C3" s="373"/>
      <c r="D3" s="373"/>
      <c r="E3" s="373"/>
      <c r="F3" s="373"/>
      <c r="G3" s="373"/>
      <c r="H3" s="373"/>
      <c r="I3" s="373"/>
      <c r="J3" s="373"/>
      <c r="K3" s="373"/>
    </row>
    <row r="4" spans="2:11" ht="15" customHeight="1" x14ac:dyDescent="0.25">
      <c r="B4" s="294" t="s">
        <v>1</v>
      </c>
      <c r="C4" s="297">
        <v>2018</v>
      </c>
      <c r="D4" s="297"/>
      <c r="E4" s="297"/>
      <c r="F4" s="299">
        <v>2017</v>
      </c>
      <c r="G4" s="299"/>
      <c r="H4" s="299"/>
      <c r="I4" s="297" t="s">
        <v>286</v>
      </c>
      <c r="J4" s="297"/>
      <c r="K4" s="297"/>
    </row>
    <row r="5" spans="2:11" x14ac:dyDescent="0.25">
      <c r="B5" s="295"/>
      <c r="C5" s="298"/>
      <c r="D5" s="298"/>
      <c r="E5" s="298"/>
      <c r="F5" s="300"/>
      <c r="G5" s="300"/>
      <c r="H5" s="300"/>
      <c r="I5" s="298"/>
      <c r="J5" s="298"/>
      <c r="K5" s="298"/>
    </row>
    <row r="6" spans="2:11" x14ac:dyDescent="0.25">
      <c r="B6" s="296"/>
      <c r="C6" s="150" t="s">
        <v>65</v>
      </c>
      <c r="D6" s="150" t="s">
        <v>66</v>
      </c>
      <c r="E6" s="150" t="s">
        <v>34</v>
      </c>
      <c r="F6" s="150" t="s">
        <v>65</v>
      </c>
      <c r="G6" s="150" t="s">
        <v>66</v>
      </c>
      <c r="H6" s="150" t="s">
        <v>34</v>
      </c>
      <c r="I6" s="150" t="s">
        <v>65</v>
      </c>
      <c r="J6" s="150" t="s">
        <v>66</v>
      </c>
      <c r="K6" s="150" t="s">
        <v>34</v>
      </c>
    </row>
    <row r="7" spans="2:11" x14ac:dyDescent="0.25">
      <c r="B7" s="173" t="s">
        <v>10</v>
      </c>
      <c r="C7" s="276">
        <v>1238</v>
      </c>
      <c r="D7" s="277">
        <v>58</v>
      </c>
      <c r="E7" s="276">
        <v>2203</v>
      </c>
      <c r="F7" s="278">
        <v>1309</v>
      </c>
      <c r="G7" s="279">
        <v>76</v>
      </c>
      <c r="H7" s="278">
        <v>2322</v>
      </c>
      <c r="I7" s="280">
        <v>-5.42</v>
      </c>
      <c r="J7" s="281">
        <v>-23.68</v>
      </c>
      <c r="K7" s="280">
        <v>-5.12</v>
      </c>
    </row>
    <row r="8" spans="2:11" x14ac:dyDescent="0.25">
      <c r="B8" s="173" t="s">
        <v>11</v>
      </c>
      <c r="C8" s="276">
        <v>3627</v>
      </c>
      <c r="D8" s="277">
        <v>58</v>
      </c>
      <c r="E8" s="276">
        <v>5899</v>
      </c>
      <c r="F8" s="278">
        <v>3663</v>
      </c>
      <c r="G8" s="279">
        <v>34</v>
      </c>
      <c r="H8" s="278">
        <v>5947</v>
      </c>
      <c r="I8" s="280">
        <v>-0.98</v>
      </c>
      <c r="J8" s="281">
        <v>70.59</v>
      </c>
      <c r="K8" s="280">
        <v>-0.81</v>
      </c>
    </row>
    <row r="9" spans="2:11" ht="15" customHeight="1" x14ac:dyDescent="0.25">
      <c r="B9" s="173" t="s">
        <v>12</v>
      </c>
      <c r="C9" s="276">
        <v>1172</v>
      </c>
      <c r="D9" s="277">
        <v>18</v>
      </c>
      <c r="E9" s="276">
        <v>1999</v>
      </c>
      <c r="F9" s="278">
        <v>1180</v>
      </c>
      <c r="G9" s="279">
        <v>33</v>
      </c>
      <c r="H9" s="278">
        <v>1972</v>
      </c>
      <c r="I9" s="280">
        <v>-0.68</v>
      </c>
      <c r="J9" s="281">
        <v>-45.45</v>
      </c>
      <c r="K9" s="280">
        <v>1.37</v>
      </c>
    </row>
    <row r="10" spans="2:11" x14ac:dyDescent="0.25">
      <c r="B10" s="173" t="s">
        <v>13</v>
      </c>
      <c r="C10" s="276">
        <v>1033</v>
      </c>
      <c r="D10" s="277">
        <v>23</v>
      </c>
      <c r="E10" s="276">
        <v>1673</v>
      </c>
      <c r="F10" s="278">
        <v>1028</v>
      </c>
      <c r="G10" s="279">
        <v>29</v>
      </c>
      <c r="H10" s="278">
        <v>1634</v>
      </c>
      <c r="I10" s="280">
        <v>0.49</v>
      </c>
      <c r="J10" s="281">
        <v>-20.69</v>
      </c>
      <c r="K10" s="280">
        <v>2.39</v>
      </c>
    </row>
    <row r="11" spans="2:11" x14ac:dyDescent="0.25">
      <c r="B11" s="24" t="s">
        <v>14</v>
      </c>
      <c r="C11" s="36">
        <v>1778</v>
      </c>
      <c r="D11" s="172">
        <v>33</v>
      </c>
      <c r="E11" s="36">
        <v>2927</v>
      </c>
      <c r="F11" s="61">
        <v>1757</v>
      </c>
      <c r="G11" s="282">
        <v>41</v>
      </c>
      <c r="H11" s="61">
        <v>2839</v>
      </c>
      <c r="I11" s="104">
        <v>1.2</v>
      </c>
      <c r="J11" s="105">
        <v>-19.510000000000002</v>
      </c>
      <c r="K11" s="104">
        <v>3.1</v>
      </c>
    </row>
    <row r="12" spans="2:11" ht="15" customHeight="1" x14ac:dyDescent="0.25">
      <c r="B12" s="24" t="s">
        <v>15</v>
      </c>
      <c r="C12" s="282">
        <v>845</v>
      </c>
      <c r="D12" s="172">
        <v>11</v>
      </c>
      <c r="E12" s="36">
        <v>1448</v>
      </c>
      <c r="F12" s="172">
        <v>849</v>
      </c>
      <c r="G12" s="282">
        <v>23</v>
      </c>
      <c r="H12" s="61">
        <v>1402</v>
      </c>
      <c r="I12" s="104">
        <v>-0.47</v>
      </c>
      <c r="J12" s="105">
        <v>-52.17</v>
      </c>
      <c r="K12" s="104">
        <v>3.28</v>
      </c>
    </row>
    <row r="13" spans="2:11" x14ac:dyDescent="0.25">
      <c r="B13" s="14" t="s">
        <v>17</v>
      </c>
      <c r="C13" s="106">
        <v>9693</v>
      </c>
      <c r="D13" s="107">
        <v>201</v>
      </c>
      <c r="E13" s="106">
        <v>16149</v>
      </c>
      <c r="F13" s="106">
        <v>9786</v>
      </c>
      <c r="G13" s="107">
        <v>236</v>
      </c>
      <c r="H13" s="106">
        <v>16116</v>
      </c>
      <c r="I13" s="115">
        <v>-0.95</v>
      </c>
      <c r="J13" s="115">
        <v>-14.83</v>
      </c>
      <c r="K13" s="115">
        <v>0.2</v>
      </c>
    </row>
    <row r="14" spans="2:11" x14ac:dyDescent="0.25">
      <c r="B14" s="14" t="s">
        <v>18</v>
      </c>
      <c r="C14" s="106">
        <v>172553</v>
      </c>
      <c r="D14" s="106">
        <v>3334</v>
      </c>
      <c r="E14" s="106">
        <v>242919</v>
      </c>
      <c r="F14" s="106">
        <v>174933</v>
      </c>
      <c r="G14" s="106">
        <v>3378</v>
      </c>
      <c r="H14" s="106">
        <v>246750</v>
      </c>
      <c r="I14" s="115">
        <v>-1.36</v>
      </c>
      <c r="J14" s="115">
        <v>-1.3</v>
      </c>
      <c r="K14" s="115">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6"/>
  <sheetViews>
    <sheetView workbookViewId="0">
      <selection activeCell="C19" sqref="C19"/>
    </sheetView>
  </sheetViews>
  <sheetFormatPr defaultRowHeight="15" x14ac:dyDescent="0.25"/>
  <cols>
    <col min="1" max="1" width="0.85546875" style="1" customWidth="1"/>
    <col min="2" max="2" width="12.85546875" style="114" customWidth="1"/>
    <col min="3" max="5" width="9.140625" style="40"/>
    <col min="6" max="6" width="9.140625" style="174"/>
    <col min="7" max="9" width="9.140625" style="40"/>
    <col min="10" max="10" width="9.140625" style="174"/>
    <col min="11" max="13" width="9.140625" style="40"/>
    <col min="14" max="14" width="9.140625" style="174"/>
    <col min="15" max="17" width="9.140625" style="40"/>
    <col min="18" max="18" width="9.140625" style="174"/>
    <col min="19" max="16384" width="9.140625" style="1"/>
  </cols>
  <sheetData>
    <row r="1" spans="2:19" x14ac:dyDescent="0.25">
      <c r="S1" s="40"/>
    </row>
    <row r="2" spans="2:19" s="40" customFormat="1" ht="15" customHeight="1" x14ac:dyDescent="0.25">
      <c r="B2" s="97" t="s">
        <v>307</v>
      </c>
      <c r="E2" s="50"/>
      <c r="F2" s="50"/>
      <c r="G2" s="50"/>
      <c r="H2" s="154"/>
      <c r="I2" s="129"/>
      <c r="J2" s="129"/>
      <c r="K2" s="129"/>
      <c r="L2" s="129"/>
      <c r="M2" s="129"/>
      <c r="N2" s="50"/>
      <c r="O2" s="129"/>
      <c r="P2" s="129"/>
      <c r="Q2" s="129"/>
      <c r="R2" s="129"/>
    </row>
    <row r="3" spans="2:19" s="40" customFormat="1" ht="15" customHeight="1" x14ac:dyDescent="0.2">
      <c r="B3" s="117" t="s">
        <v>181</v>
      </c>
      <c r="C3" s="206"/>
      <c r="E3" s="201"/>
      <c r="F3" s="201"/>
      <c r="G3" s="201"/>
      <c r="H3" s="201"/>
      <c r="I3" s="129"/>
      <c r="J3" s="129"/>
      <c r="K3" s="129"/>
      <c r="L3" s="129"/>
      <c r="M3" s="129"/>
      <c r="N3" s="129"/>
      <c r="O3" s="129"/>
      <c r="P3" s="129"/>
      <c r="Q3" s="129"/>
      <c r="R3" s="129"/>
    </row>
    <row r="4" spans="2:19" s="40" customFormat="1" ht="15" customHeight="1" x14ac:dyDescent="0.2">
      <c r="B4" s="343" t="s">
        <v>57</v>
      </c>
      <c r="C4" s="344" t="s">
        <v>80</v>
      </c>
      <c r="D4" s="344"/>
      <c r="E4" s="344"/>
      <c r="F4" s="344"/>
      <c r="G4" s="344"/>
      <c r="H4" s="344"/>
      <c r="I4" s="344"/>
      <c r="J4" s="344"/>
      <c r="K4" s="344"/>
      <c r="L4" s="344"/>
      <c r="M4" s="344"/>
      <c r="N4" s="344"/>
      <c r="O4" s="344"/>
      <c r="P4" s="344"/>
      <c r="Q4" s="344"/>
      <c r="R4" s="344"/>
    </row>
    <row r="5" spans="2:19" s="40" customFormat="1" ht="15" customHeight="1" x14ac:dyDescent="0.2">
      <c r="B5" s="343"/>
      <c r="C5" s="342" t="s">
        <v>180</v>
      </c>
      <c r="D5" s="342"/>
      <c r="E5" s="342"/>
      <c r="F5" s="342"/>
      <c r="G5" s="344" t="s">
        <v>179</v>
      </c>
      <c r="H5" s="344"/>
      <c r="I5" s="344"/>
      <c r="J5" s="344"/>
      <c r="K5" s="342" t="s">
        <v>178</v>
      </c>
      <c r="L5" s="342"/>
      <c r="M5" s="342"/>
      <c r="N5" s="342"/>
      <c r="O5" s="344" t="s">
        <v>8</v>
      </c>
      <c r="P5" s="344"/>
      <c r="Q5" s="344"/>
      <c r="R5" s="344"/>
    </row>
    <row r="6" spans="2:19" s="40" customFormat="1" ht="30" customHeight="1" x14ac:dyDescent="0.25">
      <c r="B6" s="343"/>
      <c r="C6" s="172" t="s">
        <v>65</v>
      </c>
      <c r="D6" s="172" t="s">
        <v>66</v>
      </c>
      <c r="E6" s="172" t="s">
        <v>34</v>
      </c>
      <c r="F6" s="205" t="s">
        <v>177</v>
      </c>
      <c r="G6" s="172" t="s">
        <v>65</v>
      </c>
      <c r="H6" s="172" t="s">
        <v>66</v>
      </c>
      <c r="I6" s="172" t="s">
        <v>34</v>
      </c>
      <c r="J6" s="205" t="s">
        <v>177</v>
      </c>
      <c r="K6" s="172" t="s">
        <v>65</v>
      </c>
      <c r="L6" s="172" t="s">
        <v>66</v>
      </c>
      <c r="M6" s="172" t="s">
        <v>34</v>
      </c>
      <c r="N6" s="205" t="s">
        <v>177</v>
      </c>
      <c r="O6" s="172" t="s">
        <v>65</v>
      </c>
      <c r="P6" s="172" t="s">
        <v>66</v>
      </c>
      <c r="Q6" s="172" t="s">
        <v>34</v>
      </c>
      <c r="R6" s="205" t="s">
        <v>177</v>
      </c>
    </row>
    <row r="7" spans="2:19" s="40" customFormat="1" ht="15" customHeight="1" x14ac:dyDescent="0.25">
      <c r="B7" s="198" t="s">
        <v>10</v>
      </c>
      <c r="C7" s="204">
        <v>20</v>
      </c>
      <c r="D7" s="181" t="s">
        <v>25</v>
      </c>
      <c r="E7" s="204">
        <v>50</v>
      </c>
      <c r="F7" s="105" t="s">
        <v>25</v>
      </c>
      <c r="G7" s="204">
        <v>31</v>
      </c>
      <c r="H7" s="172" t="s">
        <v>25</v>
      </c>
      <c r="I7" s="204">
        <v>81</v>
      </c>
      <c r="J7" s="105" t="s">
        <v>25</v>
      </c>
      <c r="K7" s="204">
        <v>76</v>
      </c>
      <c r="L7" s="24">
        <v>2</v>
      </c>
      <c r="M7" s="204">
        <v>167</v>
      </c>
      <c r="N7" s="73">
        <v>2.63</v>
      </c>
      <c r="O7" s="204">
        <v>127</v>
      </c>
      <c r="P7" s="24">
        <v>2</v>
      </c>
      <c r="Q7" s="204">
        <v>298</v>
      </c>
      <c r="R7" s="73">
        <v>1.57</v>
      </c>
    </row>
    <row r="8" spans="2:19" s="40" customFormat="1" ht="15" customHeight="1" x14ac:dyDescent="0.25">
      <c r="B8" s="198" t="s">
        <v>11</v>
      </c>
      <c r="C8" s="204">
        <v>71</v>
      </c>
      <c r="D8" s="181">
        <v>1</v>
      </c>
      <c r="E8" s="204">
        <v>146</v>
      </c>
      <c r="F8" s="105">
        <v>1.41</v>
      </c>
      <c r="G8" s="204">
        <v>91</v>
      </c>
      <c r="H8" s="172">
        <v>3</v>
      </c>
      <c r="I8" s="204">
        <v>179</v>
      </c>
      <c r="J8" s="105">
        <v>3.3</v>
      </c>
      <c r="K8" s="204">
        <v>244</v>
      </c>
      <c r="L8" s="24">
        <v>1</v>
      </c>
      <c r="M8" s="204">
        <v>430</v>
      </c>
      <c r="N8" s="73">
        <v>0.41</v>
      </c>
      <c r="O8" s="204">
        <v>406</v>
      </c>
      <c r="P8" s="24">
        <v>5</v>
      </c>
      <c r="Q8" s="204">
        <v>755</v>
      </c>
      <c r="R8" s="73">
        <v>1.23</v>
      </c>
    </row>
    <row r="9" spans="2:19" s="40" customFormat="1" ht="15" customHeight="1" x14ac:dyDescent="0.25">
      <c r="B9" s="198" t="s">
        <v>12</v>
      </c>
      <c r="C9" s="204">
        <v>30</v>
      </c>
      <c r="D9" s="181" t="s">
        <v>25</v>
      </c>
      <c r="E9" s="204">
        <v>63</v>
      </c>
      <c r="F9" s="105" t="s">
        <v>25</v>
      </c>
      <c r="G9" s="204">
        <v>29</v>
      </c>
      <c r="H9" s="172" t="s">
        <v>25</v>
      </c>
      <c r="I9" s="204">
        <v>62</v>
      </c>
      <c r="J9" s="105" t="s">
        <v>25</v>
      </c>
      <c r="K9" s="204">
        <v>63</v>
      </c>
      <c r="L9" s="172" t="s">
        <v>25</v>
      </c>
      <c r="M9" s="204">
        <v>119</v>
      </c>
      <c r="N9" s="105" t="s">
        <v>25</v>
      </c>
      <c r="O9" s="204">
        <v>122</v>
      </c>
      <c r="P9" s="172" t="s">
        <v>25</v>
      </c>
      <c r="Q9" s="204">
        <v>244</v>
      </c>
      <c r="R9" s="105" t="s">
        <v>25</v>
      </c>
    </row>
    <row r="10" spans="2:19" s="40" customFormat="1" ht="15" customHeight="1" x14ac:dyDescent="0.25">
      <c r="B10" s="198" t="s">
        <v>13</v>
      </c>
      <c r="C10" s="204">
        <v>11</v>
      </c>
      <c r="D10" s="181" t="s">
        <v>25</v>
      </c>
      <c r="E10" s="204">
        <v>16</v>
      </c>
      <c r="F10" s="105" t="s">
        <v>25</v>
      </c>
      <c r="G10" s="204">
        <v>21</v>
      </c>
      <c r="H10" s="172" t="s">
        <v>25</v>
      </c>
      <c r="I10" s="204">
        <v>41</v>
      </c>
      <c r="J10" s="105" t="s">
        <v>25</v>
      </c>
      <c r="K10" s="204">
        <v>34</v>
      </c>
      <c r="L10" s="172" t="s">
        <v>25</v>
      </c>
      <c r="M10" s="204">
        <v>63</v>
      </c>
      <c r="N10" s="105" t="s">
        <v>25</v>
      </c>
      <c r="O10" s="204">
        <v>66</v>
      </c>
      <c r="P10" s="172" t="s">
        <v>25</v>
      </c>
      <c r="Q10" s="204">
        <v>120</v>
      </c>
      <c r="R10" s="105" t="s">
        <v>25</v>
      </c>
    </row>
    <row r="11" spans="2:19" s="40" customFormat="1" ht="15" customHeight="1" x14ac:dyDescent="0.25">
      <c r="B11" s="198" t="s">
        <v>14</v>
      </c>
      <c r="C11" s="204">
        <v>28</v>
      </c>
      <c r="D11" s="181" t="s">
        <v>25</v>
      </c>
      <c r="E11" s="204">
        <v>41</v>
      </c>
      <c r="F11" s="105" t="s">
        <v>25</v>
      </c>
      <c r="G11" s="204">
        <v>29</v>
      </c>
      <c r="H11" s="172" t="s">
        <v>25</v>
      </c>
      <c r="I11" s="204">
        <v>50</v>
      </c>
      <c r="J11" s="105" t="s">
        <v>25</v>
      </c>
      <c r="K11" s="204">
        <v>95</v>
      </c>
      <c r="L11" s="24">
        <v>2</v>
      </c>
      <c r="M11" s="204">
        <v>177</v>
      </c>
      <c r="N11" s="73">
        <v>2.11</v>
      </c>
      <c r="O11" s="204">
        <v>152</v>
      </c>
      <c r="P11" s="24">
        <v>2</v>
      </c>
      <c r="Q11" s="204">
        <v>268</v>
      </c>
      <c r="R11" s="73">
        <v>1.32</v>
      </c>
    </row>
    <row r="12" spans="2:19" s="40" customFormat="1" ht="15" customHeight="1" x14ac:dyDescent="0.25">
      <c r="B12" s="198" t="s">
        <v>15</v>
      </c>
      <c r="C12" s="204">
        <v>18</v>
      </c>
      <c r="D12" s="181" t="s">
        <v>25</v>
      </c>
      <c r="E12" s="204">
        <v>35</v>
      </c>
      <c r="F12" s="105" t="s">
        <v>25</v>
      </c>
      <c r="G12" s="204">
        <v>30</v>
      </c>
      <c r="H12" s="172">
        <v>1</v>
      </c>
      <c r="I12" s="204">
        <v>58</v>
      </c>
      <c r="J12" s="105">
        <v>3.33</v>
      </c>
      <c r="K12" s="204">
        <v>70</v>
      </c>
      <c r="L12" s="181" t="s">
        <v>25</v>
      </c>
      <c r="M12" s="204">
        <v>141</v>
      </c>
      <c r="N12" s="105" t="s">
        <v>25</v>
      </c>
      <c r="O12" s="204">
        <v>118</v>
      </c>
      <c r="P12" s="172">
        <v>1</v>
      </c>
      <c r="Q12" s="204">
        <v>234</v>
      </c>
      <c r="R12" s="105">
        <v>0.85</v>
      </c>
    </row>
    <row r="13" spans="2:19" s="40" customFormat="1" ht="15" customHeight="1" x14ac:dyDescent="0.25">
      <c r="B13" s="14" t="s">
        <v>8</v>
      </c>
      <c r="C13" s="14">
        <v>178</v>
      </c>
      <c r="D13" s="145">
        <v>1</v>
      </c>
      <c r="E13" s="14">
        <v>351</v>
      </c>
      <c r="F13" s="115">
        <v>0.56000000000000005</v>
      </c>
      <c r="G13" s="14">
        <v>231</v>
      </c>
      <c r="H13" s="107">
        <v>4</v>
      </c>
      <c r="I13" s="14">
        <v>471</v>
      </c>
      <c r="J13" s="115">
        <v>1.73</v>
      </c>
      <c r="K13" s="14">
        <v>582</v>
      </c>
      <c r="L13" s="14">
        <v>5</v>
      </c>
      <c r="M13" s="157">
        <v>1097</v>
      </c>
      <c r="N13" s="15">
        <v>0.86</v>
      </c>
      <c r="O13" s="14">
        <v>991</v>
      </c>
      <c r="P13" s="14">
        <v>10</v>
      </c>
      <c r="Q13" s="157">
        <v>1919</v>
      </c>
      <c r="R13" s="15">
        <v>1.01</v>
      </c>
    </row>
    <row r="14" spans="2:19" s="40" customFormat="1" ht="15" customHeight="1" x14ac:dyDescent="0.2">
      <c r="B14" s="203" t="s">
        <v>176</v>
      </c>
      <c r="F14" s="174"/>
      <c r="J14" s="174"/>
      <c r="N14" s="174"/>
      <c r="R14" s="174"/>
    </row>
    <row r="15" spans="2:19" s="40" customFormat="1" ht="15" customHeight="1" x14ac:dyDescent="0.2">
      <c r="B15" s="203" t="s">
        <v>175</v>
      </c>
      <c r="F15" s="174"/>
      <c r="I15" s="189"/>
      <c r="J15" s="114"/>
      <c r="K15" s="114"/>
      <c r="L15" s="114"/>
      <c r="M15" s="189"/>
      <c r="N15" s="114"/>
      <c r="O15" s="114"/>
      <c r="P15" s="114"/>
      <c r="Q15" s="189"/>
      <c r="R15" s="114"/>
    </row>
    <row r="16" spans="2:19" x14ac:dyDescent="0.25">
      <c r="S16" s="4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2"/>
  <sheetViews>
    <sheetView workbookViewId="0">
      <selection activeCell="I26" sqref="I26"/>
    </sheetView>
  </sheetViews>
  <sheetFormatPr defaultRowHeight="15" x14ac:dyDescent="0.25"/>
  <cols>
    <col min="1" max="1" width="0.85546875" style="1" customWidth="1"/>
    <col min="2" max="2" width="12.85546875" style="114" customWidth="1"/>
    <col min="3" max="5" width="9.140625" style="40"/>
    <col min="6" max="6" width="9.140625" style="174"/>
    <col min="7" max="9" width="9.140625" style="40"/>
    <col min="10" max="10" width="9.140625" style="174"/>
    <col min="11" max="13" width="9.140625" style="40"/>
    <col min="14" max="14" width="9.140625" style="174"/>
    <col min="15" max="17" width="9.140625" style="40"/>
    <col min="18" max="18" width="9.140625" style="174"/>
    <col min="19" max="16384" width="9.140625" style="1"/>
  </cols>
  <sheetData>
    <row r="1" spans="2:20" x14ac:dyDescent="0.25">
      <c r="S1" s="40"/>
      <c r="T1" s="40"/>
    </row>
    <row r="2" spans="2:20" s="40" customFormat="1" ht="15" customHeight="1" x14ac:dyDescent="0.25">
      <c r="B2" s="50" t="s">
        <v>308</v>
      </c>
      <c r="C2" s="50"/>
      <c r="D2" s="50"/>
      <c r="E2" s="50"/>
      <c r="F2" s="50"/>
      <c r="G2" s="50"/>
      <c r="H2" s="154"/>
      <c r="I2" s="129"/>
      <c r="J2" s="129"/>
      <c r="K2" s="129"/>
      <c r="L2" s="129"/>
      <c r="M2" s="129"/>
      <c r="N2" s="129"/>
      <c r="O2" s="129"/>
      <c r="P2" s="129"/>
      <c r="Q2" s="129"/>
      <c r="R2" s="129"/>
    </row>
    <row r="3" spans="2:20" s="40" customFormat="1" ht="15" customHeight="1" x14ac:dyDescent="0.2">
      <c r="B3" s="202" t="s">
        <v>181</v>
      </c>
      <c r="C3" s="201"/>
      <c r="D3" s="201"/>
      <c r="E3" s="201"/>
      <c r="F3" s="201"/>
      <c r="G3" s="201"/>
      <c r="H3" s="201"/>
      <c r="I3" s="129"/>
      <c r="J3" s="129"/>
      <c r="K3" s="129"/>
      <c r="L3" s="129"/>
      <c r="M3" s="129"/>
      <c r="N3" s="129"/>
      <c r="O3" s="129"/>
      <c r="P3" s="129"/>
      <c r="Q3" s="129"/>
      <c r="R3" s="129"/>
    </row>
    <row r="4" spans="2:20" s="40" customFormat="1" ht="15" customHeight="1" x14ac:dyDescent="0.2">
      <c r="B4" s="343" t="s">
        <v>57</v>
      </c>
      <c r="C4" s="344" t="s">
        <v>80</v>
      </c>
      <c r="D4" s="344"/>
      <c r="E4" s="344"/>
      <c r="F4" s="344"/>
      <c r="G4" s="344"/>
      <c r="H4" s="344"/>
      <c r="I4" s="344"/>
      <c r="J4" s="344"/>
      <c r="K4" s="344"/>
      <c r="L4" s="344"/>
      <c r="M4" s="344"/>
      <c r="N4" s="344"/>
      <c r="O4" s="344"/>
      <c r="P4" s="344"/>
      <c r="Q4" s="344"/>
      <c r="R4" s="344"/>
    </row>
    <row r="5" spans="2:20" s="40" customFormat="1" ht="15" customHeight="1" x14ac:dyDescent="0.2">
      <c r="B5" s="343"/>
      <c r="C5" s="342" t="s">
        <v>180</v>
      </c>
      <c r="D5" s="342"/>
      <c r="E5" s="342"/>
      <c r="F5" s="342"/>
      <c r="G5" s="344" t="s">
        <v>179</v>
      </c>
      <c r="H5" s="344"/>
      <c r="I5" s="344"/>
      <c r="J5" s="344"/>
      <c r="K5" s="342" t="s">
        <v>178</v>
      </c>
      <c r="L5" s="342"/>
      <c r="M5" s="342"/>
      <c r="N5" s="342"/>
      <c r="O5" s="344" t="s">
        <v>8</v>
      </c>
      <c r="P5" s="344"/>
      <c r="Q5" s="344"/>
      <c r="R5" s="344"/>
    </row>
    <row r="6" spans="2:20" s="40" customFormat="1" ht="28.5" customHeight="1" x14ac:dyDescent="0.25">
      <c r="B6" s="343"/>
      <c r="C6" s="172" t="s">
        <v>65</v>
      </c>
      <c r="D6" s="172" t="s">
        <v>66</v>
      </c>
      <c r="E6" s="172" t="s">
        <v>34</v>
      </c>
      <c r="F6" s="205" t="s">
        <v>177</v>
      </c>
      <c r="G6" s="172" t="s">
        <v>65</v>
      </c>
      <c r="H6" s="172" t="s">
        <v>66</v>
      </c>
      <c r="I6" s="172" t="s">
        <v>34</v>
      </c>
      <c r="J6" s="205" t="s">
        <v>177</v>
      </c>
      <c r="K6" s="172" t="s">
        <v>65</v>
      </c>
      <c r="L6" s="172" t="s">
        <v>66</v>
      </c>
      <c r="M6" s="172" t="s">
        <v>34</v>
      </c>
      <c r="N6" s="205" t="s">
        <v>177</v>
      </c>
      <c r="O6" s="172" t="s">
        <v>65</v>
      </c>
      <c r="P6" s="172" t="s">
        <v>66</v>
      </c>
      <c r="Q6" s="172" t="s">
        <v>34</v>
      </c>
      <c r="R6" s="205" t="s">
        <v>177</v>
      </c>
    </row>
    <row r="7" spans="2:20" s="40" customFormat="1" ht="15" customHeight="1" x14ac:dyDescent="0.25">
      <c r="B7" s="198" t="s">
        <v>10</v>
      </c>
      <c r="C7" s="204">
        <v>14</v>
      </c>
      <c r="D7" s="172" t="s">
        <v>25</v>
      </c>
      <c r="E7" s="204">
        <v>31</v>
      </c>
      <c r="F7" s="105" t="s">
        <v>25</v>
      </c>
      <c r="G7" s="204">
        <v>19</v>
      </c>
      <c r="H7" s="172">
        <v>5</v>
      </c>
      <c r="I7" s="204">
        <v>39</v>
      </c>
      <c r="J7" s="105">
        <v>26.32</v>
      </c>
      <c r="K7" s="204">
        <v>37</v>
      </c>
      <c r="L7" s="172">
        <v>6</v>
      </c>
      <c r="M7" s="204">
        <v>70</v>
      </c>
      <c r="N7" s="105">
        <v>16.22</v>
      </c>
      <c r="O7" s="204">
        <v>70</v>
      </c>
      <c r="P7" s="24">
        <v>11</v>
      </c>
      <c r="Q7" s="204">
        <v>140</v>
      </c>
      <c r="R7" s="73">
        <v>15.71</v>
      </c>
    </row>
    <row r="8" spans="2:20" s="40" customFormat="1" ht="15" customHeight="1" x14ac:dyDescent="0.25">
      <c r="B8" s="198" t="s">
        <v>11</v>
      </c>
      <c r="C8" s="204">
        <v>32</v>
      </c>
      <c r="D8" s="172">
        <v>4</v>
      </c>
      <c r="E8" s="204">
        <v>69</v>
      </c>
      <c r="F8" s="105">
        <v>12.5</v>
      </c>
      <c r="G8" s="204">
        <v>40</v>
      </c>
      <c r="H8" s="172">
        <v>3</v>
      </c>
      <c r="I8" s="204">
        <v>81</v>
      </c>
      <c r="J8" s="105">
        <v>7.5</v>
      </c>
      <c r="K8" s="204">
        <v>102</v>
      </c>
      <c r="L8" s="172">
        <v>2</v>
      </c>
      <c r="M8" s="204">
        <v>203</v>
      </c>
      <c r="N8" s="105">
        <v>1.96</v>
      </c>
      <c r="O8" s="204">
        <v>174</v>
      </c>
      <c r="P8" s="24">
        <v>9</v>
      </c>
      <c r="Q8" s="204">
        <v>353</v>
      </c>
      <c r="R8" s="73">
        <v>5.17</v>
      </c>
    </row>
    <row r="9" spans="2:20" s="40" customFormat="1" ht="15" customHeight="1" x14ac:dyDescent="0.25">
      <c r="B9" s="198" t="s">
        <v>12</v>
      </c>
      <c r="C9" s="204">
        <v>3</v>
      </c>
      <c r="D9" s="172" t="s">
        <v>25</v>
      </c>
      <c r="E9" s="204">
        <v>7</v>
      </c>
      <c r="F9" s="105" t="s">
        <v>25</v>
      </c>
      <c r="G9" s="204">
        <v>7</v>
      </c>
      <c r="H9" s="172" t="s">
        <v>25</v>
      </c>
      <c r="I9" s="204">
        <v>16</v>
      </c>
      <c r="J9" s="105" t="s">
        <v>25</v>
      </c>
      <c r="K9" s="204">
        <v>34</v>
      </c>
      <c r="L9" s="172">
        <v>1</v>
      </c>
      <c r="M9" s="204">
        <v>57</v>
      </c>
      <c r="N9" s="105">
        <v>2.94</v>
      </c>
      <c r="O9" s="204">
        <v>44</v>
      </c>
      <c r="P9" s="24">
        <v>1</v>
      </c>
      <c r="Q9" s="204">
        <v>80</v>
      </c>
      <c r="R9" s="73">
        <v>2.27</v>
      </c>
    </row>
    <row r="10" spans="2:20" s="40" customFormat="1" ht="15" customHeight="1" x14ac:dyDescent="0.25">
      <c r="B10" s="198" t="s">
        <v>13</v>
      </c>
      <c r="C10" s="204">
        <v>8</v>
      </c>
      <c r="D10" s="172" t="s">
        <v>25</v>
      </c>
      <c r="E10" s="204">
        <v>14</v>
      </c>
      <c r="F10" s="105" t="s">
        <v>25</v>
      </c>
      <c r="G10" s="204">
        <v>15</v>
      </c>
      <c r="H10" s="172" t="s">
        <v>25</v>
      </c>
      <c r="I10" s="204">
        <v>35</v>
      </c>
      <c r="J10" s="105" t="s">
        <v>25</v>
      </c>
      <c r="K10" s="204">
        <v>31</v>
      </c>
      <c r="L10" s="172">
        <v>3</v>
      </c>
      <c r="M10" s="204">
        <v>51</v>
      </c>
      <c r="N10" s="105">
        <v>9.68</v>
      </c>
      <c r="O10" s="204">
        <v>54</v>
      </c>
      <c r="P10" s="24">
        <v>3</v>
      </c>
      <c r="Q10" s="204">
        <v>100</v>
      </c>
      <c r="R10" s="73">
        <v>5.56</v>
      </c>
    </row>
    <row r="11" spans="2:20" s="40" customFormat="1" ht="15" customHeight="1" x14ac:dyDescent="0.25">
      <c r="B11" s="198" t="s">
        <v>14</v>
      </c>
      <c r="C11" s="204">
        <v>18</v>
      </c>
      <c r="D11" s="172" t="s">
        <v>25</v>
      </c>
      <c r="E11" s="204">
        <v>32</v>
      </c>
      <c r="F11" s="105" t="s">
        <v>25</v>
      </c>
      <c r="G11" s="204">
        <v>24</v>
      </c>
      <c r="H11" s="172">
        <v>3</v>
      </c>
      <c r="I11" s="204">
        <v>49</v>
      </c>
      <c r="J11" s="105">
        <v>12.5</v>
      </c>
      <c r="K11" s="204">
        <v>46</v>
      </c>
      <c r="L11" s="172">
        <v>7</v>
      </c>
      <c r="M11" s="204">
        <v>67</v>
      </c>
      <c r="N11" s="105">
        <v>15.22</v>
      </c>
      <c r="O11" s="204">
        <v>88</v>
      </c>
      <c r="P11" s="24">
        <v>10</v>
      </c>
      <c r="Q11" s="204">
        <v>148</v>
      </c>
      <c r="R11" s="73">
        <v>11.36</v>
      </c>
    </row>
    <row r="12" spans="2:20" s="40" customFormat="1" ht="15" customHeight="1" x14ac:dyDescent="0.25">
      <c r="B12" s="198" t="s">
        <v>15</v>
      </c>
      <c r="C12" s="204">
        <v>6</v>
      </c>
      <c r="D12" s="172" t="s">
        <v>25</v>
      </c>
      <c r="E12" s="204">
        <v>13</v>
      </c>
      <c r="F12" s="105" t="s">
        <v>25</v>
      </c>
      <c r="G12" s="204">
        <v>19</v>
      </c>
      <c r="H12" s="172">
        <v>2</v>
      </c>
      <c r="I12" s="204">
        <v>66</v>
      </c>
      <c r="J12" s="105">
        <v>10.53</v>
      </c>
      <c r="K12" s="204">
        <v>23</v>
      </c>
      <c r="L12" s="172" t="s">
        <v>25</v>
      </c>
      <c r="M12" s="204">
        <v>42</v>
      </c>
      <c r="N12" s="105" t="s">
        <v>25</v>
      </c>
      <c r="O12" s="204">
        <v>48</v>
      </c>
      <c r="P12" s="172">
        <v>2</v>
      </c>
      <c r="Q12" s="204">
        <v>121</v>
      </c>
      <c r="R12" s="105">
        <v>4.17</v>
      </c>
    </row>
    <row r="13" spans="2:20" s="40" customFormat="1" ht="15" customHeight="1" x14ac:dyDescent="0.25">
      <c r="B13" s="14" t="s">
        <v>8</v>
      </c>
      <c r="C13" s="14">
        <v>81</v>
      </c>
      <c r="D13" s="107">
        <v>4</v>
      </c>
      <c r="E13" s="14">
        <v>166</v>
      </c>
      <c r="F13" s="115">
        <v>4.9400000000000004</v>
      </c>
      <c r="G13" s="14">
        <v>124</v>
      </c>
      <c r="H13" s="107">
        <v>13</v>
      </c>
      <c r="I13" s="14">
        <v>286</v>
      </c>
      <c r="J13" s="115">
        <v>10.48</v>
      </c>
      <c r="K13" s="14">
        <v>273</v>
      </c>
      <c r="L13" s="107">
        <v>19</v>
      </c>
      <c r="M13" s="14">
        <v>490</v>
      </c>
      <c r="N13" s="115">
        <v>6.96</v>
      </c>
      <c r="O13" s="14">
        <v>478</v>
      </c>
      <c r="P13" s="14">
        <v>36</v>
      </c>
      <c r="Q13" s="14">
        <v>942</v>
      </c>
      <c r="R13" s="15">
        <v>7.53</v>
      </c>
    </row>
    <row r="14" spans="2:20" s="40" customFormat="1" ht="15" customHeight="1" x14ac:dyDescent="0.2">
      <c r="B14" s="207" t="s">
        <v>176</v>
      </c>
      <c r="F14" s="174"/>
      <c r="J14" s="174"/>
      <c r="N14" s="174"/>
      <c r="R14" s="174"/>
    </row>
    <row r="15" spans="2:20" s="40" customFormat="1" ht="15" customHeight="1" x14ac:dyDescent="0.2">
      <c r="B15" s="203" t="s">
        <v>182</v>
      </c>
      <c r="C15" s="190"/>
      <c r="D15" s="190"/>
      <c r="E15" s="190"/>
      <c r="F15" s="190"/>
      <c r="G15" s="190"/>
      <c r="H15" s="130"/>
      <c r="I15" s="189"/>
      <c r="J15" s="114"/>
      <c r="K15" s="114"/>
      <c r="L15" s="114"/>
      <c r="M15" s="189"/>
      <c r="N15" s="114"/>
      <c r="O15" s="114"/>
      <c r="P15" s="114"/>
      <c r="Q15" s="189"/>
      <c r="R15" s="114"/>
    </row>
    <row r="16" spans="2:20" x14ac:dyDescent="0.25">
      <c r="B16" s="203"/>
      <c r="C16" s="190"/>
      <c r="D16" s="190"/>
      <c r="E16" s="190"/>
      <c r="F16" s="190"/>
      <c r="G16" s="190"/>
      <c r="H16" s="130"/>
      <c r="I16" s="189"/>
      <c r="J16" s="114"/>
      <c r="K16" s="114"/>
      <c r="L16" s="114"/>
      <c r="M16" s="189"/>
      <c r="N16" s="114"/>
      <c r="O16" s="114"/>
      <c r="P16" s="114"/>
      <c r="Q16" s="189"/>
      <c r="R16" s="114"/>
      <c r="S16" s="40"/>
      <c r="T16" s="40"/>
    </row>
    <row r="17" spans="19:20" x14ac:dyDescent="0.25">
      <c r="S17" s="40"/>
      <c r="T17" s="40"/>
    </row>
    <row r="18" spans="19:20" x14ac:dyDescent="0.25">
      <c r="S18" s="40"/>
      <c r="T18" s="40"/>
    </row>
    <row r="19" spans="19:20" x14ac:dyDescent="0.25">
      <c r="S19" s="40"/>
      <c r="T19" s="40"/>
    </row>
    <row r="20" spans="19:20" x14ac:dyDescent="0.25">
      <c r="S20" s="40"/>
      <c r="T20" s="40"/>
    </row>
    <row r="21" spans="19:20" x14ac:dyDescent="0.25">
      <c r="S21" s="40"/>
      <c r="T21" s="40"/>
    </row>
    <row r="22" spans="19:20" x14ac:dyDescent="0.25">
      <c r="S22" s="40"/>
      <c r="T22" s="4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7"/>
  <sheetViews>
    <sheetView workbookViewId="0">
      <selection activeCell="P30" sqref="P30"/>
    </sheetView>
  </sheetViews>
  <sheetFormatPr defaultRowHeight="15" x14ac:dyDescent="0.25"/>
  <cols>
    <col min="1" max="1" width="0.85546875" style="1" customWidth="1"/>
    <col min="2" max="2" width="21.7109375" style="1" customWidth="1"/>
    <col min="3" max="3" width="5.85546875" style="1" customWidth="1"/>
    <col min="4" max="4" width="4.28515625" style="1" customWidth="1"/>
    <col min="5" max="5" width="7.4257812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6.7109375" style="1" customWidth="1"/>
    <col min="12" max="12" width="6.5703125" style="1" customWidth="1"/>
    <col min="13" max="13" width="6.85546875" style="1" customWidth="1"/>
    <col min="14" max="16384" width="9.140625" style="1"/>
  </cols>
  <sheetData>
    <row r="2" spans="2:13" x14ac:dyDescent="0.25">
      <c r="B2" s="97" t="s">
        <v>309</v>
      </c>
    </row>
    <row r="3" spans="2:13" x14ac:dyDescent="0.25">
      <c r="B3" s="117" t="s">
        <v>310</v>
      </c>
    </row>
    <row r="4" spans="2:13" x14ac:dyDescent="0.25">
      <c r="B4" s="345" t="s">
        <v>239</v>
      </c>
      <c r="C4" s="346">
        <v>2018</v>
      </c>
      <c r="D4" s="346"/>
      <c r="E4" s="346"/>
      <c r="F4" s="346"/>
      <c r="G4" s="346"/>
      <c r="H4" s="346"/>
      <c r="I4" s="346"/>
      <c r="J4" s="346"/>
      <c r="K4" s="347" t="s">
        <v>238</v>
      </c>
      <c r="L4" s="347"/>
      <c r="M4" s="347"/>
    </row>
    <row r="5" spans="2:13" x14ac:dyDescent="0.25">
      <c r="B5" s="345"/>
      <c r="C5" s="346"/>
      <c r="D5" s="346"/>
      <c r="E5" s="346"/>
      <c r="F5" s="346"/>
      <c r="G5" s="346"/>
      <c r="H5" s="346"/>
      <c r="I5" s="346"/>
      <c r="J5" s="346"/>
      <c r="K5" s="348" t="s">
        <v>237</v>
      </c>
      <c r="L5" s="348"/>
      <c r="M5" s="348"/>
    </row>
    <row r="6" spans="2:13" ht="27" x14ac:dyDescent="0.25">
      <c r="B6" s="345"/>
      <c r="C6" s="247" t="s">
        <v>236</v>
      </c>
      <c r="D6" s="246" t="s">
        <v>124</v>
      </c>
      <c r="E6" s="247" t="s">
        <v>65</v>
      </c>
      <c r="F6" s="246" t="s">
        <v>124</v>
      </c>
      <c r="G6" s="247" t="s">
        <v>66</v>
      </c>
      <c r="H6" s="246" t="s">
        <v>124</v>
      </c>
      <c r="I6" s="247" t="s">
        <v>34</v>
      </c>
      <c r="J6" s="246" t="s">
        <v>124</v>
      </c>
      <c r="K6" s="245" t="s">
        <v>65</v>
      </c>
      <c r="L6" s="245" t="s">
        <v>66</v>
      </c>
      <c r="M6" s="245" t="s">
        <v>34</v>
      </c>
    </row>
    <row r="7" spans="2:13" x14ac:dyDescent="0.25">
      <c r="B7" s="239" t="s">
        <v>235</v>
      </c>
      <c r="C7" s="238">
        <v>14</v>
      </c>
      <c r="D7" s="12">
        <v>5.4263565891472867</v>
      </c>
      <c r="E7" s="240">
        <v>4705</v>
      </c>
      <c r="F7" s="13">
        <v>48.54</v>
      </c>
      <c r="G7" s="267">
        <v>61</v>
      </c>
      <c r="H7" s="12">
        <v>30.35</v>
      </c>
      <c r="I7" s="240">
        <v>7529</v>
      </c>
      <c r="J7" s="13">
        <v>46.62</v>
      </c>
      <c r="K7" s="10">
        <v>-1.8974145120934112</v>
      </c>
      <c r="L7" s="13">
        <v>-32.967032967032964</v>
      </c>
      <c r="M7" s="10">
        <v>-0.99934253780407623</v>
      </c>
    </row>
    <row r="8" spans="2:13" x14ac:dyDescent="0.25">
      <c r="B8" s="239" t="s">
        <v>234</v>
      </c>
      <c r="C8" s="238">
        <v>7</v>
      </c>
      <c r="D8" s="12">
        <v>2.7131782945736433</v>
      </c>
      <c r="E8" s="240">
        <v>307</v>
      </c>
      <c r="F8" s="13">
        <v>3.17</v>
      </c>
      <c r="G8" s="267">
        <v>12</v>
      </c>
      <c r="H8" s="12">
        <v>5.97</v>
      </c>
      <c r="I8" s="240">
        <v>537</v>
      </c>
      <c r="J8" s="13">
        <v>3.33</v>
      </c>
      <c r="K8" s="10">
        <v>2.3333333333333335</v>
      </c>
      <c r="L8" s="237">
        <v>20</v>
      </c>
      <c r="M8" s="244">
        <v>8.7044534412955468</v>
      </c>
    </row>
    <row r="9" spans="2:13" x14ac:dyDescent="0.25">
      <c r="B9" s="239" t="s">
        <v>233</v>
      </c>
      <c r="C9" s="238">
        <v>97</v>
      </c>
      <c r="D9" s="12">
        <v>37.596899224806201</v>
      </c>
      <c r="E9" s="240">
        <v>2881</v>
      </c>
      <c r="F9" s="13">
        <v>29.72</v>
      </c>
      <c r="G9" s="267">
        <v>61</v>
      </c>
      <c r="H9" s="12">
        <v>30.35</v>
      </c>
      <c r="I9" s="240">
        <v>4954</v>
      </c>
      <c r="J9" s="13">
        <v>30.68</v>
      </c>
      <c r="K9" s="10">
        <v>-2.0734194425560846</v>
      </c>
      <c r="L9" s="237">
        <v>-19.736842105263158</v>
      </c>
      <c r="M9" s="10">
        <v>-0.26172740084558083</v>
      </c>
    </row>
    <row r="10" spans="2:13" x14ac:dyDescent="0.25">
      <c r="B10" s="243" t="s">
        <v>232</v>
      </c>
      <c r="C10" s="235">
        <v>118</v>
      </c>
      <c r="D10" s="234">
        <v>45.736434108527128</v>
      </c>
      <c r="E10" s="242">
        <v>7893</v>
      </c>
      <c r="F10" s="232">
        <v>81.430000000000007</v>
      </c>
      <c r="G10" s="268">
        <v>134</v>
      </c>
      <c r="H10" s="234">
        <v>66.67</v>
      </c>
      <c r="I10" s="242">
        <v>13020</v>
      </c>
      <c r="J10" s="232">
        <v>80.62</v>
      </c>
      <c r="K10" s="230">
        <v>-1.8039313262005474</v>
      </c>
      <c r="L10" s="241">
        <v>-24.293785310734464</v>
      </c>
      <c r="M10" s="230">
        <v>-0.35205877850910761</v>
      </c>
    </row>
    <row r="11" spans="2:13" x14ac:dyDescent="0.25">
      <c r="B11" s="239" t="s">
        <v>231</v>
      </c>
      <c r="C11" s="238">
        <v>78</v>
      </c>
      <c r="D11" s="12">
        <v>30.232558139534881</v>
      </c>
      <c r="E11" s="240">
        <v>1400</v>
      </c>
      <c r="F11" s="13">
        <v>14.44</v>
      </c>
      <c r="G11" s="267">
        <v>56</v>
      </c>
      <c r="H11" s="12">
        <v>27.86</v>
      </c>
      <c r="I11" s="240">
        <v>2463</v>
      </c>
      <c r="J11" s="13">
        <v>15.25</v>
      </c>
      <c r="K11" s="10">
        <v>1.8922852983988356</v>
      </c>
      <c r="L11" s="237">
        <v>43.589743589743591</v>
      </c>
      <c r="M11" s="10">
        <v>0.85995085995085996</v>
      </c>
    </row>
    <row r="12" spans="2:13" x14ac:dyDescent="0.25">
      <c r="B12" s="239" t="s">
        <v>230</v>
      </c>
      <c r="C12" s="238">
        <v>57</v>
      </c>
      <c r="D12" s="12">
        <v>22.093023255813954</v>
      </c>
      <c r="E12" s="240">
        <v>358</v>
      </c>
      <c r="F12" s="13">
        <v>3.69</v>
      </c>
      <c r="G12" s="267">
        <v>9</v>
      </c>
      <c r="H12" s="12">
        <v>4.4800000000000004</v>
      </c>
      <c r="I12" s="240">
        <v>589</v>
      </c>
      <c r="J12" s="13">
        <v>3.65</v>
      </c>
      <c r="K12" s="10">
        <v>5.9171597633136095</v>
      </c>
      <c r="L12" s="237">
        <v>-40</v>
      </c>
      <c r="M12" s="10">
        <v>5.7450628366247756</v>
      </c>
    </row>
    <row r="13" spans="2:13" x14ac:dyDescent="0.25">
      <c r="B13" s="239" t="s">
        <v>229</v>
      </c>
      <c r="C13" s="238">
        <v>5</v>
      </c>
      <c r="D13" s="12">
        <v>1.9379844961240309</v>
      </c>
      <c r="E13" s="266">
        <v>42</v>
      </c>
      <c r="F13" s="13">
        <v>0.43</v>
      </c>
      <c r="G13" s="269">
        <v>2</v>
      </c>
      <c r="H13" s="12">
        <v>1</v>
      </c>
      <c r="I13" s="266">
        <v>77</v>
      </c>
      <c r="J13" s="13">
        <v>0.48</v>
      </c>
      <c r="K13" s="10">
        <v>16.666666666666664</v>
      </c>
      <c r="L13" s="237">
        <v>-60</v>
      </c>
      <c r="M13" s="10">
        <v>50.980392156862742</v>
      </c>
    </row>
    <row r="14" spans="2:13" x14ac:dyDescent="0.25">
      <c r="B14" s="236" t="s">
        <v>228</v>
      </c>
      <c r="C14" s="235">
        <v>140</v>
      </c>
      <c r="D14" s="234">
        <v>54.263565891472865</v>
      </c>
      <c r="E14" s="233">
        <v>1800</v>
      </c>
      <c r="F14" s="232">
        <v>18.57</v>
      </c>
      <c r="G14" s="270">
        <v>67</v>
      </c>
      <c r="H14" s="234">
        <v>33.33</v>
      </c>
      <c r="I14" s="233">
        <v>3129</v>
      </c>
      <c r="J14" s="232">
        <v>19.38</v>
      </c>
      <c r="K14" s="230">
        <v>2.9748283752860414</v>
      </c>
      <c r="L14" s="231">
        <v>13.559322033898304</v>
      </c>
      <c r="M14" s="230">
        <v>2.5901639344262297</v>
      </c>
    </row>
    <row r="15" spans="2:13" x14ac:dyDescent="0.25">
      <c r="B15" s="19" t="s">
        <v>8</v>
      </c>
      <c r="C15" s="229">
        <v>258</v>
      </c>
      <c r="D15" s="20">
        <v>100</v>
      </c>
      <c r="E15" s="228">
        <v>9693</v>
      </c>
      <c r="F15" s="20">
        <v>100</v>
      </c>
      <c r="G15" s="228">
        <v>201</v>
      </c>
      <c r="H15" s="20">
        <v>100</v>
      </c>
      <c r="I15" s="228">
        <v>16149</v>
      </c>
      <c r="J15" s="20">
        <v>100</v>
      </c>
      <c r="K15" s="20">
        <v>-0.95033721643163704</v>
      </c>
      <c r="L15" s="20">
        <v>-14.83050847457627</v>
      </c>
      <c r="M15" s="20">
        <v>0.20476545048399106</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7"/>
  <sheetViews>
    <sheetView workbookViewId="0">
      <selection activeCell="C23" sqref="C23"/>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7" t="s">
        <v>311</v>
      </c>
    </row>
    <row r="3" spans="2:13" x14ac:dyDescent="0.25">
      <c r="B3" s="117" t="s">
        <v>312</v>
      </c>
    </row>
    <row r="4" spans="2:13" x14ac:dyDescent="0.25">
      <c r="B4" s="345" t="s">
        <v>239</v>
      </c>
      <c r="C4" s="346">
        <v>2018</v>
      </c>
      <c r="D4" s="346"/>
      <c r="E4" s="346"/>
      <c r="F4" s="346"/>
      <c r="G4" s="346"/>
      <c r="H4" s="346"/>
      <c r="I4" s="346"/>
      <c r="J4" s="346"/>
      <c r="K4" s="347" t="s">
        <v>238</v>
      </c>
      <c r="L4" s="347"/>
      <c r="M4" s="347"/>
    </row>
    <row r="5" spans="2:13" x14ac:dyDescent="0.25">
      <c r="B5" s="345"/>
      <c r="C5" s="346"/>
      <c r="D5" s="346"/>
      <c r="E5" s="346"/>
      <c r="F5" s="346"/>
      <c r="G5" s="346"/>
      <c r="H5" s="346"/>
      <c r="I5" s="346"/>
      <c r="J5" s="346"/>
      <c r="K5" s="348" t="s">
        <v>237</v>
      </c>
      <c r="L5" s="348"/>
      <c r="M5" s="348"/>
    </row>
    <row r="6" spans="2:13" ht="27" x14ac:dyDescent="0.25">
      <c r="B6" s="345"/>
      <c r="C6" s="247" t="s">
        <v>236</v>
      </c>
      <c r="D6" s="246" t="s">
        <v>124</v>
      </c>
      <c r="E6" s="247" t="s">
        <v>65</v>
      </c>
      <c r="F6" s="246" t="s">
        <v>124</v>
      </c>
      <c r="G6" s="247" t="s">
        <v>66</v>
      </c>
      <c r="H6" s="246" t="s">
        <v>124</v>
      </c>
      <c r="I6" s="247" t="s">
        <v>34</v>
      </c>
      <c r="J6" s="246" t="s">
        <v>124</v>
      </c>
      <c r="K6" s="245" t="s">
        <v>65</v>
      </c>
      <c r="L6" s="245" t="s">
        <v>66</v>
      </c>
      <c r="M6" s="245" t="s">
        <v>34</v>
      </c>
    </row>
    <row r="7" spans="2:13" x14ac:dyDescent="0.25">
      <c r="B7" s="239" t="s">
        <v>235</v>
      </c>
      <c r="C7" s="238">
        <v>14</v>
      </c>
      <c r="D7" s="12">
        <v>5.4263565891472867</v>
      </c>
      <c r="E7" s="240">
        <v>4705</v>
      </c>
      <c r="F7" s="13">
        <v>48.54</v>
      </c>
      <c r="G7" s="283">
        <v>61</v>
      </c>
      <c r="H7" s="12">
        <v>30.35</v>
      </c>
      <c r="I7" s="240">
        <v>7529</v>
      </c>
      <c r="J7" s="13">
        <v>46.62</v>
      </c>
      <c r="K7" s="10">
        <v>-1.8974145120934112</v>
      </c>
      <c r="L7" s="13">
        <v>-32.967032967032964</v>
      </c>
      <c r="M7" s="10">
        <v>-0.99934253780407623</v>
      </c>
    </row>
    <row r="8" spans="2:13" x14ac:dyDescent="0.25">
      <c r="B8" s="239" t="s">
        <v>234</v>
      </c>
      <c r="C8" s="238">
        <v>7</v>
      </c>
      <c r="D8" s="12">
        <v>2.7131782945736433</v>
      </c>
      <c r="E8" s="240">
        <v>307</v>
      </c>
      <c r="F8" s="13">
        <v>3.17</v>
      </c>
      <c r="G8" s="283">
        <v>12</v>
      </c>
      <c r="H8" s="12">
        <v>5.97</v>
      </c>
      <c r="I8" s="240">
        <v>537</v>
      </c>
      <c r="J8" s="13">
        <v>3.33</v>
      </c>
      <c r="K8" s="10">
        <v>2.3333333333333335</v>
      </c>
      <c r="L8" s="237">
        <v>20</v>
      </c>
      <c r="M8" s="244">
        <v>8.7044534412955468</v>
      </c>
    </row>
    <row r="9" spans="2:13" x14ac:dyDescent="0.25">
      <c r="B9" s="239" t="s">
        <v>233</v>
      </c>
      <c r="C9" s="238">
        <v>97</v>
      </c>
      <c r="D9" s="12">
        <v>37.596899224806201</v>
      </c>
      <c r="E9" s="240">
        <v>2881</v>
      </c>
      <c r="F9" s="13">
        <v>29.72</v>
      </c>
      <c r="G9" s="283">
        <v>61</v>
      </c>
      <c r="H9" s="12">
        <v>30.35</v>
      </c>
      <c r="I9" s="240">
        <v>4954</v>
      </c>
      <c r="J9" s="13">
        <v>30.68</v>
      </c>
      <c r="K9" s="10">
        <v>-2.0734194425560846</v>
      </c>
      <c r="L9" s="237">
        <v>-19.736842105263158</v>
      </c>
      <c r="M9" s="10">
        <v>-0.26172740084558083</v>
      </c>
    </row>
    <row r="10" spans="2:13" x14ac:dyDescent="0.25">
      <c r="B10" s="243" t="s">
        <v>232</v>
      </c>
      <c r="C10" s="235">
        <v>118</v>
      </c>
      <c r="D10" s="234">
        <v>45.736434108527128</v>
      </c>
      <c r="E10" s="242">
        <v>7893</v>
      </c>
      <c r="F10" s="232">
        <v>81.430000000000007</v>
      </c>
      <c r="G10" s="284">
        <v>134</v>
      </c>
      <c r="H10" s="234">
        <v>66.67</v>
      </c>
      <c r="I10" s="242">
        <v>13020</v>
      </c>
      <c r="J10" s="232">
        <v>80.62</v>
      </c>
      <c r="K10" s="230">
        <v>-1.8039313262005474</v>
      </c>
      <c r="L10" s="241">
        <v>-24.293785310734464</v>
      </c>
      <c r="M10" s="230">
        <v>-0.35205877850910761</v>
      </c>
    </row>
    <row r="11" spans="2:13" x14ac:dyDescent="0.25">
      <c r="B11" s="239" t="s">
        <v>231</v>
      </c>
      <c r="C11" s="238">
        <v>78</v>
      </c>
      <c r="D11" s="12">
        <v>30.232558139534881</v>
      </c>
      <c r="E11" s="120">
        <v>1400</v>
      </c>
      <c r="F11" s="13">
        <v>14.44</v>
      </c>
      <c r="G11" s="283">
        <v>56</v>
      </c>
      <c r="H11" s="12">
        <v>27.86</v>
      </c>
      <c r="I11" s="240">
        <v>2463</v>
      </c>
      <c r="J11" s="13">
        <v>15.25</v>
      </c>
      <c r="K11" s="10">
        <v>1.8922852983988356</v>
      </c>
      <c r="L11" s="237">
        <v>43.589743589743591</v>
      </c>
      <c r="M11" s="10">
        <v>0.85995085995085996</v>
      </c>
    </row>
    <row r="12" spans="2:13" x14ac:dyDescent="0.25">
      <c r="B12" s="239" t="s">
        <v>230</v>
      </c>
      <c r="C12" s="238">
        <v>57</v>
      </c>
      <c r="D12" s="12">
        <v>22.093023255813954</v>
      </c>
      <c r="E12" s="120">
        <v>358</v>
      </c>
      <c r="F12" s="13">
        <v>3.69</v>
      </c>
      <c r="G12" s="283">
        <v>9</v>
      </c>
      <c r="H12" s="12">
        <v>4.4800000000000004</v>
      </c>
      <c r="I12" s="120">
        <v>589</v>
      </c>
      <c r="J12" s="13">
        <v>3.65</v>
      </c>
      <c r="K12" s="10">
        <v>5.9171597633136095</v>
      </c>
      <c r="L12" s="237">
        <v>-40</v>
      </c>
      <c r="M12" s="10">
        <v>5.7450628366247756</v>
      </c>
    </row>
    <row r="13" spans="2:13" x14ac:dyDescent="0.25">
      <c r="B13" s="239" t="s">
        <v>229</v>
      </c>
      <c r="C13" s="238">
        <v>5</v>
      </c>
      <c r="D13" s="12">
        <v>1.9379844961240309</v>
      </c>
      <c r="E13" s="197">
        <v>42</v>
      </c>
      <c r="F13" s="13">
        <v>0.43</v>
      </c>
      <c r="G13" s="238">
        <v>2</v>
      </c>
      <c r="H13" s="12">
        <v>1</v>
      </c>
      <c r="I13" s="197">
        <v>77</v>
      </c>
      <c r="J13" s="13">
        <v>0.48</v>
      </c>
      <c r="K13" s="10">
        <v>16.666666666666664</v>
      </c>
      <c r="L13" s="237">
        <v>-60</v>
      </c>
      <c r="M13" s="10">
        <v>50.980392156862742</v>
      </c>
    </row>
    <row r="14" spans="2:13" x14ac:dyDescent="0.25">
      <c r="B14" s="236" t="s">
        <v>228</v>
      </c>
      <c r="C14" s="235">
        <v>140</v>
      </c>
      <c r="D14" s="234">
        <v>54.263565891472865</v>
      </c>
      <c r="E14" s="233">
        <v>1800</v>
      </c>
      <c r="F14" s="232">
        <v>18.57</v>
      </c>
      <c r="G14" s="235">
        <v>67</v>
      </c>
      <c r="H14" s="234">
        <v>33.33</v>
      </c>
      <c r="I14" s="233">
        <v>3129</v>
      </c>
      <c r="J14" s="232">
        <v>19.38</v>
      </c>
      <c r="K14" s="230">
        <v>2.9748283752860414</v>
      </c>
      <c r="L14" s="231">
        <v>13.559322033898304</v>
      </c>
      <c r="M14" s="230">
        <v>2.5901639344262297</v>
      </c>
    </row>
    <row r="15" spans="2:13" x14ac:dyDescent="0.25">
      <c r="B15" s="19" t="s">
        <v>8</v>
      </c>
      <c r="C15" s="229">
        <v>258</v>
      </c>
      <c r="D15" s="285">
        <v>100</v>
      </c>
      <c r="E15" s="228">
        <v>9693</v>
      </c>
      <c r="F15" s="285">
        <v>100</v>
      </c>
      <c r="G15" s="228">
        <v>201</v>
      </c>
      <c r="H15" s="285">
        <v>100</v>
      </c>
      <c r="I15" s="228">
        <v>16149</v>
      </c>
      <c r="J15" s="285">
        <v>100</v>
      </c>
      <c r="K15" s="20">
        <v>-0.95033721643163704</v>
      </c>
      <c r="L15" s="20">
        <v>-14.83050847457627</v>
      </c>
      <c r="M15" s="20">
        <v>0.20476545048399106</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7"/>
  <sheetViews>
    <sheetView workbookViewId="0">
      <selection activeCell="N30" sqref="N30"/>
    </sheetView>
  </sheetViews>
  <sheetFormatPr defaultRowHeight="15" x14ac:dyDescent="0.25"/>
  <cols>
    <col min="1" max="1" width="0.85546875" style="1" customWidth="1"/>
    <col min="2" max="2" width="24.85546875" style="1" customWidth="1"/>
    <col min="3" max="16384" width="9.140625" style="1"/>
  </cols>
  <sheetData>
    <row r="2" spans="2:9" x14ac:dyDescent="0.25">
      <c r="B2" s="21" t="s">
        <v>313</v>
      </c>
      <c r="C2" s="21"/>
      <c r="D2" s="21"/>
      <c r="E2" s="21"/>
      <c r="F2" s="21"/>
    </row>
    <row r="3" spans="2:9" x14ac:dyDescent="0.25">
      <c r="B3" s="305" t="s">
        <v>240</v>
      </c>
      <c r="C3" s="305"/>
      <c r="D3" s="305"/>
      <c r="E3" s="305"/>
      <c r="F3" s="305"/>
    </row>
    <row r="4" spans="2:9" ht="15" customHeight="1" x14ac:dyDescent="0.25">
      <c r="B4" s="382" t="s">
        <v>239</v>
      </c>
      <c r="C4" s="303">
        <v>2018</v>
      </c>
      <c r="D4" s="303"/>
      <c r="E4" s="304">
        <v>2017</v>
      </c>
      <c r="F4" s="304"/>
    </row>
    <row r="5" spans="2:9" x14ac:dyDescent="0.25">
      <c r="B5" s="382"/>
      <c r="C5" s="303"/>
      <c r="D5" s="303"/>
      <c r="E5" s="304"/>
      <c r="F5" s="304"/>
    </row>
    <row r="6" spans="2:9" ht="27" x14ac:dyDescent="0.25">
      <c r="B6" s="382"/>
      <c r="C6" s="287" t="s">
        <v>189</v>
      </c>
      <c r="D6" s="287" t="s">
        <v>5</v>
      </c>
      <c r="E6" s="287" t="s">
        <v>189</v>
      </c>
      <c r="F6" s="287" t="s">
        <v>5</v>
      </c>
    </row>
    <row r="7" spans="2:9" x14ac:dyDescent="0.25">
      <c r="B7" s="383" t="s">
        <v>235</v>
      </c>
      <c r="C7" s="104">
        <v>1.2964930924548352</v>
      </c>
      <c r="D7" s="105">
        <v>0.80368906455862976</v>
      </c>
      <c r="E7" s="179">
        <v>1.8974145120934112</v>
      </c>
      <c r="F7" s="116">
        <v>1.1824324324324325</v>
      </c>
    </row>
    <row r="8" spans="2:9" x14ac:dyDescent="0.25">
      <c r="B8" s="383" t="s">
        <v>234</v>
      </c>
      <c r="C8" s="104">
        <v>3.9087947882736152</v>
      </c>
      <c r="D8" s="105">
        <v>2.1857923497267762</v>
      </c>
      <c r="E8" s="179">
        <v>3.3333333333333335</v>
      </c>
      <c r="F8" s="116">
        <v>1.984126984126984</v>
      </c>
    </row>
    <row r="9" spans="2:9" x14ac:dyDescent="0.25">
      <c r="B9" s="383" t="s">
        <v>233</v>
      </c>
      <c r="C9" s="104">
        <v>2.1173203748698368</v>
      </c>
      <c r="D9" s="105">
        <v>1.2163509471585243</v>
      </c>
      <c r="E9" s="179">
        <v>2.5832766825288922</v>
      </c>
      <c r="F9" s="116">
        <v>1.5070394606385089</v>
      </c>
    </row>
    <row r="10" spans="2:9" x14ac:dyDescent="0.25">
      <c r="B10" s="384" t="s">
        <v>232</v>
      </c>
      <c r="C10" s="143">
        <v>1.6977068288356771</v>
      </c>
      <c r="D10" s="141">
        <v>1.0187015356545537</v>
      </c>
      <c r="E10" s="218">
        <v>2.2020403085344613</v>
      </c>
      <c r="F10" s="385">
        <v>1.3365551612172468</v>
      </c>
    </row>
    <row r="11" spans="2:9" x14ac:dyDescent="0.25">
      <c r="B11" s="383" t="s">
        <v>231</v>
      </c>
      <c r="C11" s="104">
        <v>4</v>
      </c>
      <c r="D11" s="105">
        <v>2.2231044065105201</v>
      </c>
      <c r="E11" s="179">
        <v>2.8384279475982535</v>
      </c>
      <c r="F11" s="116">
        <v>1.5719467956469164</v>
      </c>
    </row>
    <row r="12" spans="2:9" x14ac:dyDescent="0.25">
      <c r="B12" s="383" t="s">
        <v>230</v>
      </c>
      <c r="C12" s="104">
        <v>2.5139664804469275</v>
      </c>
      <c r="D12" s="105">
        <v>1.5050167224080269</v>
      </c>
      <c r="E12" s="179">
        <v>4.4378698224852071</v>
      </c>
      <c r="F12" s="116">
        <v>2.6223776223776225</v>
      </c>
    </row>
    <row r="13" spans="2:9" x14ac:dyDescent="0.25">
      <c r="B13" s="383" t="s">
        <v>229</v>
      </c>
      <c r="C13" s="104">
        <v>4.7619047619047619</v>
      </c>
      <c r="D13" s="105">
        <v>2.5316455696202533</v>
      </c>
      <c r="E13" s="179">
        <v>13.888888888888889</v>
      </c>
      <c r="F13" s="116">
        <v>8.9285714285714288</v>
      </c>
    </row>
    <row r="14" spans="2:9" x14ac:dyDescent="0.25">
      <c r="B14" s="386" t="s">
        <v>228</v>
      </c>
      <c r="C14" s="143">
        <v>3.7222222222222219</v>
      </c>
      <c r="D14" s="141">
        <v>2.0963704630788489</v>
      </c>
      <c r="E14" s="218">
        <v>3.3752860411899315</v>
      </c>
      <c r="F14" s="385">
        <v>1.8977163074943713</v>
      </c>
    </row>
    <row r="15" spans="2:9" x14ac:dyDescent="0.25">
      <c r="B15" s="14" t="s">
        <v>8</v>
      </c>
      <c r="C15" s="115">
        <v>2.0736614051377282</v>
      </c>
      <c r="D15" s="115">
        <v>1.2293577981651376</v>
      </c>
      <c r="E15" s="115">
        <v>2.4116084201921111</v>
      </c>
      <c r="F15" s="115">
        <v>1.443248532289628</v>
      </c>
    </row>
    <row r="16" spans="2:9" ht="16.5" x14ac:dyDescent="0.3">
      <c r="B16" s="307" t="s">
        <v>314</v>
      </c>
      <c r="C16" s="349"/>
      <c r="D16" s="349"/>
      <c r="E16" s="349"/>
      <c r="F16" s="349"/>
      <c r="G16" s="349"/>
      <c r="H16" s="349"/>
      <c r="I16" s="349"/>
    </row>
    <row r="17" spans="2:9" ht="16.5" x14ac:dyDescent="0.3">
      <c r="B17" s="307" t="s">
        <v>315</v>
      </c>
      <c r="C17" s="349"/>
      <c r="D17" s="349"/>
      <c r="E17" s="349"/>
      <c r="F17" s="349"/>
      <c r="G17" s="349"/>
      <c r="H17" s="349"/>
      <c r="I17" s="349"/>
    </row>
  </sheetData>
  <mergeCells count="6">
    <mergeCell ref="B16:I16"/>
    <mergeCell ref="B17:I17"/>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1"/>
  <sheetViews>
    <sheetView workbookViewId="0">
      <selection activeCell="D38" sqref="D38"/>
    </sheetView>
  </sheetViews>
  <sheetFormatPr defaultRowHeight="11.25" x14ac:dyDescent="0.2"/>
  <cols>
    <col min="1" max="1" width="0.85546875" style="40" customWidth="1"/>
    <col min="2" max="2" width="40.42578125" style="114" customWidth="1"/>
    <col min="3" max="16384" width="9.140625" style="40"/>
  </cols>
  <sheetData>
    <row r="2" spans="2:9" ht="12.75" x14ac:dyDescent="0.2">
      <c r="B2" s="50" t="s">
        <v>316</v>
      </c>
      <c r="C2" s="50"/>
      <c r="D2" s="50"/>
      <c r="E2" s="50"/>
      <c r="F2" s="50"/>
      <c r="G2" s="50"/>
      <c r="H2" s="50"/>
      <c r="I2" s="50"/>
    </row>
    <row r="3" spans="2:9" ht="12.75" customHeight="1" x14ac:dyDescent="0.2">
      <c r="B3" s="387" t="s">
        <v>317</v>
      </c>
      <c r="C3" s="387"/>
      <c r="D3" s="387"/>
      <c r="E3" s="387"/>
      <c r="F3" s="118"/>
      <c r="G3" s="118"/>
      <c r="H3" s="118"/>
      <c r="I3" s="119"/>
    </row>
    <row r="4" spans="2:9" ht="30" customHeight="1" x14ac:dyDescent="0.2">
      <c r="B4" s="350" t="s">
        <v>107</v>
      </c>
      <c r="C4" s="351" t="s">
        <v>19</v>
      </c>
      <c r="D4" s="351" t="s">
        <v>66</v>
      </c>
      <c r="E4" s="351" t="s">
        <v>34</v>
      </c>
      <c r="F4" s="352" t="s">
        <v>108</v>
      </c>
      <c r="G4" s="352"/>
      <c r="H4" s="352"/>
      <c r="I4" s="353" t="s">
        <v>91</v>
      </c>
    </row>
    <row r="5" spans="2:9" ht="13.5" x14ac:dyDescent="0.2">
      <c r="B5" s="350"/>
      <c r="C5" s="120" t="s">
        <v>65</v>
      </c>
      <c r="D5" s="120" t="s">
        <v>66</v>
      </c>
      <c r="E5" s="120" t="s">
        <v>34</v>
      </c>
      <c r="F5" s="120" t="s">
        <v>65</v>
      </c>
      <c r="G5" s="120" t="s">
        <v>66</v>
      </c>
      <c r="H5" s="120" t="s">
        <v>34</v>
      </c>
      <c r="I5" s="353"/>
    </row>
    <row r="6" spans="2:9" ht="13.5" x14ac:dyDescent="0.2">
      <c r="B6" s="54" t="s">
        <v>109</v>
      </c>
      <c r="C6" s="101">
        <v>517</v>
      </c>
      <c r="D6" s="109">
        <v>42</v>
      </c>
      <c r="E6" s="101">
        <v>973</v>
      </c>
      <c r="F6" s="121">
        <v>5.33</v>
      </c>
      <c r="G6" s="66">
        <v>20.9</v>
      </c>
      <c r="H6" s="121">
        <v>6.03</v>
      </c>
      <c r="I6" s="66">
        <v>8.123791102514506</v>
      </c>
    </row>
    <row r="7" spans="2:9" ht="13.5" x14ac:dyDescent="0.2">
      <c r="B7" s="54" t="s">
        <v>110</v>
      </c>
      <c r="C7" s="101">
        <v>3877</v>
      </c>
      <c r="D7" s="109">
        <v>54</v>
      </c>
      <c r="E7" s="101">
        <v>6918</v>
      </c>
      <c r="F7" s="121">
        <v>40</v>
      </c>
      <c r="G7" s="66">
        <v>26.87</v>
      </c>
      <c r="H7" s="121">
        <v>42.84</v>
      </c>
      <c r="I7" s="66">
        <v>1.3928295073510446</v>
      </c>
    </row>
    <row r="8" spans="2:9" ht="13.5" x14ac:dyDescent="0.2">
      <c r="B8" s="54" t="s">
        <v>111</v>
      </c>
      <c r="C8" s="101">
        <v>1123</v>
      </c>
      <c r="D8" s="109">
        <v>5</v>
      </c>
      <c r="E8" s="101">
        <v>1856</v>
      </c>
      <c r="F8" s="121">
        <v>11.59</v>
      </c>
      <c r="G8" s="66">
        <v>2.4900000000000002</v>
      </c>
      <c r="H8" s="121">
        <v>11.49</v>
      </c>
      <c r="I8" s="66">
        <v>0.44523597506678536</v>
      </c>
    </row>
    <row r="9" spans="2:9" ht="13.5" x14ac:dyDescent="0.2">
      <c r="B9" s="54" t="s">
        <v>112</v>
      </c>
      <c r="C9" s="101">
        <v>1659</v>
      </c>
      <c r="D9" s="109">
        <v>25</v>
      </c>
      <c r="E9" s="101">
        <v>3205</v>
      </c>
      <c r="F9" s="121">
        <v>17.12</v>
      </c>
      <c r="G9" s="66">
        <v>12.44</v>
      </c>
      <c r="H9" s="121">
        <v>19.850000000000001</v>
      </c>
      <c r="I9" s="66">
        <v>1.5069318866787222</v>
      </c>
    </row>
    <row r="10" spans="2:9" ht="13.5" x14ac:dyDescent="0.2">
      <c r="B10" s="54" t="s">
        <v>113</v>
      </c>
      <c r="C10" s="101">
        <v>252</v>
      </c>
      <c r="D10" s="109">
        <v>4</v>
      </c>
      <c r="E10" s="101">
        <v>386</v>
      </c>
      <c r="F10" s="121">
        <v>2.6</v>
      </c>
      <c r="G10" s="66">
        <v>1.99</v>
      </c>
      <c r="H10" s="121">
        <v>2.39</v>
      </c>
      <c r="I10" s="66">
        <v>1.5873015873015872</v>
      </c>
    </row>
    <row r="11" spans="2:9" ht="13.5" x14ac:dyDescent="0.2">
      <c r="B11" s="122" t="s">
        <v>114</v>
      </c>
      <c r="C11" s="123">
        <v>7428</v>
      </c>
      <c r="D11" s="124">
        <v>130</v>
      </c>
      <c r="E11" s="123">
        <v>13338</v>
      </c>
      <c r="F11" s="125">
        <v>76.63</v>
      </c>
      <c r="G11" s="126">
        <v>64.680000000000007</v>
      </c>
      <c r="H11" s="125">
        <v>82.59</v>
      </c>
      <c r="I11" s="126">
        <v>1.7501346257404415</v>
      </c>
    </row>
    <row r="12" spans="2:9" ht="13.5" x14ac:dyDescent="0.2">
      <c r="B12" s="54" t="s">
        <v>115</v>
      </c>
      <c r="C12" s="101">
        <v>927</v>
      </c>
      <c r="D12" s="109">
        <v>15</v>
      </c>
      <c r="E12" s="101">
        <v>1034</v>
      </c>
      <c r="F12" s="121">
        <v>9.56</v>
      </c>
      <c r="G12" s="66">
        <v>7.46</v>
      </c>
      <c r="H12" s="121">
        <v>6.4</v>
      </c>
      <c r="I12" s="66">
        <v>1.6181229773462782</v>
      </c>
    </row>
    <row r="13" spans="2:9" ht="13.5" x14ac:dyDescent="0.2">
      <c r="B13" s="54" t="s">
        <v>116</v>
      </c>
      <c r="C13" s="101">
        <v>81</v>
      </c>
      <c r="D13" s="109">
        <v>1</v>
      </c>
      <c r="E13" s="101">
        <v>102</v>
      </c>
      <c r="F13" s="121">
        <v>0.84</v>
      </c>
      <c r="G13" s="66">
        <v>0.5</v>
      </c>
      <c r="H13" s="121">
        <v>0.63</v>
      </c>
      <c r="I13" s="66">
        <v>1.2345679012345678</v>
      </c>
    </row>
    <row r="14" spans="2:9" ht="13.5" x14ac:dyDescent="0.2">
      <c r="B14" s="54" t="s">
        <v>117</v>
      </c>
      <c r="C14" s="101">
        <v>416</v>
      </c>
      <c r="D14" s="109">
        <v>25</v>
      </c>
      <c r="E14" s="101">
        <v>545</v>
      </c>
      <c r="F14" s="121">
        <v>4.29</v>
      </c>
      <c r="G14" s="66">
        <v>12.44</v>
      </c>
      <c r="H14" s="121">
        <v>3.37</v>
      </c>
      <c r="I14" s="66">
        <v>6.009615384615385</v>
      </c>
    </row>
    <row r="15" spans="2:9" ht="13.5" x14ac:dyDescent="0.2">
      <c r="B15" s="54" t="s">
        <v>122</v>
      </c>
      <c r="C15" s="101">
        <v>1</v>
      </c>
      <c r="D15" s="109" t="s">
        <v>25</v>
      </c>
      <c r="E15" s="101">
        <v>1</v>
      </c>
      <c r="F15" s="121">
        <v>0.01</v>
      </c>
      <c r="G15" s="66" t="s">
        <v>25</v>
      </c>
      <c r="H15" s="121">
        <v>0.01</v>
      </c>
      <c r="I15" s="66" t="s">
        <v>25</v>
      </c>
    </row>
    <row r="16" spans="2:9" ht="13.5" x14ac:dyDescent="0.2">
      <c r="B16" s="54" t="s">
        <v>118</v>
      </c>
      <c r="C16" s="101">
        <v>767</v>
      </c>
      <c r="D16" s="109">
        <v>29</v>
      </c>
      <c r="E16" s="101">
        <v>1049</v>
      </c>
      <c r="F16" s="121">
        <v>7.91</v>
      </c>
      <c r="G16" s="66">
        <v>14.43</v>
      </c>
      <c r="H16" s="121">
        <v>6.5</v>
      </c>
      <c r="I16" s="66">
        <v>3.7809647979139509</v>
      </c>
    </row>
    <row r="17" spans="2:9" ht="13.5" x14ac:dyDescent="0.2">
      <c r="B17" s="54" t="s">
        <v>121</v>
      </c>
      <c r="C17" s="101">
        <v>14</v>
      </c>
      <c r="D17" s="109" t="s">
        <v>25</v>
      </c>
      <c r="E17" s="101">
        <v>18</v>
      </c>
      <c r="F17" s="121">
        <v>0.14000000000000001</v>
      </c>
      <c r="G17" s="66" t="s">
        <v>25</v>
      </c>
      <c r="H17" s="121">
        <v>0.11</v>
      </c>
      <c r="I17" s="66" t="s">
        <v>25</v>
      </c>
    </row>
    <row r="18" spans="2:9" ht="13.5" x14ac:dyDescent="0.2">
      <c r="B18" s="54" t="s">
        <v>119</v>
      </c>
      <c r="C18" s="101">
        <v>59</v>
      </c>
      <c r="D18" s="109">
        <v>1</v>
      </c>
      <c r="E18" s="101">
        <v>62</v>
      </c>
      <c r="F18" s="121">
        <v>0.61</v>
      </c>
      <c r="G18" s="66">
        <v>0.5</v>
      </c>
      <c r="H18" s="121">
        <v>0.38</v>
      </c>
      <c r="I18" s="66">
        <v>1.6949152542372881</v>
      </c>
    </row>
    <row r="19" spans="2:9" ht="13.5" x14ac:dyDescent="0.2">
      <c r="B19" s="122" t="s">
        <v>120</v>
      </c>
      <c r="C19" s="123">
        <v>2265</v>
      </c>
      <c r="D19" s="124">
        <v>71</v>
      </c>
      <c r="E19" s="123">
        <v>2811</v>
      </c>
      <c r="F19" s="125">
        <v>23.37</v>
      </c>
      <c r="G19" s="126">
        <v>35.32</v>
      </c>
      <c r="H19" s="125">
        <v>17.41</v>
      </c>
      <c r="I19" s="126">
        <v>3.1346578366445916</v>
      </c>
    </row>
    <row r="20" spans="2:9" ht="13.5" x14ac:dyDescent="0.2">
      <c r="B20" s="55" t="s">
        <v>8</v>
      </c>
      <c r="C20" s="127">
        <v>9693</v>
      </c>
      <c r="D20" s="127">
        <v>201</v>
      </c>
      <c r="E20" s="127">
        <v>16149</v>
      </c>
      <c r="F20" s="99">
        <v>100</v>
      </c>
      <c r="G20" s="68">
        <v>100</v>
      </c>
      <c r="H20" s="99">
        <v>100</v>
      </c>
      <c r="I20" s="99">
        <v>2.0736614051377282</v>
      </c>
    </row>
    <row r="21" spans="2:9" x14ac:dyDescent="0.2">
      <c r="B21" s="128" t="s">
        <v>97</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workbookViewId="0">
      <selection activeCell="K19" sqref="K19"/>
    </sheetView>
  </sheetViews>
  <sheetFormatPr defaultRowHeight="11.25" x14ac:dyDescent="0.2"/>
  <cols>
    <col min="1" max="1" width="0.85546875" style="40" customWidth="1"/>
    <col min="2" max="2" width="61" style="114" customWidth="1"/>
    <col min="3" max="3" width="9.140625" style="40"/>
    <col min="4" max="4" width="9.140625" style="135"/>
    <col min="5" max="5" width="9.140625" style="40"/>
    <col min="6" max="6" width="9.140625" style="135"/>
    <col min="7" max="7" width="9" style="40" customWidth="1"/>
    <col min="8" max="8" width="41.42578125" style="135" hidden="1" customWidth="1"/>
    <col min="9" max="16384" width="9.140625" style="40"/>
  </cols>
  <sheetData>
    <row r="2" spans="2:9" ht="12.75" x14ac:dyDescent="0.2">
      <c r="B2" s="50" t="s">
        <v>320</v>
      </c>
      <c r="C2" s="50"/>
      <c r="D2" s="50"/>
      <c r="E2" s="50"/>
      <c r="F2" s="50"/>
      <c r="G2" s="50"/>
      <c r="H2" s="50"/>
    </row>
    <row r="3" spans="2:9" ht="15" x14ac:dyDescent="0.25">
      <c r="B3" s="131" t="s">
        <v>321</v>
      </c>
      <c r="C3" s="131"/>
      <c r="D3" s="131"/>
      <c r="E3" s="1"/>
      <c r="F3" s="1"/>
      <c r="G3" s="1"/>
      <c r="H3" s="1"/>
    </row>
    <row r="4" spans="2:9" ht="30" customHeight="1" x14ac:dyDescent="0.25">
      <c r="B4" s="355" t="s">
        <v>123</v>
      </c>
      <c r="C4" s="356" t="s">
        <v>59</v>
      </c>
      <c r="D4" s="356"/>
      <c r="E4" s="332" t="s">
        <v>319</v>
      </c>
      <c r="F4" s="332"/>
      <c r="G4" s="356" t="s">
        <v>8</v>
      </c>
      <c r="H4" s="356"/>
      <c r="I4" s="356"/>
    </row>
    <row r="5" spans="2:9" ht="13.5" x14ac:dyDescent="0.25">
      <c r="B5" s="355"/>
      <c r="C5" s="132" t="s">
        <v>19</v>
      </c>
      <c r="D5" s="82" t="s">
        <v>124</v>
      </c>
      <c r="E5" s="132" t="s">
        <v>19</v>
      </c>
      <c r="F5" s="82" t="s">
        <v>124</v>
      </c>
      <c r="G5" s="132" t="s">
        <v>19</v>
      </c>
      <c r="H5" s="82" t="s">
        <v>124</v>
      </c>
      <c r="I5" s="82" t="s">
        <v>124</v>
      </c>
    </row>
    <row r="6" spans="2:9" ht="13.5" x14ac:dyDescent="0.25">
      <c r="B6" s="133" t="s">
        <v>125</v>
      </c>
      <c r="C6" s="25">
        <v>878</v>
      </c>
      <c r="D6" s="73">
        <v>10.1</v>
      </c>
      <c r="E6" s="25">
        <v>665</v>
      </c>
      <c r="F6" s="73">
        <v>16.8</v>
      </c>
      <c r="G6" s="25">
        <v>1543</v>
      </c>
      <c r="H6" s="73">
        <v>12.2</v>
      </c>
      <c r="I6" s="73">
        <f>G6/$G$30*100</f>
        <v>12.173570019723865</v>
      </c>
    </row>
    <row r="7" spans="2:9" ht="13.5" x14ac:dyDescent="0.25">
      <c r="B7" s="133" t="s">
        <v>126</v>
      </c>
      <c r="C7" s="25">
        <v>2462</v>
      </c>
      <c r="D7" s="73">
        <v>28.2</v>
      </c>
      <c r="E7" s="25">
        <v>386</v>
      </c>
      <c r="F7" s="73">
        <v>9.8000000000000007</v>
      </c>
      <c r="G7" s="25">
        <v>2848</v>
      </c>
      <c r="H7" s="73">
        <v>22.5</v>
      </c>
      <c r="I7" s="73">
        <f t="shared" ref="I7:I32" si="0">G7/$G$30*100</f>
        <v>22.469428007889547</v>
      </c>
    </row>
    <row r="8" spans="2:9" ht="13.5" x14ac:dyDescent="0.25">
      <c r="B8" s="133" t="s">
        <v>127</v>
      </c>
      <c r="C8" s="25">
        <v>858</v>
      </c>
      <c r="D8" s="73">
        <v>9.8000000000000007</v>
      </c>
      <c r="E8" s="25">
        <v>202</v>
      </c>
      <c r="F8" s="73">
        <v>5.0999999999999996</v>
      </c>
      <c r="G8" s="25">
        <v>1060</v>
      </c>
      <c r="H8" s="73">
        <v>8.4</v>
      </c>
      <c r="I8" s="73">
        <f t="shared" si="0"/>
        <v>8.3629191321499015</v>
      </c>
    </row>
    <row r="9" spans="2:9" ht="13.5" x14ac:dyDescent="0.25">
      <c r="B9" s="133" t="s">
        <v>128</v>
      </c>
      <c r="C9" s="25">
        <v>869</v>
      </c>
      <c r="D9" s="73">
        <v>10</v>
      </c>
      <c r="E9" s="25">
        <v>91</v>
      </c>
      <c r="F9" s="73">
        <v>2.2999999999999998</v>
      </c>
      <c r="G9" s="25">
        <v>960</v>
      </c>
      <c r="H9" s="73">
        <v>7.6</v>
      </c>
      <c r="I9" s="73">
        <f t="shared" si="0"/>
        <v>7.5739644970414206</v>
      </c>
    </row>
    <row r="10" spans="2:9" ht="13.5" x14ac:dyDescent="0.25">
      <c r="B10" s="133" t="s">
        <v>129</v>
      </c>
      <c r="C10" s="25">
        <v>685</v>
      </c>
      <c r="D10" s="73">
        <v>7.9</v>
      </c>
      <c r="E10" s="25">
        <v>90</v>
      </c>
      <c r="F10" s="73">
        <v>2.2999999999999998</v>
      </c>
      <c r="G10" s="25">
        <v>775</v>
      </c>
      <c r="H10" s="73">
        <v>6.1</v>
      </c>
      <c r="I10" s="73">
        <f t="shared" si="0"/>
        <v>6.1143984220907299</v>
      </c>
    </row>
    <row r="11" spans="2:9" ht="13.5" x14ac:dyDescent="0.25">
      <c r="B11" s="133" t="s">
        <v>130</v>
      </c>
      <c r="C11" s="25">
        <v>50</v>
      </c>
      <c r="D11" s="73">
        <v>0.6</v>
      </c>
      <c r="E11" s="44">
        <v>3</v>
      </c>
      <c r="F11" s="80">
        <v>0.1</v>
      </c>
      <c r="G11" s="25">
        <v>53</v>
      </c>
      <c r="H11" s="73">
        <v>0.4</v>
      </c>
      <c r="I11" s="80">
        <f t="shared" si="0"/>
        <v>0.4181459566074951</v>
      </c>
    </row>
    <row r="12" spans="2:9" ht="13.5" x14ac:dyDescent="0.25">
      <c r="B12" s="133" t="s">
        <v>131</v>
      </c>
      <c r="C12" s="25">
        <v>886</v>
      </c>
      <c r="D12" s="73">
        <v>10.199999999999999</v>
      </c>
      <c r="E12" s="25">
        <v>697</v>
      </c>
      <c r="F12" s="73">
        <v>17.600000000000001</v>
      </c>
      <c r="G12" s="25">
        <v>1583</v>
      </c>
      <c r="H12" s="73">
        <v>12.5</v>
      </c>
      <c r="I12" s="73">
        <f t="shared" si="0"/>
        <v>12.489151873767259</v>
      </c>
    </row>
    <row r="13" spans="2:9" ht="13.5" x14ac:dyDescent="0.25">
      <c r="B13" s="133" t="s">
        <v>132</v>
      </c>
      <c r="C13" s="25">
        <v>869</v>
      </c>
      <c r="D13" s="73">
        <v>10</v>
      </c>
      <c r="E13" s="25">
        <v>677</v>
      </c>
      <c r="F13" s="73">
        <v>17.100000000000001</v>
      </c>
      <c r="G13" s="25">
        <v>1546</v>
      </c>
      <c r="H13" s="73">
        <v>12.2</v>
      </c>
      <c r="I13" s="73">
        <f t="shared" si="0"/>
        <v>12.19723865877712</v>
      </c>
    </row>
    <row r="14" spans="2:9" ht="13.5" x14ac:dyDescent="0.25">
      <c r="B14" s="133" t="s">
        <v>133</v>
      </c>
      <c r="C14" s="25">
        <v>17</v>
      </c>
      <c r="D14" s="73">
        <v>0.2</v>
      </c>
      <c r="E14" s="25">
        <v>20</v>
      </c>
      <c r="F14" s="73">
        <v>0.5</v>
      </c>
      <c r="G14" s="25">
        <v>37</v>
      </c>
      <c r="H14" s="73">
        <v>0.3</v>
      </c>
      <c r="I14" s="73">
        <f t="shared" si="0"/>
        <v>0.29191321499013811</v>
      </c>
    </row>
    <row r="15" spans="2:9" ht="13.5" x14ac:dyDescent="0.25">
      <c r="B15" s="133" t="s">
        <v>134</v>
      </c>
      <c r="C15" s="25">
        <v>653</v>
      </c>
      <c r="D15" s="73">
        <v>7.5</v>
      </c>
      <c r="E15" s="25">
        <v>509</v>
      </c>
      <c r="F15" s="73">
        <v>12.9</v>
      </c>
      <c r="G15" s="25">
        <v>1162</v>
      </c>
      <c r="H15" s="73">
        <v>9.1999999999999993</v>
      </c>
      <c r="I15" s="73">
        <f t="shared" si="0"/>
        <v>9.1676528599605529</v>
      </c>
    </row>
    <row r="16" spans="2:9" ht="13.5" x14ac:dyDescent="0.25">
      <c r="B16" s="133" t="s">
        <v>135</v>
      </c>
      <c r="C16" s="25">
        <v>577</v>
      </c>
      <c r="D16" s="73">
        <v>6.6</v>
      </c>
      <c r="E16" s="25">
        <v>226</v>
      </c>
      <c r="F16" s="73">
        <v>5.7</v>
      </c>
      <c r="G16" s="25">
        <v>803</v>
      </c>
      <c r="H16" s="73">
        <v>6.3</v>
      </c>
      <c r="I16" s="73">
        <f t="shared" si="0"/>
        <v>6.335305719921104</v>
      </c>
    </row>
    <row r="17" spans="2:9" ht="13.5" x14ac:dyDescent="0.25">
      <c r="B17" s="133" t="s">
        <v>136</v>
      </c>
      <c r="C17" s="25">
        <v>192</v>
      </c>
      <c r="D17" s="73">
        <v>2.2000000000000002</v>
      </c>
      <c r="E17" s="25">
        <v>42</v>
      </c>
      <c r="F17" s="73">
        <v>1.1000000000000001</v>
      </c>
      <c r="G17" s="25">
        <v>234</v>
      </c>
      <c r="H17" s="73">
        <v>1.8</v>
      </c>
      <c r="I17" s="73">
        <f t="shared" si="0"/>
        <v>1.8461538461538463</v>
      </c>
    </row>
    <row r="18" spans="2:9" ht="13.5" x14ac:dyDescent="0.25">
      <c r="B18" s="133" t="s">
        <v>137</v>
      </c>
      <c r="C18" s="25">
        <v>116</v>
      </c>
      <c r="D18" s="73">
        <v>1.3</v>
      </c>
      <c r="E18" s="25">
        <v>78</v>
      </c>
      <c r="F18" s="73">
        <v>2</v>
      </c>
      <c r="G18" s="25">
        <v>194</v>
      </c>
      <c r="H18" s="73">
        <v>1.5</v>
      </c>
      <c r="I18" s="73">
        <f t="shared" si="0"/>
        <v>1.5305719921104537</v>
      </c>
    </row>
    <row r="19" spans="2:9" ht="13.5" x14ac:dyDescent="0.25">
      <c r="B19" s="133" t="s">
        <v>138</v>
      </c>
      <c r="C19" s="25">
        <v>109</v>
      </c>
      <c r="D19" s="73">
        <v>1.2</v>
      </c>
      <c r="E19" s="25">
        <v>63</v>
      </c>
      <c r="F19" s="73">
        <v>1.6</v>
      </c>
      <c r="G19" s="25">
        <v>172</v>
      </c>
      <c r="H19" s="73">
        <v>1.4</v>
      </c>
      <c r="I19" s="73">
        <f t="shared" si="0"/>
        <v>1.3570019723865878</v>
      </c>
    </row>
    <row r="20" spans="2:9" ht="13.5" x14ac:dyDescent="0.25">
      <c r="B20" s="133" t="s">
        <v>139</v>
      </c>
      <c r="C20" s="25">
        <v>290</v>
      </c>
      <c r="D20" s="73">
        <v>3.3</v>
      </c>
      <c r="E20" s="25">
        <v>4</v>
      </c>
      <c r="F20" s="73">
        <v>0.1</v>
      </c>
      <c r="G20" s="25">
        <v>294</v>
      </c>
      <c r="H20" s="73">
        <v>2.2999999999999998</v>
      </c>
      <c r="I20" s="73">
        <f t="shared" si="0"/>
        <v>2.3195266272189352</v>
      </c>
    </row>
    <row r="21" spans="2:9" ht="13.5" x14ac:dyDescent="0.25">
      <c r="B21" s="133" t="s">
        <v>140</v>
      </c>
      <c r="C21" s="25">
        <v>76</v>
      </c>
      <c r="D21" s="73">
        <v>0.9</v>
      </c>
      <c r="E21" s="25">
        <v>178</v>
      </c>
      <c r="F21" s="73">
        <v>4.5</v>
      </c>
      <c r="G21" s="25">
        <v>254</v>
      </c>
      <c r="H21" s="73">
        <v>2</v>
      </c>
      <c r="I21" s="73">
        <f t="shared" si="0"/>
        <v>2.0039447731755424</v>
      </c>
    </row>
    <row r="22" spans="2:9" ht="13.5" x14ac:dyDescent="0.25">
      <c r="B22" s="133" t="s">
        <v>141</v>
      </c>
      <c r="C22" s="25">
        <v>74</v>
      </c>
      <c r="D22" s="73">
        <v>0.8</v>
      </c>
      <c r="E22" s="25">
        <v>27</v>
      </c>
      <c r="F22" s="73">
        <v>0.7</v>
      </c>
      <c r="G22" s="25">
        <v>101</v>
      </c>
      <c r="H22" s="73">
        <v>0.8</v>
      </c>
      <c r="I22" s="73">
        <f t="shared" si="0"/>
        <v>0.79684418145956615</v>
      </c>
    </row>
    <row r="23" spans="2:9" ht="13.5" x14ac:dyDescent="0.25">
      <c r="B23" s="133" t="s">
        <v>142</v>
      </c>
      <c r="C23" s="25">
        <v>17</v>
      </c>
      <c r="D23" s="73">
        <v>0.2</v>
      </c>
      <c r="E23" s="25">
        <v>77</v>
      </c>
      <c r="F23" s="73">
        <v>1.9</v>
      </c>
      <c r="G23" s="25">
        <v>94</v>
      </c>
      <c r="H23" s="73">
        <v>0.7</v>
      </c>
      <c r="I23" s="73">
        <f t="shared" si="0"/>
        <v>0.7416173570019724</v>
      </c>
    </row>
    <row r="24" spans="2:9" ht="13.5" x14ac:dyDescent="0.25">
      <c r="B24" s="24" t="s">
        <v>143</v>
      </c>
      <c r="C24" s="25">
        <v>13</v>
      </c>
      <c r="D24" s="73">
        <v>0.1</v>
      </c>
      <c r="E24" s="25">
        <v>62</v>
      </c>
      <c r="F24" s="73">
        <v>1.6</v>
      </c>
      <c r="G24" s="25">
        <v>75</v>
      </c>
      <c r="H24" s="73">
        <v>0.6</v>
      </c>
      <c r="I24" s="73">
        <f t="shared" si="0"/>
        <v>0.59171597633136097</v>
      </c>
    </row>
    <row r="25" spans="2:9" ht="13.5" x14ac:dyDescent="0.25">
      <c r="B25" s="133" t="s">
        <v>144</v>
      </c>
      <c r="C25" s="25">
        <v>1480</v>
      </c>
      <c r="D25" s="73">
        <v>17</v>
      </c>
      <c r="E25" s="25">
        <v>422</v>
      </c>
      <c r="F25" s="73">
        <v>10.7</v>
      </c>
      <c r="G25" s="25">
        <v>1902</v>
      </c>
      <c r="H25" s="73">
        <v>15</v>
      </c>
      <c r="I25" s="73">
        <f t="shared" si="0"/>
        <v>15.005917159763312</v>
      </c>
    </row>
    <row r="26" spans="2:9" ht="13.5" x14ac:dyDescent="0.25">
      <c r="B26" s="133" t="s">
        <v>145</v>
      </c>
      <c r="C26" s="25">
        <v>206</v>
      </c>
      <c r="D26" s="73">
        <v>2.4</v>
      </c>
      <c r="E26" s="25">
        <v>127</v>
      </c>
      <c r="F26" s="73">
        <v>3.2</v>
      </c>
      <c r="G26" s="25">
        <v>333</v>
      </c>
      <c r="H26" s="73">
        <v>2.6</v>
      </c>
      <c r="I26" s="73">
        <f t="shared" si="0"/>
        <v>2.6272189349112423</v>
      </c>
    </row>
    <row r="27" spans="2:9" ht="13.5" x14ac:dyDescent="0.25">
      <c r="B27" s="133" t="s">
        <v>146</v>
      </c>
      <c r="C27" s="25">
        <v>344</v>
      </c>
      <c r="D27" s="73">
        <v>3.9</v>
      </c>
      <c r="E27" s="25">
        <v>22</v>
      </c>
      <c r="F27" s="73">
        <v>0.6</v>
      </c>
      <c r="G27" s="25">
        <v>366</v>
      </c>
      <c r="H27" s="73">
        <v>2.9</v>
      </c>
      <c r="I27" s="73">
        <f t="shared" si="0"/>
        <v>2.8875739644970415</v>
      </c>
    </row>
    <row r="28" spans="2:9" ht="13.5" x14ac:dyDescent="0.25">
      <c r="B28" s="139" t="s">
        <v>318</v>
      </c>
      <c r="C28" s="388">
        <v>8373</v>
      </c>
      <c r="D28" s="389">
        <v>96</v>
      </c>
      <c r="E28" s="388">
        <v>3585</v>
      </c>
      <c r="F28" s="389">
        <v>90.8</v>
      </c>
      <c r="G28" s="388">
        <v>11958</v>
      </c>
      <c r="H28" s="73">
        <v>94.3</v>
      </c>
      <c r="I28" s="389">
        <f t="shared" si="0"/>
        <v>94.34319526627219</v>
      </c>
    </row>
    <row r="29" spans="2:9" ht="13.5" x14ac:dyDescent="0.25">
      <c r="B29" s="139" t="s">
        <v>147</v>
      </c>
      <c r="C29" s="388">
        <v>352</v>
      </c>
      <c r="D29" s="389">
        <v>4</v>
      </c>
      <c r="E29" s="388">
        <v>365</v>
      </c>
      <c r="F29" s="389">
        <v>9.1999999999999993</v>
      </c>
      <c r="G29" s="388">
        <v>717</v>
      </c>
      <c r="H29" s="73">
        <v>5.7</v>
      </c>
      <c r="I29" s="389">
        <f t="shared" si="0"/>
        <v>5.6568047337278102</v>
      </c>
    </row>
    <row r="30" spans="2:9" ht="13.5" x14ac:dyDescent="0.25">
      <c r="B30" s="14" t="s">
        <v>148</v>
      </c>
      <c r="C30" s="30">
        <v>8725</v>
      </c>
      <c r="D30" s="15">
        <v>100</v>
      </c>
      <c r="E30" s="30">
        <v>3950</v>
      </c>
      <c r="F30" s="15">
        <v>100</v>
      </c>
      <c r="G30" s="30">
        <v>12675</v>
      </c>
      <c r="H30" s="15">
        <v>100</v>
      </c>
      <c r="I30" s="15">
        <f t="shared" si="0"/>
        <v>100</v>
      </c>
    </row>
    <row r="31" spans="2:9" ht="31.5" customHeight="1" x14ac:dyDescent="0.2">
      <c r="B31" s="354" t="s">
        <v>322</v>
      </c>
      <c r="C31" s="354"/>
      <c r="D31" s="354"/>
      <c r="E31" s="354"/>
      <c r="F31" s="354"/>
      <c r="G31" s="354"/>
      <c r="H31" s="354"/>
    </row>
    <row r="32" spans="2:9" ht="66" customHeight="1" x14ac:dyDescent="0.2">
      <c r="B32" s="354" t="s">
        <v>323</v>
      </c>
      <c r="C32" s="354"/>
      <c r="D32" s="354"/>
      <c r="E32" s="354"/>
      <c r="F32" s="354"/>
      <c r="G32" s="354"/>
      <c r="H32" s="354"/>
    </row>
  </sheetData>
  <mergeCells count="6">
    <mergeCell ref="B31:H31"/>
    <mergeCell ref="B32:H32"/>
    <mergeCell ref="B4:B5"/>
    <mergeCell ref="C4:D4"/>
    <mergeCell ref="E4:F4"/>
    <mergeCell ref="G4:I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P14" sqref="P14"/>
    </sheetView>
  </sheetViews>
  <sheetFormatPr defaultRowHeight="15" x14ac:dyDescent="0.25"/>
  <cols>
    <col min="1" max="1" width="0.85546875" style="1" customWidth="1"/>
    <col min="2" max="2" width="12.85546875" style="1" customWidth="1"/>
    <col min="3" max="16384" width="9.140625" style="1"/>
  </cols>
  <sheetData>
    <row r="2" spans="2:10" x14ac:dyDescent="0.25">
      <c r="B2" s="136" t="s">
        <v>324</v>
      </c>
    </row>
    <row r="3" spans="2:10" x14ac:dyDescent="0.25">
      <c r="B3" s="117" t="s">
        <v>255</v>
      </c>
    </row>
    <row r="4" spans="2:10" ht="15.75" customHeight="1" x14ac:dyDescent="0.25">
      <c r="B4" s="333" t="s">
        <v>32</v>
      </c>
      <c r="C4" s="336" t="s">
        <v>66</v>
      </c>
      <c r="D4" s="336"/>
      <c r="E4" s="336"/>
      <c r="F4" s="336"/>
      <c r="G4" s="335" t="s">
        <v>34</v>
      </c>
      <c r="H4" s="335"/>
      <c r="I4" s="335"/>
      <c r="J4" s="335"/>
    </row>
    <row r="5" spans="2:10" ht="27" x14ac:dyDescent="0.25">
      <c r="B5" s="357"/>
      <c r="C5" s="251" t="s">
        <v>153</v>
      </c>
      <c r="D5" s="251" t="s">
        <v>154</v>
      </c>
      <c r="E5" s="251" t="s">
        <v>155</v>
      </c>
      <c r="F5" s="171" t="s">
        <v>8</v>
      </c>
      <c r="G5" s="251" t="s">
        <v>153</v>
      </c>
      <c r="H5" s="251" t="s">
        <v>154</v>
      </c>
      <c r="I5" s="251" t="s">
        <v>155</v>
      </c>
      <c r="J5" s="171" t="s">
        <v>8</v>
      </c>
    </row>
    <row r="6" spans="2:10" ht="15.75" customHeight="1" x14ac:dyDescent="0.25">
      <c r="B6" s="334"/>
      <c r="C6" s="358" t="s">
        <v>254</v>
      </c>
      <c r="D6" s="358"/>
      <c r="E6" s="358"/>
      <c r="F6" s="358"/>
      <c r="G6" s="358"/>
      <c r="H6" s="358"/>
      <c r="I6" s="358"/>
      <c r="J6" s="358"/>
    </row>
    <row r="7" spans="2:10" ht="15" customHeight="1" x14ac:dyDescent="0.25">
      <c r="B7" s="133" t="s">
        <v>252</v>
      </c>
      <c r="C7" s="36" t="s">
        <v>25</v>
      </c>
      <c r="D7" s="61">
        <v>4</v>
      </c>
      <c r="E7" s="36" t="s">
        <v>25</v>
      </c>
      <c r="F7" s="61">
        <v>4</v>
      </c>
      <c r="G7" s="36">
        <v>60</v>
      </c>
      <c r="H7" s="61">
        <v>584</v>
      </c>
      <c r="I7" s="36">
        <v>72</v>
      </c>
      <c r="J7" s="61">
        <v>716</v>
      </c>
    </row>
    <row r="8" spans="2:10" ht="15" customHeight="1" x14ac:dyDescent="0.25">
      <c r="B8" s="133" t="s">
        <v>251</v>
      </c>
      <c r="C8" s="25">
        <v>30</v>
      </c>
      <c r="D8" s="61">
        <v>17</v>
      </c>
      <c r="E8" s="36" t="s">
        <v>25</v>
      </c>
      <c r="F8" s="61">
        <v>47</v>
      </c>
      <c r="G8" s="36">
        <v>3098</v>
      </c>
      <c r="H8" s="61">
        <v>2150</v>
      </c>
      <c r="I8" s="36">
        <v>177</v>
      </c>
      <c r="J8" s="61">
        <v>5425</v>
      </c>
    </row>
    <row r="9" spans="2:10" ht="15" customHeight="1" x14ac:dyDescent="0.25">
      <c r="B9" s="133" t="s">
        <v>250</v>
      </c>
      <c r="C9" s="25">
        <v>35</v>
      </c>
      <c r="D9" s="61">
        <v>10</v>
      </c>
      <c r="E9" s="36" t="s">
        <v>25</v>
      </c>
      <c r="F9" s="61">
        <v>45</v>
      </c>
      <c r="G9" s="36">
        <v>2687</v>
      </c>
      <c r="H9" s="61">
        <v>899</v>
      </c>
      <c r="I9" s="36">
        <v>157</v>
      </c>
      <c r="J9" s="61">
        <v>3743</v>
      </c>
    </row>
    <row r="10" spans="2:10" ht="15" customHeight="1" x14ac:dyDescent="0.25">
      <c r="B10" s="133" t="s">
        <v>249</v>
      </c>
      <c r="C10" s="25">
        <v>32</v>
      </c>
      <c r="D10" s="271">
        <v>5</v>
      </c>
      <c r="E10" s="36">
        <v>4</v>
      </c>
      <c r="F10" s="61">
        <v>41</v>
      </c>
      <c r="G10" s="36">
        <v>2773</v>
      </c>
      <c r="H10" s="61">
        <v>932</v>
      </c>
      <c r="I10" s="36">
        <v>276</v>
      </c>
      <c r="J10" s="61">
        <v>3981</v>
      </c>
    </row>
    <row r="11" spans="2:10" ht="15" customHeight="1" x14ac:dyDescent="0.25">
      <c r="B11" s="133" t="s">
        <v>248</v>
      </c>
      <c r="C11" s="25">
        <v>35</v>
      </c>
      <c r="D11" s="61">
        <v>6</v>
      </c>
      <c r="E11" s="36">
        <v>14</v>
      </c>
      <c r="F11" s="61">
        <v>55</v>
      </c>
      <c r="G11" s="36">
        <v>987</v>
      </c>
      <c r="H11" s="61">
        <v>334</v>
      </c>
      <c r="I11" s="36">
        <v>339</v>
      </c>
      <c r="J11" s="61">
        <v>1660</v>
      </c>
    </row>
    <row r="12" spans="2:10" x14ac:dyDescent="0.25">
      <c r="B12" s="133" t="s">
        <v>247</v>
      </c>
      <c r="C12" s="36">
        <v>1</v>
      </c>
      <c r="D12" s="61">
        <v>8</v>
      </c>
      <c r="E12" s="36" t="s">
        <v>25</v>
      </c>
      <c r="F12" s="61">
        <v>9</v>
      </c>
      <c r="G12" s="36">
        <v>81</v>
      </c>
      <c r="H12" s="61">
        <v>538</v>
      </c>
      <c r="I12" s="36">
        <v>5</v>
      </c>
      <c r="J12" s="61">
        <v>624</v>
      </c>
    </row>
    <row r="13" spans="2:10" x14ac:dyDescent="0.25">
      <c r="B13" s="14" t="s">
        <v>246</v>
      </c>
      <c r="C13" s="106">
        <v>133</v>
      </c>
      <c r="D13" s="30">
        <v>50</v>
      </c>
      <c r="E13" s="106">
        <v>18</v>
      </c>
      <c r="F13" s="106">
        <v>201</v>
      </c>
      <c r="G13" s="106">
        <v>9686</v>
      </c>
      <c r="H13" s="106">
        <v>5437</v>
      </c>
      <c r="I13" s="30">
        <v>1026</v>
      </c>
      <c r="J13" s="106">
        <v>16149</v>
      </c>
    </row>
    <row r="14" spans="2:10" ht="15.75" customHeight="1" x14ac:dyDescent="0.25">
      <c r="B14" s="137"/>
      <c r="C14" s="358" t="s">
        <v>253</v>
      </c>
      <c r="D14" s="358"/>
      <c r="E14" s="358"/>
      <c r="F14" s="358"/>
      <c r="G14" s="358"/>
      <c r="H14" s="358"/>
      <c r="I14" s="358"/>
      <c r="J14" s="358"/>
    </row>
    <row r="15" spans="2:10" x14ac:dyDescent="0.25">
      <c r="B15" s="133" t="s">
        <v>252</v>
      </c>
      <c r="C15" s="104" t="s">
        <v>25</v>
      </c>
      <c r="D15" s="105">
        <v>8</v>
      </c>
      <c r="E15" s="104" t="s">
        <v>25</v>
      </c>
      <c r="F15" s="116">
        <v>1.9900497512437811</v>
      </c>
      <c r="G15" s="104">
        <v>0.61945075366508362</v>
      </c>
      <c r="H15" s="105">
        <v>10.741217583226044</v>
      </c>
      <c r="I15" s="104">
        <v>7.0175438596491224</v>
      </c>
      <c r="J15" s="105">
        <v>4.4337110657006633</v>
      </c>
    </row>
    <row r="16" spans="2:10" x14ac:dyDescent="0.25">
      <c r="B16" s="133" t="s">
        <v>251</v>
      </c>
      <c r="C16" s="104">
        <v>22.556390977443609</v>
      </c>
      <c r="D16" s="105">
        <v>34</v>
      </c>
      <c r="E16" s="104" t="s">
        <v>25</v>
      </c>
      <c r="F16" s="116">
        <v>23.383084577114428</v>
      </c>
      <c r="G16" s="104">
        <v>31.984307247573817</v>
      </c>
      <c r="H16" s="105">
        <v>39.543866102630126</v>
      </c>
      <c r="I16" s="104">
        <v>17.251461988304094</v>
      </c>
      <c r="J16" s="105">
        <v>33.593411356740354</v>
      </c>
    </row>
    <row r="17" spans="2:10" x14ac:dyDescent="0.25">
      <c r="B17" s="133" t="s">
        <v>250</v>
      </c>
      <c r="C17" s="104">
        <v>26.315789473684209</v>
      </c>
      <c r="D17" s="105">
        <v>20</v>
      </c>
      <c r="E17" s="104" t="s">
        <v>25</v>
      </c>
      <c r="F17" s="116">
        <v>22.388059701492537</v>
      </c>
      <c r="G17" s="104">
        <v>27.741069584967999</v>
      </c>
      <c r="H17" s="105">
        <v>16.534853779657897</v>
      </c>
      <c r="I17" s="104">
        <v>15.30214424951267</v>
      </c>
      <c r="J17" s="105">
        <v>23.177905752678186</v>
      </c>
    </row>
    <row r="18" spans="2:10" x14ac:dyDescent="0.25">
      <c r="B18" s="133" t="s">
        <v>249</v>
      </c>
      <c r="C18" s="104">
        <v>24.060150375939848</v>
      </c>
      <c r="D18" s="105">
        <v>10</v>
      </c>
      <c r="E18" s="104">
        <v>22.222222222222221</v>
      </c>
      <c r="F18" s="116">
        <v>20.398009950248756</v>
      </c>
      <c r="G18" s="104">
        <v>28.628948998554616</v>
      </c>
      <c r="H18" s="105">
        <v>17.141806143093618</v>
      </c>
      <c r="I18" s="104">
        <v>26.900584795321635</v>
      </c>
      <c r="J18" s="105">
        <v>24.651681218651309</v>
      </c>
    </row>
    <row r="19" spans="2:10" x14ac:dyDescent="0.25">
      <c r="B19" s="133" t="s">
        <v>248</v>
      </c>
      <c r="C19" s="104">
        <v>26.315789473684209</v>
      </c>
      <c r="D19" s="105">
        <v>12</v>
      </c>
      <c r="E19" s="104">
        <v>77.777777777777786</v>
      </c>
      <c r="F19" s="116">
        <v>27.363184079601986</v>
      </c>
      <c r="G19" s="104">
        <v>10.189964897790626</v>
      </c>
      <c r="H19" s="105">
        <v>6.1430936178039364</v>
      </c>
      <c r="I19" s="104">
        <v>33.040935672514621</v>
      </c>
      <c r="J19" s="105">
        <v>10.279274258468018</v>
      </c>
    </row>
    <row r="20" spans="2:10" x14ac:dyDescent="0.25">
      <c r="B20" s="133" t="s">
        <v>247</v>
      </c>
      <c r="C20" s="104">
        <v>0.75187969924812026</v>
      </c>
      <c r="D20" s="104">
        <v>16</v>
      </c>
      <c r="E20" s="104" t="s">
        <v>25</v>
      </c>
      <c r="F20" s="116">
        <v>4.4776119402985071</v>
      </c>
      <c r="G20" s="104">
        <v>0.83625851744786284</v>
      </c>
      <c r="H20" s="105">
        <v>9.8951627735883765</v>
      </c>
      <c r="I20" s="104">
        <v>0.48732943469785572</v>
      </c>
      <c r="J20" s="105">
        <v>3.8640163477614711</v>
      </c>
    </row>
    <row r="21" spans="2:10" x14ac:dyDescent="0.25">
      <c r="B21" s="14" t="s">
        <v>246</v>
      </c>
      <c r="C21" s="115">
        <v>100</v>
      </c>
      <c r="D21" s="15">
        <v>100</v>
      </c>
      <c r="E21" s="115">
        <v>100</v>
      </c>
      <c r="F21" s="115">
        <v>100</v>
      </c>
      <c r="G21" s="115">
        <v>100</v>
      </c>
      <c r="H21" s="115">
        <v>100</v>
      </c>
      <c r="I21" s="15">
        <v>100</v>
      </c>
      <c r="J21" s="115">
        <v>100</v>
      </c>
    </row>
  </sheetData>
  <mergeCells count="5">
    <mergeCell ref="B4:B6"/>
    <mergeCell ref="C6:J6"/>
    <mergeCell ref="C14:J14"/>
    <mergeCell ref="C4:F4"/>
    <mergeCell ref="G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workbookViewId="0">
      <selection activeCell="E25" sqref="E25"/>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6" t="s">
        <v>325</v>
      </c>
      <c r="C2" s="7"/>
      <c r="D2" s="7"/>
      <c r="E2" s="5"/>
      <c r="F2" s="5"/>
      <c r="G2" s="5"/>
    </row>
    <row r="3" spans="2:7" x14ac:dyDescent="0.25">
      <c r="B3" s="117" t="s">
        <v>149</v>
      </c>
      <c r="C3" s="7"/>
      <c r="D3" s="7"/>
      <c r="E3" s="5"/>
      <c r="F3" s="5"/>
      <c r="G3" s="5"/>
    </row>
    <row r="4" spans="2:7" x14ac:dyDescent="0.25">
      <c r="B4" s="329" t="s">
        <v>160</v>
      </c>
      <c r="C4" s="303" t="s">
        <v>66</v>
      </c>
      <c r="D4" s="303"/>
      <c r="E4" s="304" t="s">
        <v>34</v>
      </c>
      <c r="F4" s="304"/>
      <c r="G4" s="310" t="s">
        <v>150</v>
      </c>
    </row>
    <row r="5" spans="2:7" ht="40.5" x14ac:dyDescent="0.25">
      <c r="B5" s="360"/>
      <c r="C5" s="8" t="s">
        <v>19</v>
      </c>
      <c r="D5" s="8" t="s">
        <v>161</v>
      </c>
      <c r="E5" s="8" t="s">
        <v>151</v>
      </c>
      <c r="F5" s="8" t="s">
        <v>162</v>
      </c>
      <c r="G5" s="310"/>
    </row>
    <row r="6" spans="2:7" x14ac:dyDescent="0.25">
      <c r="B6" s="137"/>
      <c r="C6" s="358" t="s">
        <v>152</v>
      </c>
      <c r="D6" s="358"/>
      <c r="E6" s="358"/>
      <c r="F6" s="358"/>
      <c r="G6" s="137"/>
    </row>
    <row r="7" spans="2:7" x14ac:dyDescent="0.25">
      <c r="B7" s="133" t="s">
        <v>153</v>
      </c>
      <c r="C7" s="138">
        <v>125</v>
      </c>
      <c r="D7" s="105">
        <v>72.674418604651152</v>
      </c>
      <c r="E7" s="36">
        <v>7437</v>
      </c>
      <c r="F7" s="105">
        <v>72.619861341665853</v>
      </c>
      <c r="G7" s="104">
        <v>1.6530018513620737</v>
      </c>
    </row>
    <row r="8" spans="2:7" x14ac:dyDescent="0.25">
      <c r="B8" s="133" t="s">
        <v>154</v>
      </c>
      <c r="C8" s="138">
        <v>33</v>
      </c>
      <c r="D8" s="105">
        <v>19.186046511627907</v>
      </c>
      <c r="E8" s="36">
        <v>2315</v>
      </c>
      <c r="F8" s="105">
        <v>22.605214334537642</v>
      </c>
      <c r="G8" s="104">
        <v>1.405451448040886</v>
      </c>
    </row>
    <row r="9" spans="2:7" x14ac:dyDescent="0.25">
      <c r="B9" s="133" t="s">
        <v>155</v>
      </c>
      <c r="C9" s="138">
        <v>14</v>
      </c>
      <c r="D9" s="105">
        <v>8.1395348837209305</v>
      </c>
      <c r="E9" s="36">
        <v>489</v>
      </c>
      <c r="F9" s="105">
        <v>4.7749243237965038</v>
      </c>
      <c r="G9" s="104">
        <v>2.7833001988071571</v>
      </c>
    </row>
    <row r="10" spans="2:7" x14ac:dyDescent="0.25">
      <c r="B10" s="139" t="s">
        <v>156</v>
      </c>
      <c r="C10" s="140">
        <v>172</v>
      </c>
      <c r="D10" s="141">
        <v>100</v>
      </c>
      <c r="E10" s="142">
        <v>10241</v>
      </c>
      <c r="F10" s="141">
        <v>100</v>
      </c>
      <c r="G10" s="143">
        <v>1.6517814270623259</v>
      </c>
    </row>
    <row r="11" spans="2:7" x14ac:dyDescent="0.25">
      <c r="B11" s="137"/>
      <c r="C11" s="358" t="s">
        <v>157</v>
      </c>
      <c r="D11" s="358"/>
      <c r="E11" s="358"/>
      <c r="F11" s="358"/>
      <c r="G11" s="144"/>
    </row>
    <row r="12" spans="2:7" x14ac:dyDescent="0.25">
      <c r="B12" s="133" t="s">
        <v>153</v>
      </c>
      <c r="C12" s="138">
        <v>8</v>
      </c>
      <c r="D12" s="105">
        <v>27.586206896551722</v>
      </c>
      <c r="E12" s="36">
        <v>2249</v>
      </c>
      <c r="F12" s="105">
        <v>38.067027758970887</v>
      </c>
      <c r="G12" s="104">
        <v>0.35445281346920693</v>
      </c>
    </row>
    <row r="13" spans="2:7" x14ac:dyDescent="0.25">
      <c r="B13" s="133" t="s">
        <v>154</v>
      </c>
      <c r="C13" s="138">
        <v>17</v>
      </c>
      <c r="D13" s="105">
        <v>58.620689655172406</v>
      </c>
      <c r="E13" s="36">
        <v>3122</v>
      </c>
      <c r="F13" s="105">
        <v>52.843601895734594</v>
      </c>
      <c r="G13" s="104">
        <v>0.54157374960178395</v>
      </c>
    </row>
    <row r="14" spans="2:7" x14ac:dyDescent="0.25">
      <c r="B14" s="133" t="s">
        <v>155</v>
      </c>
      <c r="C14" s="138">
        <v>4</v>
      </c>
      <c r="D14" s="105">
        <v>13.793103448275861</v>
      </c>
      <c r="E14" s="36">
        <v>537</v>
      </c>
      <c r="F14" s="105">
        <v>9.0893703452945154</v>
      </c>
      <c r="G14" s="104">
        <v>0.73937153419593349</v>
      </c>
    </row>
    <row r="15" spans="2:7" x14ac:dyDescent="0.25">
      <c r="B15" s="139" t="s">
        <v>158</v>
      </c>
      <c r="C15" s="140">
        <v>29</v>
      </c>
      <c r="D15" s="141">
        <v>100</v>
      </c>
      <c r="E15" s="142">
        <v>5908</v>
      </c>
      <c r="F15" s="141">
        <v>100</v>
      </c>
      <c r="G15" s="143">
        <v>0.48846218628937171</v>
      </c>
    </row>
    <row r="16" spans="2:7" x14ac:dyDescent="0.25">
      <c r="B16" s="137"/>
      <c r="C16" s="358" t="s">
        <v>159</v>
      </c>
      <c r="D16" s="358"/>
      <c r="E16" s="358"/>
      <c r="F16" s="358"/>
      <c r="G16" s="144"/>
    </row>
    <row r="17" spans="2:7" x14ac:dyDescent="0.25">
      <c r="B17" s="133" t="s">
        <v>153</v>
      </c>
      <c r="C17" s="138">
        <v>133</v>
      </c>
      <c r="D17" s="105">
        <v>66.169154228855717</v>
      </c>
      <c r="E17" s="36">
        <v>9686</v>
      </c>
      <c r="F17" s="105">
        <v>59.978946064771812</v>
      </c>
      <c r="G17" s="104">
        <v>1.3545167532335267</v>
      </c>
    </row>
    <row r="18" spans="2:7" x14ac:dyDescent="0.25">
      <c r="B18" s="133" t="s">
        <v>154</v>
      </c>
      <c r="C18" s="138">
        <v>50</v>
      </c>
      <c r="D18" s="105">
        <v>24.875621890547265</v>
      </c>
      <c r="E18" s="36">
        <v>5437</v>
      </c>
      <c r="F18" s="105">
        <v>33.667719363428077</v>
      </c>
      <c r="G18" s="104">
        <v>0.91124476034262802</v>
      </c>
    </row>
    <row r="19" spans="2:7" x14ac:dyDescent="0.25">
      <c r="B19" s="133" t="s">
        <v>155</v>
      </c>
      <c r="C19" s="138">
        <v>18</v>
      </c>
      <c r="D19" s="105">
        <v>8.9552238805970141</v>
      </c>
      <c r="E19" s="36">
        <v>1026</v>
      </c>
      <c r="F19" s="105">
        <v>6.3533345718001106</v>
      </c>
      <c r="G19" s="104">
        <v>1.7241379310344827</v>
      </c>
    </row>
    <row r="20" spans="2:7" x14ac:dyDescent="0.25">
      <c r="B20" s="14" t="s">
        <v>8</v>
      </c>
      <c r="C20" s="145">
        <v>201</v>
      </c>
      <c r="D20" s="15">
        <v>100</v>
      </c>
      <c r="E20" s="106">
        <v>16149</v>
      </c>
      <c r="F20" s="115">
        <v>100</v>
      </c>
      <c r="G20" s="115">
        <v>1.2293577981651376</v>
      </c>
    </row>
    <row r="21" spans="2:7" x14ac:dyDescent="0.25">
      <c r="B21" s="390" t="s">
        <v>326</v>
      </c>
      <c r="C21" s="391"/>
      <c r="D21" s="391"/>
      <c r="E21" s="391"/>
      <c r="F21" s="391"/>
      <c r="G21" s="391"/>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workbookViewId="0">
      <selection activeCell="K10" sqref="K10"/>
    </sheetView>
  </sheetViews>
  <sheetFormatPr defaultRowHeight="15" x14ac:dyDescent="0.25"/>
  <cols>
    <col min="1" max="1" width="0.85546875" style="1" customWidth="1"/>
    <col min="2" max="2" width="24.7109375" style="1" customWidth="1"/>
    <col min="3" max="7" width="9.140625" style="1"/>
    <col min="8" max="8" width="7.85546875" style="1" customWidth="1"/>
    <col min="9" max="11" width="9.140625" style="1"/>
    <col min="12" max="12" width="9.5703125" style="1" bestFit="1" customWidth="1"/>
    <col min="13" max="16384" width="9.140625" style="1"/>
  </cols>
  <sheetData>
    <row r="2" spans="2:10" x14ac:dyDescent="0.25">
      <c r="B2" s="50" t="s">
        <v>327</v>
      </c>
    </row>
    <row r="3" spans="2:10" x14ac:dyDescent="0.25">
      <c r="B3" s="220" t="s">
        <v>174</v>
      </c>
    </row>
    <row r="4" spans="2:10" ht="15" customHeight="1" x14ac:dyDescent="0.25">
      <c r="B4" s="156" t="s">
        <v>224</v>
      </c>
      <c r="C4" s="310" t="s">
        <v>65</v>
      </c>
      <c r="D4" s="310" t="s">
        <v>66</v>
      </c>
      <c r="E4" s="310" t="s">
        <v>34</v>
      </c>
      <c r="F4" s="310" t="s">
        <v>223</v>
      </c>
      <c r="G4" s="310" t="s">
        <v>222</v>
      </c>
      <c r="H4" s="310" t="s">
        <v>221</v>
      </c>
      <c r="I4" s="310" t="s">
        <v>91</v>
      </c>
      <c r="J4" s="310" t="s">
        <v>92</v>
      </c>
    </row>
    <row r="5" spans="2:10" x14ac:dyDescent="0.25">
      <c r="B5" s="98" t="s">
        <v>220</v>
      </c>
      <c r="C5" s="310"/>
      <c r="D5" s="310"/>
      <c r="E5" s="310"/>
      <c r="F5" s="310"/>
      <c r="G5" s="310"/>
      <c r="H5" s="310"/>
      <c r="I5" s="310"/>
      <c r="J5" s="310"/>
    </row>
    <row r="6" spans="2:10" x14ac:dyDescent="0.25">
      <c r="B6" s="219" t="s">
        <v>219</v>
      </c>
      <c r="C6" s="44">
        <v>145</v>
      </c>
      <c r="D6" s="134">
        <v>3</v>
      </c>
      <c r="E6" s="44">
        <v>294</v>
      </c>
      <c r="F6" s="80">
        <v>2.4749306592703202</v>
      </c>
      <c r="G6" s="79">
        <v>5.1205461915937702</v>
      </c>
      <c r="H6" s="80">
        <v>501.81352677618901</v>
      </c>
      <c r="I6" s="79">
        <v>2.0689655172413799</v>
      </c>
      <c r="J6" s="80">
        <v>202.758620689655</v>
      </c>
    </row>
    <row r="7" spans="2:10" x14ac:dyDescent="0.25">
      <c r="B7" s="217" t="s">
        <v>10</v>
      </c>
      <c r="C7" s="215">
        <v>562</v>
      </c>
      <c r="D7" s="216">
        <v>11</v>
      </c>
      <c r="E7" s="215">
        <v>985</v>
      </c>
      <c r="F7" s="214">
        <v>3.71478145914236</v>
      </c>
      <c r="G7" s="213">
        <v>7.2709245641576503</v>
      </c>
      <c r="H7" s="214">
        <v>651.07824506320696</v>
      </c>
      <c r="I7" s="213">
        <v>1.9572953736654799</v>
      </c>
      <c r="J7" s="214">
        <v>175.26690391459101</v>
      </c>
    </row>
    <row r="8" spans="2:10" x14ac:dyDescent="0.25">
      <c r="B8" s="219" t="s">
        <v>218</v>
      </c>
      <c r="C8" s="44">
        <v>72</v>
      </c>
      <c r="D8" s="134">
        <v>3</v>
      </c>
      <c r="E8" s="44">
        <v>119</v>
      </c>
      <c r="F8" s="80">
        <v>2.1826780246763899</v>
      </c>
      <c r="G8" s="79">
        <v>9.0944917694849501</v>
      </c>
      <c r="H8" s="80">
        <v>360.74817352290302</v>
      </c>
      <c r="I8" s="79">
        <v>4.1666666666666696</v>
      </c>
      <c r="J8" s="80">
        <v>165.277777777778</v>
      </c>
    </row>
    <row r="9" spans="2:10" x14ac:dyDescent="0.25">
      <c r="B9" s="219" t="s">
        <v>217</v>
      </c>
      <c r="C9" s="44">
        <v>108</v>
      </c>
      <c r="D9" s="134">
        <v>4</v>
      </c>
      <c r="E9" s="44">
        <v>190</v>
      </c>
      <c r="F9" s="80">
        <v>1.9006722748231299</v>
      </c>
      <c r="G9" s="79">
        <v>7.0395269437893804</v>
      </c>
      <c r="H9" s="80">
        <v>334.37752982999501</v>
      </c>
      <c r="I9" s="79">
        <v>3.7037037037037002</v>
      </c>
      <c r="J9" s="80">
        <v>175.92592592592601</v>
      </c>
    </row>
    <row r="10" spans="2:10" x14ac:dyDescent="0.25">
      <c r="B10" s="219" t="s">
        <v>216</v>
      </c>
      <c r="C10" s="44">
        <v>94</v>
      </c>
      <c r="D10" s="134">
        <v>3</v>
      </c>
      <c r="E10" s="44">
        <v>173</v>
      </c>
      <c r="F10" s="80">
        <v>1.7829876423782001</v>
      </c>
      <c r="G10" s="79">
        <v>5.6903860926963903</v>
      </c>
      <c r="H10" s="80">
        <v>328.14559801215802</v>
      </c>
      <c r="I10" s="79">
        <v>3.1914893617021298</v>
      </c>
      <c r="J10" s="80">
        <v>184.04255319148899</v>
      </c>
    </row>
    <row r="11" spans="2:10" x14ac:dyDescent="0.25">
      <c r="B11" s="219" t="s">
        <v>215</v>
      </c>
      <c r="C11" s="44">
        <v>167</v>
      </c>
      <c r="D11" s="134">
        <v>4</v>
      </c>
      <c r="E11" s="44">
        <v>309</v>
      </c>
      <c r="F11" s="80">
        <v>2.36575743194906</v>
      </c>
      <c r="G11" s="79">
        <v>5.6664848669438497</v>
      </c>
      <c r="H11" s="80">
        <v>437.73595597141201</v>
      </c>
      <c r="I11" s="79">
        <v>2.39520958083832</v>
      </c>
      <c r="J11" s="80">
        <v>185.02994011976</v>
      </c>
    </row>
    <row r="12" spans="2:10" x14ac:dyDescent="0.25">
      <c r="B12" s="217" t="s">
        <v>11</v>
      </c>
      <c r="C12" s="215">
        <v>1609</v>
      </c>
      <c r="D12" s="216">
        <v>15</v>
      </c>
      <c r="E12" s="215">
        <v>2459</v>
      </c>
      <c r="F12" s="214">
        <v>4.9950949347440101</v>
      </c>
      <c r="G12" s="213">
        <v>4.6567075215139901</v>
      </c>
      <c r="H12" s="214">
        <v>763.38958636019299</v>
      </c>
      <c r="I12" s="213">
        <v>0.93225605966438796</v>
      </c>
      <c r="J12" s="214">
        <v>152.82784338098199</v>
      </c>
    </row>
    <row r="13" spans="2:10" x14ac:dyDescent="0.25">
      <c r="B13" s="219" t="s">
        <v>214</v>
      </c>
      <c r="C13" s="44">
        <v>129</v>
      </c>
      <c r="D13" s="134">
        <v>2</v>
      </c>
      <c r="E13" s="44">
        <v>255</v>
      </c>
      <c r="F13" s="80">
        <v>2.3507330095760501</v>
      </c>
      <c r="G13" s="79">
        <v>3.6445473016682901</v>
      </c>
      <c r="H13" s="80">
        <v>464.67978096270701</v>
      </c>
      <c r="I13" s="79">
        <v>1.55038759689922</v>
      </c>
      <c r="J13" s="80">
        <v>197.67441860465101</v>
      </c>
    </row>
    <row r="14" spans="2:10" x14ac:dyDescent="0.25">
      <c r="B14" s="219" t="s">
        <v>213</v>
      </c>
      <c r="C14" s="44">
        <v>79</v>
      </c>
      <c r="D14" s="134" t="s">
        <v>25</v>
      </c>
      <c r="E14" s="44">
        <v>128</v>
      </c>
      <c r="F14" s="80">
        <v>1.6373905383698599</v>
      </c>
      <c r="G14" s="79" t="s">
        <v>25</v>
      </c>
      <c r="H14" s="80">
        <v>265.29872014094002</v>
      </c>
      <c r="I14" s="79" t="s">
        <v>25</v>
      </c>
      <c r="J14" s="80">
        <v>162.02531645569599</v>
      </c>
    </row>
    <row r="15" spans="2:10" x14ac:dyDescent="0.25">
      <c r="B15" s="219" t="s">
        <v>212</v>
      </c>
      <c r="C15" s="44">
        <v>59</v>
      </c>
      <c r="D15" s="134">
        <v>2</v>
      </c>
      <c r="E15" s="44">
        <v>113</v>
      </c>
      <c r="F15" s="80">
        <v>1.3465400766843201</v>
      </c>
      <c r="G15" s="79">
        <v>4.5645426328281902</v>
      </c>
      <c r="H15" s="80">
        <v>257.89665875479199</v>
      </c>
      <c r="I15" s="79">
        <v>3.3898305084745801</v>
      </c>
      <c r="J15" s="80">
        <v>191.52542372881399</v>
      </c>
    </row>
    <row r="16" spans="2:10" x14ac:dyDescent="0.25">
      <c r="B16" s="219" t="s">
        <v>211</v>
      </c>
      <c r="C16" s="44">
        <v>118</v>
      </c>
      <c r="D16" s="61">
        <v>3</v>
      </c>
      <c r="E16" s="44">
        <v>203</v>
      </c>
      <c r="F16" s="80">
        <v>3.0786892089334201</v>
      </c>
      <c r="G16" s="179">
        <v>7.8271759549154698</v>
      </c>
      <c r="H16" s="80">
        <v>529.63890628261299</v>
      </c>
      <c r="I16" s="179">
        <v>2.5423728813559299</v>
      </c>
      <c r="J16" s="80">
        <v>172.03389830508499</v>
      </c>
    </row>
    <row r="17" spans="2:10" x14ac:dyDescent="0.25">
      <c r="B17" s="219" t="s">
        <v>210</v>
      </c>
      <c r="C17" s="44">
        <v>165</v>
      </c>
      <c r="D17" s="134">
        <v>1</v>
      </c>
      <c r="E17" s="44">
        <v>257</v>
      </c>
      <c r="F17" s="80">
        <v>2.77868997398136</v>
      </c>
      <c r="G17" s="79">
        <v>1.6840545296856699</v>
      </c>
      <c r="H17" s="80">
        <v>432.80201412921701</v>
      </c>
      <c r="I17" s="79">
        <v>0.60606060606060597</v>
      </c>
      <c r="J17" s="80">
        <v>155.75757575757601</v>
      </c>
    </row>
    <row r="18" spans="2:10" x14ac:dyDescent="0.25">
      <c r="B18" s="219" t="s">
        <v>209</v>
      </c>
      <c r="C18" s="44">
        <v>140</v>
      </c>
      <c r="D18" s="134">
        <v>1</v>
      </c>
      <c r="E18" s="44">
        <v>217</v>
      </c>
      <c r="F18" s="80">
        <v>2.8633955780991101</v>
      </c>
      <c r="G18" s="79">
        <v>2.04528255578508</v>
      </c>
      <c r="H18" s="80">
        <v>443.82631460536197</v>
      </c>
      <c r="I18" s="79">
        <v>0.71428571428571397</v>
      </c>
      <c r="J18" s="80">
        <v>155</v>
      </c>
    </row>
    <row r="19" spans="2:10" x14ac:dyDescent="0.25">
      <c r="B19" s="219" t="s">
        <v>208</v>
      </c>
      <c r="C19" s="44">
        <v>75</v>
      </c>
      <c r="D19" s="134" t="s">
        <v>25</v>
      </c>
      <c r="E19" s="44">
        <v>136</v>
      </c>
      <c r="F19" s="80">
        <v>2.3530888212593699</v>
      </c>
      <c r="G19" s="79" t="s">
        <v>25</v>
      </c>
      <c r="H19" s="80">
        <v>426.693439588366</v>
      </c>
      <c r="I19" s="79" t="s">
        <v>25</v>
      </c>
      <c r="J19" s="80">
        <v>181.333333333333</v>
      </c>
    </row>
    <row r="20" spans="2:10" x14ac:dyDescent="0.25">
      <c r="B20" s="219" t="s">
        <v>207</v>
      </c>
      <c r="C20" s="44">
        <v>95</v>
      </c>
      <c r="D20" s="61">
        <v>2</v>
      </c>
      <c r="E20" s="44">
        <v>207</v>
      </c>
      <c r="F20" s="80">
        <v>3.0573166414572102</v>
      </c>
      <c r="G20" s="179">
        <v>6.4364560872783496</v>
      </c>
      <c r="H20" s="80">
        <v>666.17320503330802</v>
      </c>
      <c r="I20" s="179">
        <v>2.1052631578947398</v>
      </c>
      <c r="J20" s="80">
        <v>217.894736842105</v>
      </c>
    </row>
    <row r="21" spans="2:10" x14ac:dyDescent="0.25">
      <c r="B21" s="219" t="s">
        <v>206</v>
      </c>
      <c r="C21" s="44">
        <v>101</v>
      </c>
      <c r="D21" s="61">
        <v>3</v>
      </c>
      <c r="E21" s="44">
        <v>160</v>
      </c>
      <c r="F21" s="80">
        <v>2.0761387929616801</v>
      </c>
      <c r="G21" s="179">
        <v>6.1667488899852003</v>
      </c>
      <c r="H21" s="80">
        <v>328.89327413254398</v>
      </c>
      <c r="I21" s="179">
        <v>2.9702970297029698</v>
      </c>
      <c r="J21" s="80">
        <v>158.41584158415799</v>
      </c>
    </row>
    <row r="22" spans="2:10" x14ac:dyDescent="0.25">
      <c r="B22" s="219" t="s">
        <v>205</v>
      </c>
      <c r="C22" s="44">
        <v>27</v>
      </c>
      <c r="D22" s="61" t="s">
        <v>25</v>
      </c>
      <c r="E22" s="44">
        <v>47</v>
      </c>
      <c r="F22" s="80">
        <v>0.822756844879862</v>
      </c>
      <c r="G22" s="179" t="s">
        <v>25</v>
      </c>
      <c r="H22" s="80">
        <v>143.22063596056799</v>
      </c>
      <c r="I22" s="179" t="s">
        <v>25</v>
      </c>
      <c r="J22" s="80">
        <v>174.07407407407399</v>
      </c>
    </row>
    <row r="23" spans="2:10" x14ac:dyDescent="0.25">
      <c r="B23" s="217" t="s">
        <v>12</v>
      </c>
      <c r="C23" s="215">
        <v>535</v>
      </c>
      <c r="D23" s="151">
        <v>4</v>
      </c>
      <c r="E23" s="215">
        <v>824</v>
      </c>
      <c r="F23" s="214">
        <v>2.7089636315303101</v>
      </c>
      <c r="G23" s="218">
        <v>2.02539336936846</v>
      </c>
      <c r="H23" s="214">
        <v>417.23103408990198</v>
      </c>
      <c r="I23" s="218">
        <v>0.74766355140186902</v>
      </c>
      <c r="J23" s="214">
        <v>154.018691588785</v>
      </c>
    </row>
    <row r="24" spans="2:10" x14ac:dyDescent="0.25">
      <c r="B24" s="217" t="s">
        <v>13</v>
      </c>
      <c r="C24" s="215">
        <v>356</v>
      </c>
      <c r="D24" s="151">
        <v>4</v>
      </c>
      <c r="E24" s="215">
        <v>562</v>
      </c>
      <c r="F24" s="214">
        <v>4.0930596195524096</v>
      </c>
      <c r="G24" s="218">
        <v>4.5989433927555101</v>
      </c>
      <c r="H24" s="214">
        <v>646.15154668214905</v>
      </c>
      <c r="I24" s="218">
        <v>1.1235955056179801</v>
      </c>
      <c r="J24" s="214">
        <v>157.86516853932599</v>
      </c>
    </row>
    <row r="25" spans="2:10" x14ac:dyDescent="0.25">
      <c r="B25" s="219" t="s">
        <v>204</v>
      </c>
      <c r="C25" s="44">
        <v>92</v>
      </c>
      <c r="D25" s="61">
        <v>5</v>
      </c>
      <c r="E25" s="44">
        <v>158</v>
      </c>
      <c r="F25" s="80">
        <v>2.3142034235117999</v>
      </c>
      <c r="G25" s="179">
        <v>12.5771925190859</v>
      </c>
      <c r="H25" s="80">
        <v>397.43928360311401</v>
      </c>
      <c r="I25" s="179">
        <v>5.4347826086956497</v>
      </c>
      <c r="J25" s="80">
        <v>171.73913043478299</v>
      </c>
    </row>
    <row r="26" spans="2:10" x14ac:dyDescent="0.25">
      <c r="B26" s="219" t="s">
        <v>203</v>
      </c>
      <c r="C26" s="44">
        <v>78</v>
      </c>
      <c r="D26" s="61">
        <v>2</v>
      </c>
      <c r="E26" s="44">
        <v>125</v>
      </c>
      <c r="F26" s="80">
        <v>2.15169445938677</v>
      </c>
      <c r="G26" s="179">
        <v>5.5171652804788902</v>
      </c>
      <c r="H26" s="80">
        <v>344.82283002993</v>
      </c>
      <c r="I26" s="179">
        <v>2.5641025641025599</v>
      </c>
      <c r="J26" s="80">
        <v>160.25641025640999</v>
      </c>
    </row>
    <row r="27" spans="2:10" x14ac:dyDescent="0.25">
      <c r="B27" s="219" t="s">
        <v>202</v>
      </c>
      <c r="C27" s="44">
        <v>87</v>
      </c>
      <c r="D27" s="61">
        <v>5</v>
      </c>
      <c r="E27" s="44">
        <v>144</v>
      </c>
      <c r="F27" s="80">
        <v>2.8019323671497598</v>
      </c>
      <c r="G27" s="179">
        <v>16.103059581320501</v>
      </c>
      <c r="H27" s="80">
        <v>463.768115942029</v>
      </c>
      <c r="I27" s="179">
        <v>5.7471264367816097</v>
      </c>
      <c r="J27" s="80">
        <v>165.51724137931001</v>
      </c>
    </row>
    <row r="28" spans="2:10" x14ac:dyDescent="0.25">
      <c r="B28" s="217" t="s">
        <v>14</v>
      </c>
      <c r="C28" s="215">
        <v>460</v>
      </c>
      <c r="D28" s="151">
        <v>2</v>
      </c>
      <c r="E28" s="215">
        <v>678</v>
      </c>
      <c r="F28" s="214">
        <v>4.8240784437103503</v>
      </c>
      <c r="G28" s="218">
        <v>2.0974254103088499</v>
      </c>
      <c r="H28" s="214">
        <v>711.02721409469802</v>
      </c>
      <c r="I28" s="218">
        <v>0.434782608695652</v>
      </c>
      <c r="J28" s="214">
        <v>147.39130434782601</v>
      </c>
    </row>
    <row r="29" spans="2:10" x14ac:dyDescent="0.25">
      <c r="B29" s="219" t="s">
        <v>201</v>
      </c>
      <c r="C29" s="44">
        <v>138</v>
      </c>
      <c r="D29" s="61">
        <v>2</v>
      </c>
      <c r="E29" s="44">
        <v>233</v>
      </c>
      <c r="F29" s="80">
        <v>4.39665471923536</v>
      </c>
      <c r="G29" s="179">
        <v>6.3719633612106703</v>
      </c>
      <c r="H29" s="80">
        <v>742.33373158104303</v>
      </c>
      <c r="I29" s="179">
        <v>1.4492753623188399</v>
      </c>
      <c r="J29" s="80">
        <v>168.84057971014499</v>
      </c>
    </row>
    <row r="30" spans="2:10" x14ac:dyDescent="0.25">
      <c r="B30" s="217" t="s">
        <v>200</v>
      </c>
      <c r="C30" s="215">
        <v>175</v>
      </c>
      <c r="D30" s="151">
        <v>2</v>
      </c>
      <c r="E30" s="215">
        <v>308</v>
      </c>
      <c r="F30" s="214">
        <v>1.7541397698568599</v>
      </c>
      <c r="G30" s="218">
        <v>2.0047311655506999</v>
      </c>
      <c r="H30" s="214">
        <v>308.72859949480699</v>
      </c>
      <c r="I30" s="218">
        <v>1.1428571428571399</v>
      </c>
      <c r="J30" s="214">
        <v>176</v>
      </c>
    </row>
    <row r="31" spans="2:10" x14ac:dyDescent="0.25">
      <c r="B31" s="217" t="s">
        <v>199</v>
      </c>
      <c r="C31" s="215">
        <v>224</v>
      </c>
      <c r="D31" s="151">
        <v>1</v>
      </c>
      <c r="E31" s="215">
        <v>353</v>
      </c>
      <c r="F31" s="214">
        <v>2.3698562745647802</v>
      </c>
      <c r="G31" s="218">
        <v>1.0579715511449901</v>
      </c>
      <c r="H31" s="214">
        <v>373.46395755418098</v>
      </c>
      <c r="I31" s="218">
        <v>0.44642857142857101</v>
      </c>
      <c r="J31" s="214">
        <v>157.58928571428601</v>
      </c>
    </row>
    <row r="32" spans="2:10" x14ac:dyDescent="0.25">
      <c r="B32" s="219" t="s">
        <v>198</v>
      </c>
      <c r="C32" s="44">
        <v>135</v>
      </c>
      <c r="D32" s="61">
        <v>3</v>
      </c>
      <c r="E32" s="44">
        <v>220</v>
      </c>
      <c r="F32" s="80">
        <v>2.44043530134857</v>
      </c>
      <c r="G32" s="179">
        <v>5.4231895585523704</v>
      </c>
      <c r="H32" s="80">
        <v>397.70056762717297</v>
      </c>
      <c r="I32" s="179">
        <v>2.2222222222222201</v>
      </c>
      <c r="J32" s="80">
        <v>162.96296296296299</v>
      </c>
    </row>
    <row r="33" spans="2:10" x14ac:dyDescent="0.25">
      <c r="B33" s="217" t="s">
        <v>197</v>
      </c>
      <c r="C33" s="215">
        <v>148</v>
      </c>
      <c r="D33" s="151">
        <v>3</v>
      </c>
      <c r="E33" s="215">
        <v>249</v>
      </c>
      <c r="F33" s="214">
        <v>2.6456445183318098</v>
      </c>
      <c r="G33" s="218">
        <v>5.3627929425644902</v>
      </c>
      <c r="H33" s="214">
        <v>445.111814232852</v>
      </c>
      <c r="I33" s="218">
        <v>2.0270270270270299</v>
      </c>
      <c r="J33" s="214">
        <v>168.243243243243</v>
      </c>
    </row>
    <row r="34" spans="2:10" x14ac:dyDescent="0.25">
      <c r="B34" s="217" t="s">
        <v>196</v>
      </c>
      <c r="C34" s="215">
        <v>6173</v>
      </c>
      <c r="D34" s="216">
        <v>90</v>
      </c>
      <c r="E34" s="215">
        <v>10106</v>
      </c>
      <c r="F34" s="214">
        <v>3.0759295680394327</v>
      </c>
      <c r="G34" s="213">
        <v>4.4845887108950091</v>
      </c>
      <c r="H34" s="214">
        <v>503.5694834700551</v>
      </c>
      <c r="I34" s="213">
        <v>1.4579620929855823</v>
      </c>
      <c r="J34" s="214">
        <v>163.71294346346994</v>
      </c>
    </row>
    <row r="35" spans="2:10" x14ac:dyDescent="0.25">
      <c r="B35" s="217" t="s">
        <v>195</v>
      </c>
      <c r="C35" s="215">
        <v>3520</v>
      </c>
      <c r="D35" s="216">
        <v>111</v>
      </c>
      <c r="E35" s="215">
        <v>6043</v>
      </c>
      <c r="F35" s="214">
        <v>1.7324757250373994</v>
      </c>
      <c r="G35" s="213">
        <v>5.4632047011122546</v>
      </c>
      <c r="H35" s="214">
        <v>297.42473881821036</v>
      </c>
      <c r="I35" s="213">
        <v>3.1534090909090908</v>
      </c>
      <c r="J35" s="214">
        <v>171.67613636363637</v>
      </c>
    </row>
    <row r="36" spans="2:10" x14ac:dyDescent="0.25">
      <c r="B36" s="14" t="s">
        <v>8</v>
      </c>
      <c r="C36" s="106">
        <v>9693</v>
      </c>
      <c r="D36" s="30">
        <v>201</v>
      </c>
      <c r="E36" s="106">
        <v>16149</v>
      </c>
      <c r="F36" s="115">
        <v>2.4000609114808853</v>
      </c>
      <c r="G36" s="115">
        <v>4.9769136821175897</v>
      </c>
      <c r="H36" s="115">
        <v>399.86158732595504</v>
      </c>
      <c r="I36" s="15">
        <v>2.0736614051377282</v>
      </c>
      <c r="J36" s="115">
        <v>166.60476632621479</v>
      </c>
    </row>
    <row r="37" spans="2:10" ht="15" customHeight="1" x14ac:dyDescent="0.25">
      <c r="B37" s="381" t="s">
        <v>97</v>
      </c>
      <c r="C37" s="391"/>
      <c r="D37" s="391"/>
      <c r="E37" s="391"/>
      <c r="F37" s="391"/>
      <c r="G37" s="391"/>
      <c r="H37" s="391"/>
      <c r="I37" s="391"/>
      <c r="J37" s="391"/>
    </row>
    <row r="38" spans="2:10" ht="15" customHeight="1" x14ac:dyDescent="0.25">
      <c r="B38" s="392" t="s">
        <v>98</v>
      </c>
      <c r="C38" s="286"/>
      <c r="D38" s="286"/>
      <c r="E38" s="286"/>
      <c r="F38" s="286"/>
      <c r="G38" s="286"/>
      <c r="H38" s="286"/>
      <c r="I38" s="286"/>
      <c r="J38" s="286"/>
    </row>
  </sheetData>
  <mergeCells count="8">
    <mergeCell ref="I4:I5"/>
    <mergeCell ref="J4:J5"/>
    <mergeCell ref="C4:C5"/>
    <mergeCell ref="D4:D5"/>
    <mergeCell ref="E4:E5"/>
    <mergeCell ref="F4:F5"/>
    <mergeCell ref="G4:G5"/>
    <mergeCell ref="H4: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4"/>
  <sheetViews>
    <sheetView workbookViewId="0">
      <selection activeCell="B2" sqref="B2"/>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21" t="s">
        <v>292</v>
      </c>
      <c r="C2" s="21"/>
      <c r="D2" s="21"/>
      <c r="E2" s="21"/>
      <c r="F2" s="21"/>
      <c r="G2" s="21"/>
      <c r="H2" s="21"/>
      <c r="I2" s="21"/>
      <c r="J2" s="21"/>
      <c r="K2" s="21"/>
    </row>
    <row r="3" spans="2:11" ht="14.45" customHeight="1" x14ac:dyDescent="0.25">
      <c r="B3" s="373" t="s">
        <v>291</v>
      </c>
      <c r="C3" s="373"/>
      <c r="D3" s="373"/>
      <c r="E3" s="373"/>
      <c r="F3" s="373"/>
      <c r="G3" s="373"/>
      <c r="H3" s="373"/>
      <c r="I3" s="373"/>
      <c r="J3" s="373"/>
      <c r="K3" s="373"/>
    </row>
    <row r="4" spans="2:11" ht="14.45" customHeight="1" x14ac:dyDescent="0.25">
      <c r="B4" s="299" t="s">
        <v>1</v>
      </c>
      <c r="C4" s="297">
        <v>2018</v>
      </c>
      <c r="D4" s="297"/>
      <c r="E4" s="297"/>
      <c r="F4" s="299">
        <v>2010</v>
      </c>
      <c r="G4" s="299"/>
      <c r="H4" s="299"/>
      <c r="I4" s="297" t="s">
        <v>188</v>
      </c>
      <c r="J4" s="297"/>
      <c r="K4" s="297"/>
    </row>
    <row r="5" spans="2:11" x14ac:dyDescent="0.25">
      <c r="B5" s="302"/>
      <c r="C5" s="298"/>
      <c r="D5" s="298"/>
      <c r="E5" s="298"/>
      <c r="F5" s="300"/>
      <c r="G5" s="300"/>
      <c r="H5" s="300"/>
      <c r="I5" s="298"/>
      <c r="J5" s="298"/>
      <c r="K5" s="298"/>
    </row>
    <row r="6" spans="2:11" x14ac:dyDescent="0.25">
      <c r="B6" s="300"/>
      <c r="C6" s="150" t="s">
        <v>65</v>
      </c>
      <c r="D6" s="150" t="s">
        <v>66</v>
      </c>
      <c r="E6" s="150" t="s">
        <v>34</v>
      </c>
      <c r="F6" s="150" t="s">
        <v>65</v>
      </c>
      <c r="G6" s="150" t="s">
        <v>66</v>
      </c>
      <c r="H6" s="150" t="s">
        <v>34</v>
      </c>
      <c r="I6" s="150" t="s">
        <v>65</v>
      </c>
      <c r="J6" s="150" t="s">
        <v>66</v>
      </c>
      <c r="K6" s="150" t="s">
        <v>34</v>
      </c>
    </row>
    <row r="7" spans="2:11" x14ac:dyDescent="0.25">
      <c r="B7" s="24" t="s">
        <v>10</v>
      </c>
      <c r="C7" s="36">
        <v>1238</v>
      </c>
      <c r="D7" s="37">
        <v>58</v>
      </c>
      <c r="E7" s="36">
        <v>2203</v>
      </c>
      <c r="F7" s="258">
        <v>1634</v>
      </c>
      <c r="G7" s="36">
        <v>74</v>
      </c>
      <c r="H7" s="258">
        <v>3033</v>
      </c>
      <c r="I7" s="104">
        <v>-24.24</v>
      </c>
      <c r="J7" s="116">
        <v>-21.62</v>
      </c>
      <c r="K7" s="104">
        <v>-27.37</v>
      </c>
    </row>
    <row r="8" spans="2:11" x14ac:dyDescent="0.25">
      <c r="B8" s="24" t="s">
        <v>11</v>
      </c>
      <c r="C8" s="36">
        <v>3627</v>
      </c>
      <c r="D8" s="37">
        <v>58</v>
      </c>
      <c r="E8" s="36">
        <v>5899</v>
      </c>
      <c r="F8" s="258">
        <v>4604</v>
      </c>
      <c r="G8" s="36">
        <v>56</v>
      </c>
      <c r="H8" s="258">
        <v>7488</v>
      </c>
      <c r="I8" s="104">
        <v>-21.22</v>
      </c>
      <c r="J8" s="116">
        <v>3.57</v>
      </c>
      <c r="K8" s="104">
        <v>-21.22</v>
      </c>
    </row>
    <row r="9" spans="2:11" x14ac:dyDescent="0.25">
      <c r="B9" s="24" t="s">
        <v>12</v>
      </c>
      <c r="C9" s="36">
        <v>1172</v>
      </c>
      <c r="D9" s="37">
        <v>18</v>
      </c>
      <c r="E9" s="36">
        <v>1999</v>
      </c>
      <c r="F9" s="258">
        <v>1598</v>
      </c>
      <c r="G9" s="36">
        <v>37</v>
      </c>
      <c r="H9" s="258">
        <v>2721</v>
      </c>
      <c r="I9" s="104">
        <v>-26.66</v>
      </c>
      <c r="J9" s="116">
        <v>-51.35</v>
      </c>
      <c r="K9" s="104">
        <v>-26.53</v>
      </c>
    </row>
    <row r="10" spans="2:11" x14ac:dyDescent="0.25">
      <c r="B10" s="24" t="s">
        <v>13</v>
      </c>
      <c r="C10" s="36">
        <v>1033</v>
      </c>
      <c r="D10" s="37">
        <v>23</v>
      </c>
      <c r="E10" s="36">
        <v>1673</v>
      </c>
      <c r="F10" s="258">
        <v>1406</v>
      </c>
      <c r="G10" s="36">
        <v>34</v>
      </c>
      <c r="H10" s="258">
        <v>2440</v>
      </c>
      <c r="I10" s="104">
        <v>-26.53</v>
      </c>
      <c r="J10" s="116">
        <v>-32.35</v>
      </c>
      <c r="K10" s="104">
        <v>-31.43</v>
      </c>
    </row>
    <row r="11" spans="2:11" x14ac:dyDescent="0.25">
      <c r="B11" s="24" t="s">
        <v>14</v>
      </c>
      <c r="C11" s="36">
        <v>1778</v>
      </c>
      <c r="D11" s="37">
        <v>33</v>
      </c>
      <c r="E11" s="36">
        <v>2927</v>
      </c>
      <c r="F11" s="258">
        <v>2219</v>
      </c>
      <c r="G11" s="36">
        <v>59</v>
      </c>
      <c r="H11" s="258">
        <v>3463</v>
      </c>
      <c r="I11" s="104">
        <v>-19.87</v>
      </c>
      <c r="J11" s="116">
        <v>-44.07</v>
      </c>
      <c r="K11" s="104">
        <v>-15.48</v>
      </c>
    </row>
    <row r="12" spans="2:11" ht="27" x14ac:dyDescent="0.25">
      <c r="B12" s="24" t="s">
        <v>15</v>
      </c>
      <c r="C12" s="36">
        <v>845</v>
      </c>
      <c r="D12" s="37">
        <v>11</v>
      </c>
      <c r="E12" s="36">
        <v>1448</v>
      </c>
      <c r="F12" s="258">
        <v>1018</v>
      </c>
      <c r="G12" s="36">
        <v>32</v>
      </c>
      <c r="H12" s="258">
        <v>1781</v>
      </c>
      <c r="I12" s="104">
        <v>-16.989999999999998</v>
      </c>
      <c r="J12" s="116">
        <v>-65.63</v>
      </c>
      <c r="K12" s="104">
        <v>-18.7</v>
      </c>
    </row>
    <row r="13" spans="2:11" x14ac:dyDescent="0.25">
      <c r="B13" s="14" t="s">
        <v>17</v>
      </c>
      <c r="C13" s="106">
        <v>9693</v>
      </c>
      <c r="D13" s="106">
        <v>201</v>
      </c>
      <c r="E13" s="106">
        <v>16149</v>
      </c>
      <c r="F13" s="106">
        <v>12479</v>
      </c>
      <c r="G13" s="106">
        <v>292</v>
      </c>
      <c r="H13" s="106">
        <v>20926</v>
      </c>
      <c r="I13" s="115">
        <v>-22.33</v>
      </c>
      <c r="J13" s="115">
        <v>-31.16</v>
      </c>
      <c r="K13" s="115">
        <v>-22.83</v>
      </c>
    </row>
    <row r="14" spans="2:11" x14ac:dyDescent="0.25">
      <c r="B14" s="14" t="s">
        <v>18</v>
      </c>
      <c r="C14" s="106">
        <v>172553</v>
      </c>
      <c r="D14" s="106">
        <v>3334</v>
      </c>
      <c r="E14" s="106">
        <v>242919</v>
      </c>
      <c r="F14" s="106">
        <v>212997</v>
      </c>
      <c r="G14" s="106">
        <v>4114</v>
      </c>
      <c r="H14" s="106">
        <v>304720</v>
      </c>
      <c r="I14" s="115">
        <v>-18.989999999999998</v>
      </c>
      <c r="J14" s="115">
        <v>-18.96</v>
      </c>
      <c r="K14" s="115">
        <v>-20.28</v>
      </c>
    </row>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39"/>
  <sheetViews>
    <sheetView workbookViewId="0">
      <selection activeCell="P12" sqref="P12"/>
    </sheetView>
  </sheetViews>
  <sheetFormatPr defaultRowHeight="15" x14ac:dyDescent="0.25"/>
  <cols>
    <col min="1" max="1" width="0.85546875" style="1" customWidth="1"/>
    <col min="2" max="2" width="24.140625" style="1" customWidth="1"/>
    <col min="3" max="3" width="9.140625" style="1"/>
    <col min="4" max="4" width="9.140625" style="221"/>
    <col min="5" max="6" width="9.140625" style="1"/>
    <col min="7" max="7" width="9.140625" style="221"/>
    <col min="8" max="16384" width="9.140625" style="1"/>
  </cols>
  <sheetData>
    <row r="2" spans="2:8" x14ac:dyDescent="0.25">
      <c r="B2" s="50" t="s">
        <v>328</v>
      </c>
      <c r="D2" s="1"/>
      <c r="G2" s="1"/>
    </row>
    <row r="3" spans="2:8" x14ac:dyDescent="0.25">
      <c r="B3" s="220" t="s">
        <v>186</v>
      </c>
      <c r="D3" s="1"/>
      <c r="G3" s="1"/>
    </row>
    <row r="4" spans="2:8" ht="15" customHeight="1" x14ac:dyDescent="0.25">
      <c r="B4" s="333" t="s">
        <v>227</v>
      </c>
      <c r="C4" s="361" t="s">
        <v>94</v>
      </c>
      <c r="D4" s="361"/>
      <c r="E4" s="361"/>
      <c r="F4" s="362" t="s">
        <v>226</v>
      </c>
      <c r="G4" s="362"/>
      <c r="H4" s="362"/>
    </row>
    <row r="5" spans="2:8" x14ac:dyDescent="0.25">
      <c r="B5" s="334"/>
      <c r="C5" s="147" t="s">
        <v>65</v>
      </c>
      <c r="D5" s="147" t="s">
        <v>66</v>
      </c>
      <c r="E5" s="147" t="s">
        <v>34</v>
      </c>
      <c r="F5" s="147" t="s">
        <v>65</v>
      </c>
      <c r="G5" s="147" t="s">
        <v>66</v>
      </c>
      <c r="H5" s="147" t="s">
        <v>34</v>
      </c>
    </row>
    <row r="6" spans="2:8" x14ac:dyDescent="0.25">
      <c r="B6" s="227" t="s">
        <v>11</v>
      </c>
      <c r="C6" s="215">
        <v>1442</v>
      </c>
      <c r="D6" s="216">
        <v>14</v>
      </c>
      <c r="E6" s="215">
        <v>2151</v>
      </c>
      <c r="F6" s="216">
        <v>167</v>
      </c>
      <c r="G6" s="215">
        <v>1</v>
      </c>
      <c r="H6" s="216">
        <v>308</v>
      </c>
    </row>
    <row r="7" spans="2:8" x14ac:dyDescent="0.25">
      <c r="B7" s="227" t="s">
        <v>12</v>
      </c>
      <c r="C7" s="215">
        <v>457</v>
      </c>
      <c r="D7" s="216">
        <v>3</v>
      </c>
      <c r="E7" s="215">
        <v>697</v>
      </c>
      <c r="F7" s="216">
        <v>78</v>
      </c>
      <c r="G7" s="215">
        <v>1</v>
      </c>
      <c r="H7" s="216">
        <v>127</v>
      </c>
    </row>
    <row r="8" spans="2:8" x14ac:dyDescent="0.25">
      <c r="B8" s="227" t="s">
        <v>10</v>
      </c>
      <c r="C8" s="215">
        <v>423</v>
      </c>
      <c r="D8" s="216">
        <v>2</v>
      </c>
      <c r="E8" s="215">
        <v>698</v>
      </c>
      <c r="F8" s="216">
        <v>139</v>
      </c>
      <c r="G8" s="215">
        <v>9</v>
      </c>
      <c r="H8" s="216">
        <v>287</v>
      </c>
    </row>
    <row r="9" spans="2:8" x14ac:dyDescent="0.25">
      <c r="B9" s="227" t="s">
        <v>200</v>
      </c>
      <c r="C9" s="215">
        <v>132</v>
      </c>
      <c r="D9" s="216">
        <v>0</v>
      </c>
      <c r="E9" s="215">
        <v>224</v>
      </c>
      <c r="F9" s="216">
        <v>43</v>
      </c>
      <c r="G9" s="215">
        <v>2</v>
      </c>
      <c r="H9" s="216">
        <v>84</v>
      </c>
    </row>
    <row r="10" spans="2:8" x14ac:dyDescent="0.25">
      <c r="B10" s="227" t="s">
        <v>14</v>
      </c>
      <c r="C10" s="215">
        <v>372</v>
      </c>
      <c r="D10" s="216">
        <v>1</v>
      </c>
      <c r="E10" s="215">
        <v>514</v>
      </c>
      <c r="F10" s="216">
        <v>88</v>
      </c>
      <c r="G10" s="215">
        <v>1</v>
      </c>
      <c r="H10" s="216">
        <v>164</v>
      </c>
    </row>
    <row r="11" spans="2:8" x14ac:dyDescent="0.25">
      <c r="B11" s="227" t="s">
        <v>199</v>
      </c>
      <c r="C11" s="215">
        <v>180</v>
      </c>
      <c r="D11" s="216">
        <v>0</v>
      </c>
      <c r="E11" s="215">
        <v>259</v>
      </c>
      <c r="F11" s="216">
        <v>44</v>
      </c>
      <c r="G11" s="215">
        <v>1</v>
      </c>
      <c r="H11" s="216">
        <v>94</v>
      </c>
    </row>
    <row r="12" spans="2:8" x14ac:dyDescent="0.25">
      <c r="B12" s="227" t="s">
        <v>13</v>
      </c>
      <c r="C12" s="215">
        <v>267</v>
      </c>
      <c r="D12" s="216">
        <v>2</v>
      </c>
      <c r="E12" s="215">
        <v>417</v>
      </c>
      <c r="F12" s="216">
        <v>89</v>
      </c>
      <c r="G12" s="215">
        <v>2</v>
      </c>
      <c r="H12" s="216">
        <v>145</v>
      </c>
    </row>
    <row r="13" spans="2:8" x14ac:dyDescent="0.25">
      <c r="B13" s="227" t="s">
        <v>197</v>
      </c>
      <c r="C13" s="215">
        <v>105</v>
      </c>
      <c r="D13" s="216">
        <v>1</v>
      </c>
      <c r="E13" s="215">
        <v>169</v>
      </c>
      <c r="F13" s="216">
        <v>43</v>
      </c>
      <c r="G13" s="215">
        <v>2</v>
      </c>
      <c r="H13" s="216">
        <v>80</v>
      </c>
    </row>
    <row r="14" spans="2:8" x14ac:dyDescent="0.25">
      <c r="B14" s="226" t="s">
        <v>215</v>
      </c>
      <c r="C14" s="44">
        <v>82</v>
      </c>
      <c r="D14" s="134">
        <v>1</v>
      </c>
      <c r="E14" s="44">
        <v>121</v>
      </c>
      <c r="F14" s="134">
        <v>85</v>
      </c>
      <c r="G14" s="44">
        <v>3</v>
      </c>
      <c r="H14" s="134">
        <v>188</v>
      </c>
    </row>
    <row r="15" spans="2:8" x14ac:dyDescent="0.25">
      <c r="B15" s="226" t="s">
        <v>210</v>
      </c>
      <c r="C15" s="44">
        <v>105</v>
      </c>
      <c r="D15" s="134">
        <v>1</v>
      </c>
      <c r="E15" s="44">
        <v>154</v>
      </c>
      <c r="F15" s="134">
        <v>60</v>
      </c>
      <c r="G15" s="44">
        <v>0</v>
      </c>
      <c r="H15" s="134">
        <v>103</v>
      </c>
    </row>
    <row r="16" spans="2:8" x14ac:dyDescent="0.25">
      <c r="B16" s="226" t="s">
        <v>219</v>
      </c>
      <c r="C16" s="44">
        <v>77</v>
      </c>
      <c r="D16" s="134">
        <v>0</v>
      </c>
      <c r="E16" s="44">
        <v>150</v>
      </c>
      <c r="F16" s="134">
        <v>68</v>
      </c>
      <c r="G16" s="44">
        <v>3</v>
      </c>
      <c r="H16" s="134">
        <v>144</v>
      </c>
    </row>
    <row r="17" spans="2:8" x14ac:dyDescent="0.25">
      <c r="B17" s="226" t="s">
        <v>217</v>
      </c>
      <c r="C17" s="44">
        <v>82</v>
      </c>
      <c r="D17" s="134">
        <v>0</v>
      </c>
      <c r="E17" s="44">
        <v>141</v>
      </c>
      <c r="F17" s="134">
        <v>26</v>
      </c>
      <c r="G17" s="44">
        <v>4</v>
      </c>
      <c r="H17" s="134">
        <v>49</v>
      </c>
    </row>
    <row r="18" spans="2:8" x14ac:dyDescent="0.25">
      <c r="B18" s="226" t="s">
        <v>198</v>
      </c>
      <c r="C18" s="44">
        <v>102</v>
      </c>
      <c r="D18" s="134">
        <v>1</v>
      </c>
      <c r="E18" s="44">
        <v>150</v>
      </c>
      <c r="F18" s="134">
        <v>33</v>
      </c>
      <c r="G18" s="44">
        <v>2</v>
      </c>
      <c r="H18" s="134">
        <v>70</v>
      </c>
    </row>
    <row r="19" spans="2:8" x14ac:dyDescent="0.25">
      <c r="B19" s="226" t="s">
        <v>214</v>
      </c>
      <c r="C19" s="44">
        <v>75</v>
      </c>
      <c r="D19" s="134">
        <v>0</v>
      </c>
      <c r="E19" s="44">
        <v>144</v>
      </c>
      <c r="F19" s="134">
        <v>54</v>
      </c>
      <c r="G19" s="44">
        <v>2</v>
      </c>
      <c r="H19" s="134">
        <v>111</v>
      </c>
    </row>
    <row r="20" spans="2:8" x14ac:dyDescent="0.25">
      <c r="B20" s="226" t="s">
        <v>216</v>
      </c>
      <c r="C20" s="44">
        <v>67</v>
      </c>
      <c r="D20" s="134">
        <v>0</v>
      </c>
      <c r="E20" s="44">
        <v>113</v>
      </c>
      <c r="F20" s="134">
        <v>27</v>
      </c>
      <c r="G20" s="44">
        <v>3</v>
      </c>
      <c r="H20" s="134">
        <v>60</v>
      </c>
    </row>
    <row r="21" spans="2:8" x14ac:dyDescent="0.25">
      <c r="B21" s="226" t="s">
        <v>209</v>
      </c>
      <c r="C21" s="44">
        <v>81</v>
      </c>
      <c r="D21" s="134">
        <v>0</v>
      </c>
      <c r="E21" s="44">
        <v>111</v>
      </c>
      <c r="F21" s="134">
        <v>59</v>
      </c>
      <c r="G21" s="44">
        <v>1</v>
      </c>
      <c r="H21" s="134">
        <v>106</v>
      </c>
    </row>
    <row r="22" spans="2:8" x14ac:dyDescent="0.25">
      <c r="B22" s="226" t="s">
        <v>206</v>
      </c>
      <c r="C22" s="44">
        <v>55</v>
      </c>
      <c r="D22" s="134">
        <v>0</v>
      </c>
      <c r="E22" s="44">
        <v>76</v>
      </c>
      <c r="F22" s="134">
        <v>46</v>
      </c>
      <c r="G22" s="44">
        <v>3</v>
      </c>
      <c r="H22" s="134">
        <v>84</v>
      </c>
    </row>
    <row r="23" spans="2:8" x14ac:dyDescent="0.25">
      <c r="B23" s="226" t="s">
        <v>213</v>
      </c>
      <c r="C23" s="44">
        <v>44</v>
      </c>
      <c r="D23" s="134">
        <v>0</v>
      </c>
      <c r="E23" s="44">
        <v>70</v>
      </c>
      <c r="F23" s="134">
        <v>35</v>
      </c>
      <c r="G23" s="44">
        <v>0</v>
      </c>
      <c r="H23" s="134">
        <v>58</v>
      </c>
    </row>
    <row r="24" spans="2:8" x14ac:dyDescent="0.25">
      <c r="B24" s="226" t="s">
        <v>212</v>
      </c>
      <c r="C24" s="44">
        <v>39</v>
      </c>
      <c r="D24" s="134">
        <v>0</v>
      </c>
      <c r="E24" s="44">
        <v>70</v>
      </c>
      <c r="F24" s="134">
        <v>20</v>
      </c>
      <c r="G24" s="44">
        <v>2</v>
      </c>
      <c r="H24" s="134">
        <v>43</v>
      </c>
    </row>
    <row r="25" spans="2:8" x14ac:dyDescent="0.25">
      <c r="B25" s="226" t="s">
        <v>204</v>
      </c>
      <c r="C25" s="44">
        <v>36</v>
      </c>
      <c r="D25" s="134">
        <v>1</v>
      </c>
      <c r="E25" s="44">
        <v>57</v>
      </c>
      <c r="F25" s="134">
        <v>56</v>
      </c>
      <c r="G25" s="44">
        <v>4</v>
      </c>
      <c r="H25" s="134">
        <v>101</v>
      </c>
    </row>
    <row r="26" spans="2:8" x14ac:dyDescent="0.25">
      <c r="B26" s="226" t="s">
        <v>211</v>
      </c>
      <c r="C26" s="44">
        <v>75</v>
      </c>
      <c r="D26" s="134">
        <v>0</v>
      </c>
      <c r="E26" s="44">
        <v>128</v>
      </c>
      <c r="F26" s="134">
        <v>43</v>
      </c>
      <c r="G26" s="44">
        <v>3</v>
      </c>
      <c r="H26" s="134">
        <v>75</v>
      </c>
    </row>
    <row r="27" spans="2:8" x14ac:dyDescent="0.25">
      <c r="B27" s="226" t="s">
        <v>203</v>
      </c>
      <c r="C27" s="44">
        <v>41</v>
      </c>
      <c r="D27" s="134">
        <v>0</v>
      </c>
      <c r="E27" s="44">
        <v>58</v>
      </c>
      <c r="F27" s="134">
        <v>37</v>
      </c>
      <c r="G27" s="44">
        <v>2</v>
      </c>
      <c r="H27" s="134">
        <v>67</v>
      </c>
    </row>
    <row r="28" spans="2:8" x14ac:dyDescent="0.25">
      <c r="B28" s="226" t="s">
        <v>218</v>
      </c>
      <c r="C28" s="44">
        <v>43</v>
      </c>
      <c r="D28" s="134">
        <v>0</v>
      </c>
      <c r="E28" s="44">
        <v>74</v>
      </c>
      <c r="F28" s="134">
        <v>29</v>
      </c>
      <c r="G28" s="44">
        <v>3</v>
      </c>
      <c r="H28" s="134">
        <v>45</v>
      </c>
    </row>
    <row r="29" spans="2:8" x14ac:dyDescent="0.25">
      <c r="B29" s="226" t="s">
        <v>205</v>
      </c>
      <c r="C29" s="44">
        <v>22</v>
      </c>
      <c r="D29" s="134">
        <v>0</v>
      </c>
      <c r="E29" s="44">
        <v>39</v>
      </c>
      <c r="F29" s="134">
        <v>5</v>
      </c>
      <c r="G29" s="44">
        <v>0</v>
      </c>
      <c r="H29" s="134">
        <v>8</v>
      </c>
    </row>
    <row r="30" spans="2:8" x14ac:dyDescent="0.25">
      <c r="B30" s="226" t="s">
        <v>208</v>
      </c>
      <c r="C30" s="44">
        <v>50</v>
      </c>
      <c r="D30" s="134">
        <v>0</v>
      </c>
      <c r="E30" s="44">
        <v>80</v>
      </c>
      <c r="F30" s="134">
        <v>25</v>
      </c>
      <c r="G30" s="44">
        <v>0</v>
      </c>
      <c r="H30" s="134">
        <v>56</v>
      </c>
    </row>
    <row r="31" spans="2:8" x14ac:dyDescent="0.25">
      <c r="B31" s="226" t="s">
        <v>201</v>
      </c>
      <c r="C31" s="44">
        <v>117</v>
      </c>
      <c r="D31" s="134">
        <v>1</v>
      </c>
      <c r="E31" s="44">
        <v>196</v>
      </c>
      <c r="F31" s="134">
        <v>21</v>
      </c>
      <c r="G31" s="44">
        <v>1</v>
      </c>
      <c r="H31" s="134">
        <v>37</v>
      </c>
    </row>
    <row r="32" spans="2:8" x14ac:dyDescent="0.25">
      <c r="B32" s="226" t="s">
        <v>207</v>
      </c>
      <c r="C32" s="44">
        <v>58</v>
      </c>
      <c r="D32" s="134">
        <v>0</v>
      </c>
      <c r="E32" s="44">
        <v>125</v>
      </c>
      <c r="F32" s="134">
        <v>37</v>
      </c>
      <c r="G32" s="44">
        <v>2</v>
      </c>
      <c r="H32" s="134">
        <v>82</v>
      </c>
    </row>
    <row r="33" spans="2:8" x14ac:dyDescent="0.25">
      <c r="B33" s="226" t="s">
        <v>202</v>
      </c>
      <c r="C33" s="44">
        <v>31</v>
      </c>
      <c r="D33" s="134">
        <v>0</v>
      </c>
      <c r="E33" s="44">
        <v>40</v>
      </c>
      <c r="F33" s="134">
        <v>56</v>
      </c>
      <c r="G33" s="44">
        <v>5</v>
      </c>
      <c r="H33" s="134">
        <v>104</v>
      </c>
    </row>
    <row r="34" spans="2:8" x14ac:dyDescent="0.25">
      <c r="B34" s="217" t="s">
        <v>225</v>
      </c>
      <c r="C34" s="215">
        <v>4660</v>
      </c>
      <c r="D34" s="215">
        <v>28</v>
      </c>
      <c r="E34" s="215">
        <v>7226</v>
      </c>
      <c r="F34" s="215">
        <v>1513</v>
      </c>
      <c r="G34" s="215">
        <v>62</v>
      </c>
      <c r="H34" s="215">
        <v>2880</v>
      </c>
    </row>
    <row r="35" spans="2:8" x14ac:dyDescent="0.25">
      <c r="B35" s="217" t="s">
        <v>195</v>
      </c>
      <c r="C35" s="215">
        <v>2053</v>
      </c>
      <c r="D35" s="215">
        <v>25</v>
      </c>
      <c r="E35" s="215">
        <v>3352</v>
      </c>
      <c r="F35" s="215">
        <v>1467</v>
      </c>
      <c r="G35" s="215">
        <v>86</v>
      </c>
      <c r="H35" s="215">
        <v>2691</v>
      </c>
    </row>
    <row r="36" spans="2:8" x14ac:dyDescent="0.25">
      <c r="B36" s="14" t="s">
        <v>8</v>
      </c>
      <c r="C36" s="30">
        <v>6713</v>
      </c>
      <c r="D36" s="30">
        <v>53</v>
      </c>
      <c r="E36" s="106">
        <v>10578</v>
      </c>
      <c r="F36" s="106">
        <v>2980</v>
      </c>
      <c r="G36" s="30">
        <v>148</v>
      </c>
      <c r="H36" s="30">
        <v>5571</v>
      </c>
    </row>
    <row r="38" spans="2:8" s="154" customFormat="1" x14ac:dyDescent="0.25">
      <c r="B38" s="225"/>
      <c r="C38" s="223"/>
      <c r="D38" s="224"/>
      <c r="E38" s="223"/>
      <c r="F38" s="223"/>
      <c r="G38" s="222"/>
    </row>
    <row r="39" spans="2:8" s="154" customFormat="1" x14ac:dyDescent="0.25">
      <c r="D39" s="222"/>
      <c r="G39" s="222"/>
    </row>
  </sheetData>
  <mergeCells count="3">
    <mergeCell ref="B4:B5"/>
    <mergeCell ref="C4:E4"/>
    <mergeCell ref="F4:H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I23" sqref="I23"/>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1" t="s">
        <v>281</v>
      </c>
      <c r="C2" s="170"/>
      <c r="D2" s="170"/>
    </row>
    <row r="4" spans="2:4" x14ac:dyDescent="0.25">
      <c r="B4" s="393" t="s">
        <v>280</v>
      </c>
      <c r="C4" s="303" t="s">
        <v>279</v>
      </c>
      <c r="D4" s="303"/>
    </row>
    <row r="5" spans="2:4" x14ac:dyDescent="0.25">
      <c r="B5" s="393"/>
      <c r="C5" s="289" t="s">
        <v>278</v>
      </c>
      <c r="D5" s="289" t="s">
        <v>277</v>
      </c>
    </row>
    <row r="6" spans="2:4" x14ac:dyDescent="0.25">
      <c r="B6" s="133" t="s">
        <v>276</v>
      </c>
      <c r="C6" s="104">
        <v>177.04627981646431</v>
      </c>
      <c r="D6" s="134">
        <v>1034829663</v>
      </c>
    </row>
    <row r="7" spans="2:4" x14ac:dyDescent="0.25">
      <c r="B7" s="133" t="s">
        <v>275</v>
      </c>
      <c r="C7" s="104">
        <v>188.51569217126445</v>
      </c>
      <c r="D7" s="134">
        <v>58673247</v>
      </c>
    </row>
    <row r="8" spans="2:4" x14ac:dyDescent="0.25">
      <c r="B8" s="133" t="s">
        <v>274</v>
      </c>
      <c r="C8" s="104">
        <v>217.72952923393322</v>
      </c>
      <c r="D8" s="134">
        <v>428453502</v>
      </c>
    </row>
    <row r="9" spans="2:4" x14ac:dyDescent="0.25">
      <c r="B9" s="133" t="s">
        <v>273</v>
      </c>
      <c r="C9" s="104">
        <v>223.0885613146786</v>
      </c>
      <c r="D9" s="134">
        <v>1130044176</v>
      </c>
    </row>
    <row r="10" spans="2:4" x14ac:dyDescent="0.25">
      <c r="B10" s="133" t="s">
        <v>272</v>
      </c>
      <c r="C10" s="104">
        <v>247.02195802037465</v>
      </c>
      <c r="D10" s="134">
        <v>408978570</v>
      </c>
    </row>
    <row r="11" spans="2:4" x14ac:dyDescent="0.25">
      <c r="B11" s="133" t="s">
        <v>271</v>
      </c>
      <c r="C11" s="104">
        <v>255.87004691191626</v>
      </c>
      <c r="D11" s="134">
        <v>146365215</v>
      </c>
    </row>
    <row r="12" spans="2:4" x14ac:dyDescent="0.25">
      <c r="B12" s="133" t="s">
        <v>270</v>
      </c>
      <c r="C12" s="104">
        <v>261.68153173560461</v>
      </c>
      <c r="D12" s="134">
        <v>346565787</v>
      </c>
    </row>
    <row r="13" spans="2:4" x14ac:dyDescent="0.25">
      <c r="B13" s="133" t="s">
        <v>269</v>
      </c>
      <c r="C13" s="104">
        <v>264.00542790014339</v>
      </c>
      <c r="D13" s="134">
        <v>1161197778</v>
      </c>
    </row>
    <row r="14" spans="2:4" x14ac:dyDescent="0.25">
      <c r="B14" s="133" t="s">
        <v>17</v>
      </c>
      <c r="C14" s="104">
        <v>267.92204522903302</v>
      </c>
      <c r="D14" s="134">
        <v>1090583919</v>
      </c>
    </row>
    <row r="15" spans="2:4" x14ac:dyDescent="0.25">
      <c r="B15" s="133" t="s">
        <v>268</v>
      </c>
      <c r="C15" s="104">
        <v>271.82655473967873</v>
      </c>
      <c r="D15" s="134">
        <v>241937730</v>
      </c>
    </row>
    <row r="16" spans="2:4" x14ac:dyDescent="0.25">
      <c r="B16" s="133" t="s">
        <v>267</v>
      </c>
      <c r="C16" s="104">
        <v>282.21092210619537</v>
      </c>
      <c r="D16" s="134">
        <v>344168919</v>
      </c>
    </row>
    <row r="17" spans="2:5" x14ac:dyDescent="0.25">
      <c r="B17" s="133" t="s">
        <v>266</v>
      </c>
      <c r="C17" s="104">
        <v>285.77510657529263</v>
      </c>
      <c r="D17" s="134">
        <v>303203673</v>
      </c>
    </row>
    <row r="18" spans="2:5" x14ac:dyDescent="0.25">
      <c r="B18" s="133" t="s">
        <v>265</v>
      </c>
      <c r="C18" s="104">
        <v>292.81851214926479</v>
      </c>
      <c r="D18" s="134">
        <v>1438127172</v>
      </c>
    </row>
    <row r="19" spans="2:5" x14ac:dyDescent="0.25">
      <c r="B19" s="133" t="s">
        <v>264</v>
      </c>
      <c r="C19" s="104">
        <v>294.94100199833213</v>
      </c>
      <c r="D19" s="134">
        <v>37488771</v>
      </c>
    </row>
    <row r="20" spans="2:5" x14ac:dyDescent="0.25">
      <c r="B20" s="133" t="s">
        <v>263</v>
      </c>
      <c r="C20" s="104">
        <v>296.39995805770212</v>
      </c>
      <c r="D20" s="134">
        <v>2968077303</v>
      </c>
    </row>
    <row r="21" spans="2:5" x14ac:dyDescent="0.25">
      <c r="B21" s="133" t="s">
        <v>262</v>
      </c>
      <c r="C21" s="104">
        <v>303.82194010891692</v>
      </c>
      <c r="D21" s="134">
        <v>1790513232</v>
      </c>
    </row>
    <row r="22" spans="2:5" x14ac:dyDescent="0.25">
      <c r="B22" s="133" t="s">
        <v>261</v>
      </c>
      <c r="C22" s="104">
        <v>322.06064039701386</v>
      </c>
      <c r="D22" s="134">
        <v>496264368</v>
      </c>
    </row>
    <row r="23" spans="2:5" x14ac:dyDescent="0.25">
      <c r="B23" s="133" t="s">
        <v>260</v>
      </c>
      <c r="C23" s="104">
        <v>360.4333736803257</v>
      </c>
      <c r="D23" s="134">
        <v>1603385520</v>
      </c>
    </row>
    <row r="24" spans="2:5" x14ac:dyDescent="0.25">
      <c r="B24" s="133" t="s">
        <v>259</v>
      </c>
      <c r="C24" s="104">
        <v>379.13238451228057</v>
      </c>
      <c r="D24" s="134">
        <v>1419250803</v>
      </c>
    </row>
    <row r="25" spans="2:5" x14ac:dyDescent="0.25">
      <c r="B25" s="133" t="s">
        <v>258</v>
      </c>
      <c r="C25" s="104">
        <v>457.63740833322703</v>
      </c>
      <c r="D25" s="134">
        <v>717657831</v>
      </c>
    </row>
    <row r="26" spans="2:5" x14ac:dyDescent="0.25">
      <c r="B26" s="394" t="s">
        <v>257</v>
      </c>
      <c r="C26" s="395">
        <v>283.13500878759669</v>
      </c>
      <c r="D26" s="396">
        <f>SUM(D6:D25)</f>
        <v>17165767179</v>
      </c>
    </row>
    <row r="27" spans="2:5" x14ac:dyDescent="0.25">
      <c r="B27" s="359" t="s">
        <v>256</v>
      </c>
      <c r="C27" s="306"/>
      <c r="D27" s="306"/>
      <c r="E27" s="306"/>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{5FACF2B5-9F0D-4AB5-818D-112D836F9186}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{0DCF6C37-073C-418C-AFEB-D9362163B17B}</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FACF2B5-9F0D-4AB5-818D-112D836F918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0DCF6C37-073C-418C-AFEB-D9362163B17B}">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14"/>
  <sheetViews>
    <sheetView zoomScaleNormal="100" workbookViewId="0">
      <selection activeCell="C22" sqref="C22"/>
    </sheetView>
  </sheetViews>
  <sheetFormatPr defaultRowHeight="11.25" x14ac:dyDescent="0.2"/>
  <cols>
    <col min="1" max="1" width="0.85546875" style="40" customWidth="1"/>
    <col min="2" max="2" width="15.85546875" style="114" customWidth="1"/>
    <col min="3" max="3" width="7" style="40" customWidth="1"/>
    <col min="4" max="16384" width="9.140625" style="40"/>
  </cols>
  <sheetData>
    <row r="2" spans="2:12" ht="15" x14ac:dyDescent="0.25">
      <c r="B2" s="97" t="s">
        <v>329</v>
      </c>
      <c r="C2" s="2"/>
      <c r="D2" s="2"/>
      <c r="E2" s="2"/>
      <c r="F2" s="153"/>
      <c r="G2" s="2"/>
      <c r="H2" s="2"/>
      <c r="I2" s="2"/>
      <c r="J2" s="2"/>
      <c r="K2" s="2"/>
      <c r="L2" s="2"/>
    </row>
    <row r="3" spans="2:12" ht="15" x14ac:dyDescent="0.25">
      <c r="B3" s="363" t="s">
        <v>330</v>
      </c>
      <c r="C3" s="363"/>
      <c r="D3" s="363"/>
      <c r="E3" s="363"/>
      <c r="F3" s="153"/>
      <c r="G3" s="2"/>
      <c r="H3" s="2"/>
      <c r="I3" s="2"/>
      <c r="J3" s="2"/>
      <c r="K3" s="2"/>
      <c r="L3" s="155"/>
    </row>
    <row r="4" spans="2:12" ht="15" customHeight="1" x14ac:dyDescent="0.25">
      <c r="B4" s="294" t="s">
        <v>57</v>
      </c>
      <c r="C4" s="364" t="s">
        <v>163</v>
      </c>
      <c r="D4" s="364"/>
      <c r="E4" s="364"/>
      <c r="F4" s="364"/>
      <c r="G4" s="364"/>
      <c r="H4" s="364"/>
      <c r="I4" s="364"/>
      <c r="J4" s="364"/>
      <c r="K4" s="364"/>
      <c r="L4" s="159"/>
    </row>
    <row r="5" spans="2:12" ht="30" customHeight="1" x14ac:dyDescent="0.25">
      <c r="B5" s="295"/>
      <c r="C5" s="298" t="s">
        <v>94</v>
      </c>
      <c r="D5" s="298"/>
      <c r="E5" s="298"/>
      <c r="F5" s="298"/>
      <c r="G5" s="365" t="s">
        <v>95</v>
      </c>
      <c r="H5" s="365"/>
      <c r="I5" s="298" t="s">
        <v>164</v>
      </c>
      <c r="J5" s="298"/>
      <c r="K5" s="298"/>
      <c r="L5" s="298"/>
    </row>
    <row r="6" spans="2:12" ht="42.75" customHeight="1" x14ac:dyDescent="0.25">
      <c r="B6" s="296"/>
      <c r="C6" s="287" t="s">
        <v>165</v>
      </c>
      <c r="D6" s="287" t="s">
        <v>166</v>
      </c>
      <c r="E6" s="287" t="s">
        <v>167</v>
      </c>
      <c r="F6" s="397" t="s">
        <v>8</v>
      </c>
      <c r="G6" s="287" t="s">
        <v>165</v>
      </c>
      <c r="H6" s="287" t="s">
        <v>8</v>
      </c>
      <c r="I6" s="287" t="s">
        <v>165</v>
      </c>
      <c r="J6" s="287" t="s">
        <v>166</v>
      </c>
      <c r="K6" s="287" t="s">
        <v>167</v>
      </c>
      <c r="L6" s="287" t="s">
        <v>8</v>
      </c>
    </row>
    <row r="7" spans="2:12" ht="13.5" x14ac:dyDescent="0.25">
      <c r="B7" s="24" t="s">
        <v>10</v>
      </c>
      <c r="C7" s="36">
        <v>11</v>
      </c>
      <c r="D7" s="61">
        <v>81</v>
      </c>
      <c r="E7" s="36">
        <v>697</v>
      </c>
      <c r="F7" s="272">
        <v>789</v>
      </c>
      <c r="G7" s="36">
        <v>35</v>
      </c>
      <c r="H7" s="272">
        <v>35</v>
      </c>
      <c r="I7" s="36">
        <v>79</v>
      </c>
      <c r="J7" s="273">
        <v>167</v>
      </c>
      <c r="K7" s="36">
        <v>168</v>
      </c>
      <c r="L7" s="272">
        <v>414</v>
      </c>
    </row>
    <row r="8" spans="2:12" ht="13.5" x14ac:dyDescent="0.25">
      <c r="B8" s="24" t="s">
        <v>11</v>
      </c>
      <c r="C8" s="36">
        <v>20</v>
      </c>
      <c r="D8" s="61">
        <v>239</v>
      </c>
      <c r="E8" s="36">
        <v>2288</v>
      </c>
      <c r="F8" s="272">
        <v>2547</v>
      </c>
      <c r="G8" s="36">
        <v>14</v>
      </c>
      <c r="H8" s="272">
        <v>14</v>
      </c>
      <c r="I8" s="36">
        <v>205</v>
      </c>
      <c r="J8" s="273">
        <v>339</v>
      </c>
      <c r="K8" s="36">
        <v>522</v>
      </c>
      <c r="L8" s="272">
        <v>1066</v>
      </c>
    </row>
    <row r="9" spans="2:12" ht="13.5" x14ac:dyDescent="0.25">
      <c r="B9" s="24" t="s">
        <v>12</v>
      </c>
      <c r="C9" s="36">
        <v>76</v>
      </c>
      <c r="D9" s="61">
        <v>126</v>
      </c>
      <c r="E9" s="36">
        <v>648</v>
      </c>
      <c r="F9" s="272">
        <v>850</v>
      </c>
      <c r="G9" s="36">
        <v>1</v>
      </c>
      <c r="H9" s="272">
        <v>1</v>
      </c>
      <c r="I9" s="36">
        <v>75</v>
      </c>
      <c r="J9" s="273">
        <v>122</v>
      </c>
      <c r="K9" s="36">
        <v>124</v>
      </c>
      <c r="L9" s="272">
        <v>321</v>
      </c>
    </row>
    <row r="10" spans="2:12" ht="13.5" x14ac:dyDescent="0.25">
      <c r="B10" s="24" t="s">
        <v>13</v>
      </c>
      <c r="C10" s="36">
        <v>18</v>
      </c>
      <c r="D10" s="61">
        <v>76</v>
      </c>
      <c r="E10" s="36">
        <v>546</v>
      </c>
      <c r="F10" s="272">
        <v>640</v>
      </c>
      <c r="G10" s="36" t="s">
        <v>25</v>
      </c>
      <c r="H10" s="275" t="s">
        <v>25</v>
      </c>
      <c r="I10" s="36">
        <v>61</v>
      </c>
      <c r="J10" s="273">
        <v>84</v>
      </c>
      <c r="K10" s="36">
        <v>248</v>
      </c>
      <c r="L10" s="272">
        <v>393</v>
      </c>
    </row>
    <row r="11" spans="2:12" ht="13.5" x14ac:dyDescent="0.25">
      <c r="B11" s="24" t="s">
        <v>14</v>
      </c>
      <c r="C11" s="36">
        <v>39</v>
      </c>
      <c r="D11" s="61">
        <v>293</v>
      </c>
      <c r="E11" s="36">
        <v>934</v>
      </c>
      <c r="F11" s="272">
        <v>1266</v>
      </c>
      <c r="G11" s="36" t="s">
        <v>25</v>
      </c>
      <c r="H11" s="275" t="s">
        <v>25</v>
      </c>
      <c r="I11" s="36">
        <v>70</v>
      </c>
      <c r="J11" s="273">
        <v>280</v>
      </c>
      <c r="K11" s="36">
        <v>162</v>
      </c>
      <c r="L11" s="272">
        <v>512</v>
      </c>
    </row>
    <row r="12" spans="2:12" ht="13.5" x14ac:dyDescent="0.25">
      <c r="B12" s="24" t="s">
        <v>15</v>
      </c>
      <c r="C12" s="36">
        <v>41</v>
      </c>
      <c r="D12" s="61">
        <v>98</v>
      </c>
      <c r="E12" s="36">
        <v>482</v>
      </c>
      <c r="F12" s="272">
        <v>621</v>
      </c>
      <c r="G12" s="36">
        <v>20</v>
      </c>
      <c r="H12" s="272">
        <v>20</v>
      </c>
      <c r="I12" s="36">
        <v>25</v>
      </c>
      <c r="J12" s="273">
        <v>65</v>
      </c>
      <c r="K12" s="36">
        <v>114</v>
      </c>
      <c r="L12" s="272">
        <v>204</v>
      </c>
    </row>
    <row r="13" spans="2:12" ht="13.5" x14ac:dyDescent="0.25">
      <c r="B13" s="14" t="s">
        <v>8</v>
      </c>
      <c r="C13" s="30">
        <v>205</v>
      </c>
      <c r="D13" s="30">
        <v>913</v>
      </c>
      <c r="E13" s="30">
        <v>5595</v>
      </c>
      <c r="F13" s="274">
        <v>6713</v>
      </c>
      <c r="G13" s="30">
        <v>70</v>
      </c>
      <c r="H13" s="30">
        <v>70</v>
      </c>
      <c r="I13" s="30">
        <v>515</v>
      </c>
      <c r="J13" s="30">
        <v>1057</v>
      </c>
      <c r="K13" s="30">
        <v>1338</v>
      </c>
      <c r="L13" s="158">
        <v>2910</v>
      </c>
    </row>
    <row r="14" spans="2:12" x14ac:dyDescent="0.2">
      <c r="B14" s="152" t="s">
        <v>168</v>
      </c>
    </row>
  </sheetData>
  <mergeCells count="6">
    <mergeCell ref="B3:E3"/>
    <mergeCell ref="B4:B6"/>
    <mergeCell ref="C4:K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zoomScaleNormal="100" workbookViewId="0">
      <selection activeCell="B3" sqref="B3:E3"/>
    </sheetView>
  </sheetViews>
  <sheetFormatPr defaultRowHeight="11.25" x14ac:dyDescent="0.2"/>
  <cols>
    <col min="1" max="1" width="0.85546875" style="40" customWidth="1"/>
    <col min="2" max="2" width="14.42578125" style="167" customWidth="1"/>
    <col min="3" max="3" width="9.140625" style="40"/>
    <col min="4" max="4" width="11" style="40" customWidth="1"/>
    <col min="5" max="5" width="10.5703125" style="40" customWidth="1"/>
    <col min="6" max="6" width="9.5703125" style="40" customWidth="1"/>
    <col min="7" max="7" width="9.140625" style="40"/>
    <col min="8" max="8" width="10.7109375" style="40" customWidth="1"/>
    <col min="9" max="16384" width="9.140625" style="40"/>
  </cols>
  <sheetData>
    <row r="2" spans="2:6" ht="12.75" x14ac:dyDescent="0.2">
      <c r="B2" s="21" t="s">
        <v>334</v>
      </c>
      <c r="C2" s="95"/>
      <c r="D2" s="95"/>
      <c r="E2" s="95"/>
      <c r="F2" s="96"/>
    </row>
    <row r="3" spans="2:6" ht="12.75" x14ac:dyDescent="0.2">
      <c r="B3" s="363" t="s">
        <v>330</v>
      </c>
      <c r="C3" s="363"/>
      <c r="D3" s="363"/>
      <c r="E3" s="363"/>
      <c r="F3" s="160"/>
    </row>
    <row r="4" spans="2:6" ht="40.5" x14ac:dyDescent="0.25">
      <c r="B4" s="161" t="s">
        <v>64</v>
      </c>
      <c r="C4" s="63" t="s">
        <v>165</v>
      </c>
      <c r="D4" s="63" t="s">
        <v>166</v>
      </c>
      <c r="E4" s="63" t="s">
        <v>167</v>
      </c>
      <c r="F4" s="63" t="s">
        <v>8</v>
      </c>
    </row>
    <row r="5" spans="2:6" ht="13.5" x14ac:dyDescent="0.2">
      <c r="B5" s="162" t="s">
        <v>67</v>
      </c>
      <c r="C5" s="163">
        <v>71</v>
      </c>
      <c r="D5" s="164">
        <v>138</v>
      </c>
      <c r="E5" s="163">
        <v>507</v>
      </c>
      <c r="F5" s="165">
        <v>716</v>
      </c>
    </row>
    <row r="6" spans="2:6" ht="13.5" x14ac:dyDescent="0.2">
      <c r="B6" s="162" t="s">
        <v>68</v>
      </c>
      <c r="C6" s="163">
        <v>46</v>
      </c>
      <c r="D6" s="164">
        <v>116</v>
      </c>
      <c r="E6" s="163">
        <v>467</v>
      </c>
      <c r="F6" s="165">
        <v>629</v>
      </c>
    </row>
    <row r="7" spans="2:6" ht="13.5" x14ac:dyDescent="0.2">
      <c r="B7" s="162" t="s">
        <v>69</v>
      </c>
      <c r="C7" s="163">
        <v>59</v>
      </c>
      <c r="D7" s="164">
        <v>154</v>
      </c>
      <c r="E7" s="163">
        <v>566</v>
      </c>
      <c r="F7" s="165">
        <v>779</v>
      </c>
    </row>
    <row r="8" spans="2:6" ht="13.5" x14ac:dyDescent="0.2">
      <c r="B8" s="162" t="s">
        <v>70</v>
      </c>
      <c r="C8" s="163">
        <v>57</v>
      </c>
      <c r="D8" s="164">
        <v>147</v>
      </c>
      <c r="E8" s="163">
        <v>563</v>
      </c>
      <c r="F8" s="165">
        <v>767</v>
      </c>
    </row>
    <row r="9" spans="2:6" ht="13.5" x14ac:dyDescent="0.2">
      <c r="B9" s="162" t="s">
        <v>71</v>
      </c>
      <c r="C9" s="163">
        <v>69</v>
      </c>
      <c r="D9" s="164">
        <v>177</v>
      </c>
      <c r="E9" s="163">
        <v>578</v>
      </c>
      <c r="F9" s="165">
        <v>824</v>
      </c>
    </row>
    <row r="10" spans="2:6" ht="13.5" x14ac:dyDescent="0.2">
      <c r="B10" s="162" t="s">
        <v>72</v>
      </c>
      <c r="C10" s="163">
        <v>82</v>
      </c>
      <c r="D10" s="164">
        <v>190</v>
      </c>
      <c r="E10" s="163">
        <v>630</v>
      </c>
      <c r="F10" s="165">
        <v>902</v>
      </c>
    </row>
    <row r="11" spans="2:6" ht="13.5" x14ac:dyDescent="0.2">
      <c r="B11" s="162" t="s">
        <v>73</v>
      </c>
      <c r="C11" s="163">
        <v>63</v>
      </c>
      <c r="D11" s="164">
        <v>218</v>
      </c>
      <c r="E11" s="163">
        <v>647</v>
      </c>
      <c r="F11" s="165">
        <v>928</v>
      </c>
    </row>
    <row r="12" spans="2:6" ht="13.5" x14ac:dyDescent="0.2">
      <c r="B12" s="162" t="s">
        <v>74</v>
      </c>
      <c r="C12" s="163">
        <v>79</v>
      </c>
      <c r="D12" s="164">
        <v>227</v>
      </c>
      <c r="E12" s="163">
        <v>569</v>
      </c>
      <c r="F12" s="165">
        <v>875</v>
      </c>
    </row>
    <row r="13" spans="2:6" ht="13.5" x14ac:dyDescent="0.2">
      <c r="B13" s="162" t="s">
        <v>75</v>
      </c>
      <c r="C13" s="163">
        <v>61</v>
      </c>
      <c r="D13" s="164">
        <v>159</v>
      </c>
      <c r="E13" s="163">
        <v>670</v>
      </c>
      <c r="F13" s="165">
        <v>890</v>
      </c>
    </row>
    <row r="14" spans="2:6" ht="13.5" x14ac:dyDescent="0.2">
      <c r="B14" s="162" t="s">
        <v>76</v>
      </c>
      <c r="C14" s="163">
        <v>64</v>
      </c>
      <c r="D14" s="164">
        <v>160</v>
      </c>
      <c r="E14" s="163">
        <v>639</v>
      </c>
      <c r="F14" s="165">
        <v>863</v>
      </c>
    </row>
    <row r="15" spans="2:6" ht="13.5" x14ac:dyDescent="0.2">
      <c r="B15" s="162" t="s">
        <v>77</v>
      </c>
      <c r="C15" s="163">
        <v>54</v>
      </c>
      <c r="D15" s="164">
        <v>131</v>
      </c>
      <c r="E15" s="163">
        <v>554</v>
      </c>
      <c r="F15" s="165">
        <v>739</v>
      </c>
    </row>
    <row r="16" spans="2:6" ht="13.5" x14ac:dyDescent="0.2">
      <c r="B16" s="162" t="s">
        <v>78</v>
      </c>
      <c r="C16" s="163">
        <v>85</v>
      </c>
      <c r="D16" s="164">
        <v>153</v>
      </c>
      <c r="E16" s="163">
        <v>543</v>
      </c>
      <c r="F16" s="165">
        <v>781</v>
      </c>
    </row>
    <row r="17" spans="2:6" ht="13.5" x14ac:dyDescent="0.25">
      <c r="B17" s="14" t="s">
        <v>8</v>
      </c>
      <c r="C17" s="30">
        <v>790</v>
      </c>
      <c r="D17" s="30">
        <v>1970</v>
      </c>
      <c r="E17" s="30">
        <v>6933</v>
      </c>
      <c r="F17" s="30">
        <v>9693</v>
      </c>
    </row>
    <row r="18" spans="2:6" x14ac:dyDescent="0.2">
      <c r="B18" s="166"/>
    </row>
  </sheetData>
  <mergeCells count="1">
    <mergeCell ref="B3: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zoomScaleNormal="100" workbookViewId="0">
      <selection activeCell="D22" sqref="D22"/>
    </sheetView>
  </sheetViews>
  <sheetFormatPr defaultRowHeight="11.25" x14ac:dyDescent="0.2"/>
  <cols>
    <col min="1" max="1" width="0.85546875" style="40" customWidth="1"/>
    <col min="2" max="2" width="16" style="167" customWidth="1"/>
    <col min="3" max="4" width="9.140625" style="40"/>
    <col min="5" max="5" width="9.7109375" style="40" customWidth="1"/>
    <col min="6" max="16384" width="9.140625" style="40"/>
  </cols>
  <sheetData>
    <row r="2" spans="2:6" ht="15" x14ac:dyDescent="0.25">
      <c r="B2" s="21" t="s">
        <v>331</v>
      </c>
      <c r="C2" s="108"/>
      <c r="D2" s="108"/>
      <c r="E2" s="108"/>
      <c r="F2" s="108"/>
    </row>
    <row r="3" spans="2:6" ht="12.75" x14ac:dyDescent="0.2">
      <c r="B3" s="117" t="s">
        <v>332</v>
      </c>
      <c r="C3" s="129"/>
      <c r="D3" s="129"/>
      <c r="E3" s="129"/>
      <c r="F3" s="119"/>
    </row>
    <row r="4" spans="2:6" ht="40.5" x14ac:dyDescent="0.25">
      <c r="B4" s="168" t="s">
        <v>80</v>
      </c>
      <c r="C4" s="60" t="s">
        <v>165</v>
      </c>
      <c r="D4" s="60" t="s">
        <v>166</v>
      </c>
      <c r="E4" s="60" t="s">
        <v>167</v>
      </c>
      <c r="F4" s="60" t="s">
        <v>8</v>
      </c>
    </row>
    <row r="5" spans="2:6" ht="13.5" x14ac:dyDescent="0.25">
      <c r="B5" s="252" t="s">
        <v>81</v>
      </c>
      <c r="C5" s="36">
        <v>117</v>
      </c>
      <c r="D5" s="62">
        <v>288</v>
      </c>
      <c r="E5" s="36">
        <v>1132</v>
      </c>
      <c r="F5" s="151">
        <v>1537</v>
      </c>
    </row>
    <row r="6" spans="2:6" ht="13.5" x14ac:dyDescent="0.25">
      <c r="B6" s="252" t="s">
        <v>82</v>
      </c>
      <c r="C6" s="36">
        <v>98</v>
      </c>
      <c r="D6" s="62">
        <v>248</v>
      </c>
      <c r="E6" s="36">
        <v>1035</v>
      </c>
      <c r="F6" s="151">
        <v>1381</v>
      </c>
    </row>
    <row r="7" spans="2:6" ht="13.5" x14ac:dyDescent="0.25">
      <c r="B7" s="252" t="s">
        <v>83</v>
      </c>
      <c r="C7" s="36">
        <v>108</v>
      </c>
      <c r="D7" s="62">
        <v>243</v>
      </c>
      <c r="E7" s="36">
        <v>1076</v>
      </c>
      <c r="F7" s="151">
        <v>1427</v>
      </c>
    </row>
    <row r="8" spans="2:6" ht="13.5" x14ac:dyDescent="0.25">
      <c r="B8" s="252" t="s">
        <v>84</v>
      </c>
      <c r="C8" s="36">
        <v>103</v>
      </c>
      <c r="D8" s="62">
        <v>254</v>
      </c>
      <c r="E8" s="36">
        <v>1103</v>
      </c>
      <c r="F8" s="151">
        <v>1460</v>
      </c>
    </row>
    <row r="9" spans="2:6" ht="13.5" x14ac:dyDescent="0.25">
      <c r="B9" s="252" t="s">
        <v>85</v>
      </c>
      <c r="C9" s="36">
        <v>113</v>
      </c>
      <c r="D9" s="62">
        <v>276</v>
      </c>
      <c r="E9" s="36">
        <v>1003</v>
      </c>
      <c r="F9" s="151">
        <v>1392</v>
      </c>
    </row>
    <row r="10" spans="2:6" ht="13.5" x14ac:dyDescent="0.25">
      <c r="B10" s="252" t="s">
        <v>86</v>
      </c>
      <c r="C10" s="36">
        <v>111</v>
      </c>
      <c r="D10" s="62">
        <v>295</v>
      </c>
      <c r="E10" s="36">
        <v>922</v>
      </c>
      <c r="F10" s="151">
        <v>1328</v>
      </c>
    </row>
    <row r="11" spans="2:6" ht="13.5" x14ac:dyDescent="0.25">
      <c r="B11" s="252" t="s">
        <v>87</v>
      </c>
      <c r="C11" s="36">
        <v>140</v>
      </c>
      <c r="D11" s="62">
        <v>366</v>
      </c>
      <c r="E11" s="36">
        <v>662</v>
      </c>
      <c r="F11" s="151">
        <v>1168</v>
      </c>
    </row>
    <row r="12" spans="2:6" ht="13.5" x14ac:dyDescent="0.25">
      <c r="B12" s="14" t="s">
        <v>8</v>
      </c>
      <c r="C12" s="106">
        <v>790</v>
      </c>
      <c r="D12" s="106">
        <v>1970</v>
      </c>
      <c r="E12" s="106">
        <v>6933</v>
      </c>
      <c r="F12" s="106">
        <v>9693</v>
      </c>
    </row>
    <row r="13" spans="2:6" x14ac:dyDescent="0.2">
      <c r="B13" s="16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1"/>
  <sheetViews>
    <sheetView workbookViewId="0">
      <selection activeCell="Q36" sqref="Q36"/>
    </sheetView>
  </sheetViews>
  <sheetFormatPr defaultRowHeight="15" x14ac:dyDescent="0.25"/>
  <cols>
    <col min="1" max="1" width="0.85546875" style="1" customWidth="1"/>
    <col min="2" max="16384" width="9.140625" style="1"/>
  </cols>
  <sheetData>
    <row r="2" spans="2:6" x14ac:dyDescent="0.25">
      <c r="B2" s="21" t="s">
        <v>187</v>
      </c>
      <c r="C2" s="95"/>
      <c r="D2" s="95"/>
      <c r="E2" s="95"/>
      <c r="F2" s="96"/>
    </row>
    <row r="3" spans="2:6" x14ac:dyDescent="0.25">
      <c r="B3" s="131" t="s">
        <v>186</v>
      </c>
      <c r="C3" s="148"/>
      <c r="D3" s="148"/>
      <c r="E3" s="148"/>
      <c r="F3" s="148"/>
    </row>
    <row r="4" spans="2:6" ht="15" customHeight="1" x14ac:dyDescent="0.25">
      <c r="B4" s="366" t="s">
        <v>173</v>
      </c>
      <c r="C4" s="310" t="s">
        <v>185</v>
      </c>
      <c r="D4" s="310" t="s">
        <v>184</v>
      </c>
      <c r="E4" s="310" t="s">
        <v>183</v>
      </c>
      <c r="F4" s="367" t="s">
        <v>8</v>
      </c>
    </row>
    <row r="5" spans="2:6" x14ac:dyDescent="0.25">
      <c r="B5" s="366"/>
      <c r="C5" s="310"/>
      <c r="D5" s="310"/>
      <c r="E5" s="310"/>
      <c r="F5" s="367"/>
    </row>
    <row r="6" spans="2:6" x14ac:dyDescent="0.25">
      <c r="B6" s="133">
        <v>1</v>
      </c>
      <c r="C6" s="36">
        <v>50</v>
      </c>
      <c r="D6" s="61">
        <v>104</v>
      </c>
      <c r="E6" s="38">
        <v>75</v>
      </c>
      <c r="F6" s="275">
        <v>229</v>
      </c>
    </row>
    <row r="7" spans="2:6" x14ac:dyDescent="0.25">
      <c r="B7" s="133">
        <v>2</v>
      </c>
      <c r="C7" s="36">
        <v>32</v>
      </c>
      <c r="D7" s="61">
        <v>81</v>
      </c>
      <c r="E7" s="38">
        <v>39</v>
      </c>
      <c r="F7" s="275">
        <v>152</v>
      </c>
    </row>
    <row r="8" spans="2:6" x14ac:dyDescent="0.25">
      <c r="B8" s="133">
        <v>3</v>
      </c>
      <c r="C8" s="36">
        <v>23</v>
      </c>
      <c r="D8" s="61">
        <v>60</v>
      </c>
      <c r="E8" s="38">
        <v>25</v>
      </c>
      <c r="F8" s="275">
        <v>108</v>
      </c>
    </row>
    <row r="9" spans="2:6" x14ac:dyDescent="0.25">
      <c r="B9" s="133">
        <v>4</v>
      </c>
      <c r="C9" s="36">
        <v>24</v>
      </c>
      <c r="D9" s="61">
        <v>55</v>
      </c>
      <c r="E9" s="38">
        <v>20</v>
      </c>
      <c r="F9" s="275">
        <v>99</v>
      </c>
    </row>
    <row r="10" spans="2:6" x14ac:dyDescent="0.25">
      <c r="B10" s="133">
        <v>5</v>
      </c>
      <c r="C10" s="36">
        <v>18</v>
      </c>
      <c r="D10" s="61">
        <v>42</v>
      </c>
      <c r="E10" s="38">
        <v>8</v>
      </c>
      <c r="F10" s="275">
        <v>68</v>
      </c>
    </row>
    <row r="11" spans="2:6" x14ac:dyDescent="0.25">
      <c r="B11" s="133">
        <v>6</v>
      </c>
      <c r="C11" s="36">
        <v>14</v>
      </c>
      <c r="D11" s="61">
        <v>61</v>
      </c>
      <c r="E11" s="38">
        <v>20</v>
      </c>
      <c r="F11" s="275">
        <v>95</v>
      </c>
    </row>
    <row r="12" spans="2:6" x14ac:dyDescent="0.25">
      <c r="B12" s="133">
        <v>7</v>
      </c>
      <c r="C12" s="36">
        <v>25</v>
      </c>
      <c r="D12" s="61">
        <v>72</v>
      </c>
      <c r="E12" s="38">
        <v>46</v>
      </c>
      <c r="F12" s="275">
        <v>143</v>
      </c>
    </row>
    <row r="13" spans="2:6" x14ac:dyDescent="0.25">
      <c r="B13" s="133">
        <v>8</v>
      </c>
      <c r="C13" s="36">
        <v>30</v>
      </c>
      <c r="D13" s="61">
        <v>62</v>
      </c>
      <c r="E13" s="38">
        <v>218</v>
      </c>
      <c r="F13" s="275">
        <v>310</v>
      </c>
    </row>
    <row r="14" spans="2:6" x14ac:dyDescent="0.25">
      <c r="B14" s="133">
        <v>9</v>
      </c>
      <c r="C14" s="36">
        <v>37</v>
      </c>
      <c r="D14" s="61">
        <v>41</v>
      </c>
      <c r="E14" s="38">
        <v>462</v>
      </c>
      <c r="F14" s="275">
        <v>540</v>
      </c>
    </row>
    <row r="15" spans="2:6" x14ac:dyDescent="0.25">
      <c r="B15" s="133">
        <v>10</v>
      </c>
      <c r="C15" s="36">
        <v>31</v>
      </c>
      <c r="D15" s="61">
        <v>50</v>
      </c>
      <c r="E15" s="38">
        <v>475</v>
      </c>
      <c r="F15" s="275">
        <v>556</v>
      </c>
    </row>
    <row r="16" spans="2:6" x14ac:dyDescent="0.25">
      <c r="B16" s="133">
        <v>11</v>
      </c>
      <c r="C16" s="36">
        <v>35</v>
      </c>
      <c r="D16" s="61">
        <v>62</v>
      </c>
      <c r="E16" s="38">
        <v>590</v>
      </c>
      <c r="F16" s="275">
        <v>687</v>
      </c>
    </row>
    <row r="17" spans="2:6" x14ac:dyDescent="0.25">
      <c r="B17" s="133">
        <v>12</v>
      </c>
      <c r="C17" s="36">
        <v>26</v>
      </c>
      <c r="D17" s="61">
        <v>69</v>
      </c>
      <c r="E17" s="38">
        <v>569</v>
      </c>
      <c r="F17" s="275">
        <v>664</v>
      </c>
    </row>
    <row r="18" spans="2:6" x14ac:dyDescent="0.25">
      <c r="B18" s="133">
        <v>13</v>
      </c>
      <c r="C18" s="36">
        <v>30</v>
      </c>
      <c r="D18" s="61">
        <v>109</v>
      </c>
      <c r="E18" s="38">
        <v>564</v>
      </c>
      <c r="F18" s="275">
        <v>703</v>
      </c>
    </row>
    <row r="19" spans="2:6" x14ac:dyDescent="0.25">
      <c r="B19" s="133">
        <v>14</v>
      </c>
      <c r="C19" s="36">
        <v>53</v>
      </c>
      <c r="D19" s="61">
        <v>159</v>
      </c>
      <c r="E19" s="38">
        <v>450</v>
      </c>
      <c r="F19" s="275">
        <v>662</v>
      </c>
    </row>
    <row r="20" spans="2:6" x14ac:dyDescent="0.25">
      <c r="B20" s="133">
        <v>15</v>
      </c>
      <c r="C20" s="36">
        <v>37</v>
      </c>
      <c r="D20" s="61">
        <v>102</v>
      </c>
      <c r="E20" s="38">
        <v>328</v>
      </c>
      <c r="F20" s="275">
        <v>467</v>
      </c>
    </row>
    <row r="21" spans="2:6" x14ac:dyDescent="0.25">
      <c r="B21" s="133">
        <v>16</v>
      </c>
      <c r="C21" s="36">
        <v>27</v>
      </c>
      <c r="D21" s="61">
        <v>83</v>
      </c>
      <c r="E21" s="38">
        <v>450</v>
      </c>
      <c r="F21" s="275">
        <v>560</v>
      </c>
    </row>
    <row r="22" spans="2:6" x14ac:dyDescent="0.25">
      <c r="B22" s="133">
        <v>17</v>
      </c>
      <c r="C22" s="36">
        <v>31</v>
      </c>
      <c r="D22" s="61">
        <v>81</v>
      </c>
      <c r="E22" s="38">
        <v>503</v>
      </c>
      <c r="F22" s="275">
        <v>615</v>
      </c>
    </row>
    <row r="23" spans="2:6" x14ac:dyDescent="0.25">
      <c r="B23" s="133">
        <v>18</v>
      </c>
      <c r="C23" s="36">
        <v>40</v>
      </c>
      <c r="D23" s="61">
        <v>82</v>
      </c>
      <c r="E23" s="38">
        <v>545</v>
      </c>
      <c r="F23" s="275">
        <v>667</v>
      </c>
    </row>
    <row r="24" spans="2:6" x14ac:dyDescent="0.25">
      <c r="B24" s="133">
        <v>19</v>
      </c>
      <c r="C24" s="36">
        <v>36</v>
      </c>
      <c r="D24" s="61">
        <v>96</v>
      </c>
      <c r="E24" s="38">
        <v>556</v>
      </c>
      <c r="F24" s="275">
        <v>688</v>
      </c>
    </row>
    <row r="25" spans="2:6" x14ac:dyDescent="0.25">
      <c r="B25" s="133">
        <v>20</v>
      </c>
      <c r="C25" s="36">
        <v>29</v>
      </c>
      <c r="D25" s="61">
        <v>97</v>
      </c>
      <c r="E25" s="38">
        <v>385</v>
      </c>
      <c r="F25" s="275">
        <v>511</v>
      </c>
    </row>
    <row r="26" spans="2:6" x14ac:dyDescent="0.25">
      <c r="B26" s="133">
        <v>21</v>
      </c>
      <c r="C26" s="36">
        <v>36</v>
      </c>
      <c r="D26" s="61">
        <v>119</v>
      </c>
      <c r="E26" s="38">
        <v>294</v>
      </c>
      <c r="F26" s="275">
        <v>449</v>
      </c>
    </row>
    <row r="27" spans="2:6" x14ac:dyDescent="0.25">
      <c r="B27" s="133">
        <v>22</v>
      </c>
      <c r="C27" s="36">
        <v>54</v>
      </c>
      <c r="D27" s="61">
        <v>99</v>
      </c>
      <c r="E27" s="38">
        <v>175</v>
      </c>
      <c r="F27" s="275">
        <v>328</v>
      </c>
    </row>
    <row r="28" spans="2:6" x14ac:dyDescent="0.25">
      <c r="B28" s="133">
        <v>23</v>
      </c>
      <c r="C28" s="36">
        <v>33</v>
      </c>
      <c r="D28" s="61">
        <v>106</v>
      </c>
      <c r="E28" s="38">
        <v>70</v>
      </c>
      <c r="F28" s="275">
        <v>209</v>
      </c>
    </row>
    <row r="29" spans="2:6" x14ac:dyDescent="0.25">
      <c r="B29" s="133">
        <v>24</v>
      </c>
      <c r="C29" s="36">
        <v>38</v>
      </c>
      <c r="D29" s="61">
        <v>78</v>
      </c>
      <c r="E29" s="38">
        <v>65</v>
      </c>
      <c r="F29" s="275">
        <v>181</v>
      </c>
    </row>
    <row r="30" spans="2:6" x14ac:dyDescent="0.25">
      <c r="B30" s="133" t="s">
        <v>172</v>
      </c>
      <c r="C30" s="36">
        <v>1</v>
      </c>
      <c r="D30" s="61" t="s">
        <v>25</v>
      </c>
      <c r="E30" s="38">
        <v>1</v>
      </c>
      <c r="F30" s="275">
        <v>2</v>
      </c>
    </row>
    <row r="31" spans="2:6" x14ac:dyDescent="0.25">
      <c r="B31" s="14" t="s">
        <v>8</v>
      </c>
      <c r="C31" s="106">
        <v>790</v>
      </c>
      <c r="D31" s="106">
        <v>1970</v>
      </c>
      <c r="E31" s="106">
        <v>6933</v>
      </c>
      <c r="F31" s="106">
        <v>9693</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E30" sqref="E30"/>
    </sheetView>
  </sheetViews>
  <sheetFormatPr defaultRowHeight="11.25" x14ac:dyDescent="0.2"/>
  <cols>
    <col min="1" max="1" width="0.85546875" style="6" customWidth="1"/>
    <col min="2" max="2" width="13" style="17" customWidth="1"/>
    <col min="3" max="6" width="11.28515625" style="18" customWidth="1"/>
    <col min="7" max="16384" width="9.140625" style="6"/>
  </cols>
  <sheetData>
    <row r="2" spans="2:9" ht="15" x14ac:dyDescent="0.25">
      <c r="B2" s="21" t="s">
        <v>9</v>
      </c>
      <c r="C2" s="286"/>
      <c r="D2" s="286"/>
      <c r="E2" s="286"/>
      <c r="F2" s="286"/>
      <c r="G2" s="286"/>
      <c r="H2" s="286"/>
      <c r="I2" s="286"/>
    </row>
    <row r="3" spans="2:9" ht="15" x14ac:dyDescent="0.25">
      <c r="B3" s="373" t="s">
        <v>0</v>
      </c>
      <c r="C3" s="288"/>
      <c r="D3" s="288"/>
      <c r="E3" s="288"/>
      <c r="F3" s="288"/>
    </row>
    <row r="4" spans="2:9" ht="11.25" customHeight="1" x14ac:dyDescent="0.2">
      <c r="B4" s="294" t="s">
        <v>1</v>
      </c>
      <c r="C4" s="303">
        <v>2018</v>
      </c>
      <c r="D4" s="303">
        <v>2017</v>
      </c>
      <c r="E4" s="304">
        <v>2017</v>
      </c>
      <c r="F4" s="304">
        <v>2016</v>
      </c>
    </row>
    <row r="5" spans="2:9" ht="11.25" customHeight="1" x14ac:dyDescent="0.2">
      <c r="B5" s="295"/>
      <c r="C5" s="303" t="s">
        <v>2</v>
      </c>
      <c r="D5" s="303" t="s">
        <v>3</v>
      </c>
      <c r="E5" s="304" t="s">
        <v>2</v>
      </c>
      <c r="F5" s="304" t="s">
        <v>3</v>
      </c>
    </row>
    <row r="6" spans="2:9" ht="30" customHeight="1" x14ac:dyDescent="0.25">
      <c r="B6" s="296"/>
      <c r="C6" s="8" t="s">
        <v>4</v>
      </c>
      <c r="D6" s="8" t="s">
        <v>5</v>
      </c>
      <c r="E6" s="8" t="s">
        <v>4</v>
      </c>
      <c r="F6" s="8" t="s">
        <v>5</v>
      </c>
    </row>
    <row r="7" spans="2:9" ht="13.5" x14ac:dyDescent="0.2">
      <c r="B7" s="9" t="s">
        <v>10</v>
      </c>
      <c r="C7" s="10">
        <v>4.68</v>
      </c>
      <c r="D7" s="11">
        <v>2.57</v>
      </c>
      <c r="E7" s="12">
        <v>5.81</v>
      </c>
      <c r="F7" s="13">
        <v>3.17</v>
      </c>
    </row>
    <row r="8" spans="2:9" ht="13.5" x14ac:dyDescent="0.2">
      <c r="B8" s="9" t="s">
        <v>11</v>
      </c>
      <c r="C8" s="10">
        <v>1.6</v>
      </c>
      <c r="D8" s="11">
        <v>0.97</v>
      </c>
      <c r="E8" s="12">
        <v>0.93</v>
      </c>
      <c r="F8" s="13">
        <v>0.56999999999999995</v>
      </c>
    </row>
    <row r="9" spans="2:9" ht="13.5" x14ac:dyDescent="0.2">
      <c r="B9" s="9" t="s">
        <v>12</v>
      </c>
      <c r="C9" s="10">
        <v>1.54</v>
      </c>
      <c r="D9" s="11">
        <v>0.89</v>
      </c>
      <c r="E9" s="12">
        <v>2.8</v>
      </c>
      <c r="F9" s="13">
        <v>1.65</v>
      </c>
    </row>
    <row r="10" spans="2:9" ht="13.5" x14ac:dyDescent="0.2">
      <c r="B10" s="9" t="s">
        <v>13</v>
      </c>
      <c r="C10" s="10">
        <v>2.23</v>
      </c>
      <c r="D10" s="11">
        <v>1.36</v>
      </c>
      <c r="E10" s="12">
        <v>2.82</v>
      </c>
      <c r="F10" s="13">
        <v>1.74</v>
      </c>
    </row>
    <row r="11" spans="2:9" ht="13.5" x14ac:dyDescent="0.2">
      <c r="B11" s="9" t="s">
        <v>14</v>
      </c>
      <c r="C11" s="10">
        <v>1.86</v>
      </c>
      <c r="D11" s="11">
        <v>1.1100000000000001</v>
      </c>
      <c r="E11" s="12">
        <v>2.33</v>
      </c>
      <c r="F11" s="13">
        <v>1.42</v>
      </c>
    </row>
    <row r="12" spans="2:9" ht="13.5" x14ac:dyDescent="0.2">
      <c r="B12" s="9" t="s">
        <v>15</v>
      </c>
      <c r="C12" s="10">
        <v>1.3</v>
      </c>
      <c r="D12" s="11">
        <v>0.75</v>
      </c>
      <c r="E12" s="12">
        <v>2.71</v>
      </c>
      <c r="F12" s="13">
        <v>1.61</v>
      </c>
    </row>
    <row r="13" spans="2:9" ht="13.5" x14ac:dyDescent="0.25">
      <c r="B13" s="14" t="s">
        <v>17</v>
      </c>
      <c r="C13" s="20">
        <v>2.0699999999999998</v>
      </c>
      <c r="D13" s="20">
        <v>1.23</v>
      </c>
      <c r="E13" s="20">
        <v>2.41</v>
      </c>
      <c r="F13" s="20">
        <v>1.44</v>
      </c>
    </row>
    <row r="14" spans="2:9" ht="13.5" x14ac:dyDescent="0.25">
      <c r="B14" s="14" t="s">
        <v>18</v>
      </c>
      <c r="C14" s="259">
        <v>1.9321599739999999</v>
      </c>
      <c r="D14" s="259">
        <v>1.3538921349999999</v>
      </c>
      <c r="E14" s="259">
        <v>1.931025021</v>
      </c>
      <c r="F14" s="259">
        <v>1.3505085400000001</v>
      </c>
    </row>
    <row r="15" spans="2:9" x14ac:dyDescent="0.2">
      <c r="B15" s="16" t="s">
        <v>293</v>
      </c>
    </row>
    <row r="16" spans="2:9" x14ac:dyDescent="0.2">
      <c r="B16" s="16" t="s">
        <v>7</v>
      </c>
    </row>
  </sheetData>
  <mergeCells count="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6"/>
  <sheetViews>
    <sheetView workbookViewId="0">
      <selection activeCell="E23" sqref="E23"/>
    </sheetView>
  </sheetViews>
  <sheetFormatPr defaultRowHeight="15" x14ac:dyDescent="0.25"/>
  <cols>
    <col min="1" max="1" width="0.85546875" style="1" customWidth="1"/>
    <col min="2" max="2" width="13.140625" style="1" customWidth="1"/>
    <col min="3" max="7" width="9.140625" style="1"/>
    <col min="8" max="8" width="20.7109375" style="1" customWidth="1"/>
    <col min="9" max="16384" width="9.140625" style="1"/>
  </cols>
  <sheetData>
    <row r="2" spans="2:8" ht="14.45" customHeight="1" x14ac:dyDescent="0.25">
      <c r="B2" s="290" t="s">
        <v>294</v>
      </c>
      <c r="C2" s="290"/>
      <c r="D2" s="290"/>
      <c r="E2" s="290"/>
      <c r="F2" s="290"/>
      <c r="G2" s="290"/>
      <c r="H2" s="290"/>
    </row>
    <row r="3" spans="2:8" x14ac:dyDescent="0.25">
      <c r="B3" s="305" t="s">
        <v>190</v>
      </c>
      <c r="C3" s="306"/>
      <c r="D3" s="306"/>
      <c r="E3" s="306"/>
      <c r="F3" s="306"/>
    </row>
    <row r="4" spans="2:8" x14ac:dyDescent="0.25">
      <c r="B4" s="308" t="s">
        <v>1</v>
      </c>
      <c r="C4" s="303">
        <v>2018</v>
      </c>
      <c r="D4" s="303"/>
      <c r="E4" s="304">
        <v>2010</v>
      </c>
      <c r="F4" s="304"/>
    </row>
    <row r="5" spans="2:8" x14ac:dyDescent="0.25">
      <c r="B5" s="308"/>
      <c r="C5" s="303"/>
      <c r="D5" s="303"/>
      <c r="E5" s="304"/>
      <c r="F5" s="304"/>
    </row>
    <row r="6" spans="2:8" ht="27" x14ac:dyDescent="0.25">
      <c r="B6" s="308"/>
      <c r="C6" s="147" t="s">
        <v>189</v>
      </c>
      <c r="D6" s="147" t="s">
        <v>5</v>
      </c>
      <c r="E6" s="147" t="s">
        <v>189</v>
      </c>
      <c r="F6" s="147" t="s">
        <v>5</v>
      </c>
    </row>
    <row r="7" spans="2:8" x14ac:dyDescent="0.25">
      <c r="B7" s="24" t="s">
        <v>10</v>
      </c>
      <c r="C7" s="104">
        <v>4.68</v>
      </c>
      <c r="D7" s="208">
        <v>2.57</v>
      </c>
      <c r="E7" s="104">
        <v>4.53</v>
      </c>
      <c r="F7" s="116">
        <v>2.38</v>
      </c>
    </row>
    <row r="8" spans="2:8" x14ac:dyDescent="0.25">
      <c r="B8" s="24" t="s">
        <v>11</v>
      </c>
      <c r="C8" s="104">
        <v>1.6</v>
      </c>
      <c r="D8" s="208">
        <v>0.97</v>
      </c>
      <c r="E8" s="104">
        <v>1.22</v>
      </c>
      <c r="F8" s="116">
        <v>0.74</v>
      </c>
    </row>
    <row r="9" spans="2:8" x14ac:dyDescent="0.25">
      <c r="B9" s="24" t="s">
        <v>12</v>
      </c>
      <c r="C9" s="104">
        <v>1.54</v>
      </c>
      <c r="D9" s="208">
        <v>0.89</v>
      </c>
      <c r="E9" s="104">
        <v>2.3199999999999998</v>
      </c>
      <c r="F9" s="116">
        <v>1.34</v>
      </c>
    </row>
    <row r="10" spans="2:8" x14ac:dyDescent="0.25">
      <c r="B10" s="24" t="s">
        <v>13</v>
      </c>
      <c r="C10" s="104">
        <v>2.23</v>
      </c>
      <c r="D10" s="208">
        <v>1.36</v>
      </c>
      <c r="E10" s="104">
        <v>2.42</v>
      </c>
      <c r="F10" s="116">
        <v>1.37</v>
      </c>
    </row>
    <row r="11" spans="2:8" x14ac:dyDescent="0.25">
      <c r="B11" s="24" t="s">
        <v>14</v>
      </c>
      <c r="C11" s="104">
        <v>1.86</v>
      </c>
      <c r="D11" s="208">
        <v>1.1100000000000001</v>
      </c>
      <c r="E11" s="104">
        <v>2.66</v>
      </c>
      <c r="F11" s="116">
        <v>1.68</v>
      </c>
    </row>
    <row r="12" spans="2:8" x14ac:dyDescent="0.25">
      <c r="B12" s="24" t="s">
        <v>15</v>
      </c>
      <c r="C12" s="104">
        <v>1.3</v>
      </c>
      <c r="D12" s="208">
        <v>0.75</v>
      </c>
      <c r="E12" s="104">
        <v>3.14</v>
      </c>
      <c r="F12" s="116">
        <v>1.77</v>
      </c>
    </row>
    <row r="13" spans="2:8" x14ac:dyDescent="0.25">
      <c r="B13" s="14" t="s">
        <v>17</v>
      </c>
      <c r="C13" s="115">
        <v>2.0699999999999998</v>
      </c>
      <c r="D13" s="115">
        <v>1.23</v>
      </c>
      <c r="E13" s="115">
        <v>2.34</v>
      </c>
      <c r="F13" s="115">
        <v>1.38</v>
      </c>
    </row>
    <row r="14" spans="2:8" x14ac:dyDescent="0.25">
      <c r="B14" s="14" t="s">
        <v>18</v>
      </c>
      <c r="C14" s="115">
        <v>1.93</v>
      </c>
      <c r="D14" s="115">
        <v>1.35</v>
      </c>
      <c r="E14" s="115">
        <v>1.93</v>
      </c>
      <c r="F14" s="115">
        <v>1.33</v>
      </c>
    </row>
    <row r="15" spans="2:8" x14ac:dyDescent="0.25">
      <c r="B15" s="16" t="s">
        <v>97</v>
      </c>
      <c r="C15" s="16"/>
      <c r="D15" s="16"/>
      <c r="E15" s="16"/>
      <c r="F15" s="16"/>
      <c r="G15" s="16"/>
      <c r="H15" s="16"/>
    </row>
    <row r="16" spans="2:8" x14ac:dyDescent="0.25">
      <c r="B16" s="16" t="s">
        <v>7</v>
      </c>
      <c r="C16" s="16"/>
      <c r="D16" s="16"/>
      <c r="E16" s="16"/>
      <c r="F16" s="16"/>
      <c r="G16" s="16"/>
      <c r="H16" s="16"/>
    </row>
  </sheetData>
  <mergeCells count="5">
    <mergeCell ref="B2:H2"/>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zoomScaleNormal="100" zoomScaleSheetLayoutView="100" workbookViewId="0">
      <selection activeCell="D31" sqref="D31"/>
    </sheetView>
  </sheetViews>
  <sheetFormatPr defaultRowHeight="15" x14ac:dyDescent="0.25"/>
  <cols>
    <col min="1" max="1" width="0.85546875" style="1" customWidth="1"/>
    <col min="2" max="5" width="9.140625" style="1"/>
    <col min="6" max="6" width="8.140625" style="1" customWidth="1"/>
    <col min="7" max="7" width="9.140625" style="1"/>
    <col min="8" max="8" width="10.140625" style="1" customWidth="1"/>
    <col min="9" max="9" width="10.7109375" style="1" customWidth="1"/>
    <col min="10" max="16384" width="9.140625" style="1"/>
  </cols>
  <sheetData>
    <row r="2" spans="2:9" x14ac:dyDescent="0.25">
      <c r="B2" s="301" t="s">
        <v>194</v>
      </c>
      <c r="C2" s="301"/>
      <c r="D2" s="301"/>
      <c r="E2" s="301"/>
      <c r="F2" s="301"/>
      <c r="G2" s="301"/>
      <c r="H2" s="301"/>
      <c r="I2" s="301"/>
    </row>
    <row r="3" spans="2:9" ht="14.45" customHeight="1" x14ac:dyDescent="0.25">
      <c r="B3" s="373" t="s">
        <v>295</v>
      </c>
      <c r="C3" s="288"/>
      <c r="D3" s="288"/>
      <c r="E3" s="288"/>
      <c r="F3" s="288"/>
      <c r="I3" s="146"/>
    </row>
    <row r="4" spans="2:9" ht="10.5" customHeight="1" x14ac:dyDescent="0.25">
      <c r="B4" s="309" t="s">
        <v>169</v>
      </c>
      <c r="C4" s="310" t="s">
        <v>65</v>
      </c>
      <c r="D4" s="310" t="s">
        <v>66</v>
      </c>
      <c r="E4" s="310" t="s">
        <v>34</v>
      </c>
      <c r="F4" s="310" t="s">
        <v>297</v>
      </c>
      <c r="G4" s="310" t="s">
        <v>177</v>
      </c>
      <c r="H4" s="312" t="s">
        <v>193</v>
      </c>
      <c r="I4" s="312" t="s">
        <v>192</v>
      </c>
    </row>
    <row r="5" spans="2:9" x14ac:dyDescent="0.25">
      <c r="B5" s="309"/>
      <c r="C5" s="310"/>
      <c r="D5" s="310"/>
      <c r="E5" s="310"/>
      <c r="F5" s="311"/>
      <c r="G5" s="311"/>
      <c r="H5" s="313"/>
      <c r="I5" s="313"/>
    </row>
    <row r="6" spans="2:9" x14ac:dyDescent="0.25">
      <c r="B6" s="309"/>
      <c r="C6" s="310"/>
      <c r="D6" s="310"/>
      <c r="E6" s="310"/>
      <c r="F6" s="311"/>
      <c r="G6" s="311"/>
      <c r="H6" s="313"/>
      <c r="I6" s="313"/>
    </row>
    <row r="7" spans="2:9" x14ac:dyDescent="0.25">
      <c r="B7" s="309"/>
      <c r="C7" s="310"/>
      <c r="D7" s="310"/>
      <c r="E7" s="310"/>
      <c r="F7" s="311"/>
      <c r="G7" s="311"/>
      <c r="H7" s="313"/>
      <c r="I7" s="313"/>
    </row>
    <row r="8" spans="2:9" x14ac:dyDescent="0.25">
      <c r="B8" s="309"/>
      <c r="C8" s="310"/>
      <c r="D8" s="310"/>
      <c r="E8" s="310"/>
      <c r="F8" s="311"/>
      <c r="G8" s="311"/>
      <c r="H8" s="313"/>
      <c r="I8" s="313"/>
    </row>
    <row r="9" spans="2:9" x14ac:dyDescent="0.25">
      <c r="B9" s="133">
        <v>2001</v>
      </c>
      <c r="C9" s="36">
        <v>11188</v>
      </c>
      <c r="D9" s="61">
        <v>462</v>
      </c>
      <c r="E9" s="36">
        <v>17812</v>
      </c>
      <c r="F9" s="105">
        <v>11.4838</v>
      </c>
      <c r="G9" s="104">
        <v>4.1294199999999996</v>
      </c>
      <c r="H9" s="105" t="s">
        <v>25</v>
      </c>
      <c r="I9" s="104" t="s">
        <v>25</v>
      </c>
    </row>
    <row r="10" spans="2:9" x14ac:dyDescent="0.25">
      <c r="B10" s="133">
        <v>2002</v>
      </c>
      <c r="C10" s="36">
        <v>11550</v>
      </c>
      <c r="D10" s="61">
        <v>448</v>
      </c>
      <c r="E10" s="36">
        <v>18895</v>
      </c>
      <c r="F10" s="105">
        <v>11.1441</v>
      </c>
      <c r="G10" s="104">
        <v>3.87879</v>
      </c>
      <c r="H10" s="105">
        <v>-3.0303</v>
      </c>
      <c r="I10" s="104">
        <v>-3.0303</v>
      </c>
    </row>
    <row r="11" spans="2:9" x14ac:dyDescent="0.25">
      <c r="B11" s="133">
        <v>2003</v>
      </c>
      <c r="C11" s="36">
        <v>11029</v>
      </c>
      <c r="D11" s="61">
        <v>444</v>
      </c>
      <c r="E11" s="36">
        <v>17874</v>
      </c>
      <c r="F11" s="105">
        <v>11.0382</v>
      </c>
      <c r="G11" s="104">
        <v>4.0257500000000004</v>
      </c>
      <c r="H11" s="105">
        <v>-0.89290000000000003</v>
      </c>
      <c r="I11" s="104">
        <v>-3.8961000000000001</v>
      </c>
    </row>
    <row r="12" spans="2:9" x14ac:dyDescent="0.25">
      <c r="B12" s="133">
        <v>2004</v>
      </c>
      <c r="C12" s="36">
        <v>10526</v>
      </c>
      <c r="D12" s="61">
        <v>455</v>
      </c>
      <c r="E12" s="36">
        <v>17277</v>
      </c>
      <c r="F12" s="105">
        <v>11.2933</v>
      </c>
      <c r="G12" s="104">
        <v>4.3226300000000002</v>
      </c>
      <c r="H12" s="105">
        <v>2.4775</v>
      </c>
      <c r="I12" s="104">
        <v>-1.5152000000000001</v>
      </c>
    </row>
    <row r="13" spans="2:9" x14ac:dyDescent="0.25">
      <c r="B13" s="133">
        <v>2005</v>
      </c>
      <c r="C13" s="36">
        <v>11235</v>
      </c>
      <c r="D13" s="61">
        <v>428</v>
      </c>
      <c r="E13" s="36">
        <v>18727</v>
      </c>
      <c r="F13" s="105">
        <v>10.611800000000001</v>
      </c>
      <c r="G13" s="104">
        <v>3.80952</v>
      </c>
      <c r="H13" s="105">
        <v>-5.9340999999999999</v>
      </c>
      <c r="I13" s="104">
        <v>-7.3593000000000002</v>
      </c>
    </row>
    <row r="14" spans="2:9" x14ac:dyDescent="0.25">
      <c r="B14" s="133">
        <v>2006</v>
      </c>
      <c r="C14" s="36">
        <v>11583</v>
      </c>
      <c r="D14" s="61">
        <v>409</v>
      </c>
      <c r="E14" s="36">
        <v>19346</v>
      </c>
      <c r="F14" s="105">
        <v>10.1419</v>
      </c>
      <c r="G14" s="104">
        <v>3.53104</v>
      </c>
      <c r="H14" s="105">
        <v>-4.4393000000000002</v>
      </c>
      <c r="I14" s="104">
        <v>-11.4719</v>
      </c>
    </row>
    <row r="15" spans="2:9" x14ac:dyDescent="0.25">
      <c r="B15" s="133">
        <v>2007</v>
      </c>
      <c r="C15" s="36">
        <v>11776</v>
      </c>
      <c r="D15" s="61">
        <v>366</v>
      </c>
      <c r="E15" s="36">
        <v>19652</v>
      </c>
      <c r="F15" s="105">
        <v>9.0675000000000008</v>
      </c>
      <c r="G15" s="104">
        <v>3.1080199999999998</v>
      </c>
      <c r="H15" s="105">
        <v>-10.513400000000001</v>
      </c>
      <c r="I15" s="104">
        <v>-20.779199999999999</v>
      </c>
    </row>
    <row r="16" spans="2:9" x14ac:dyDescent="0.25">
      <c r="B16" s="133">
        <v>2008</v>
      </c>
      <c r="C16" s="36">
        <v>12024</v>
      </c>
      <c r="D16" s="61">
        <v>353</v>
      </c>
      <c r="E16" s="36">
        <v>20259</v>
      </c>
      <c r="F16" s="105">
        <v>8.7327999999999992</v>
      </c>
      <c r="G16" s="104">
        <v>2.9358</v>
      </c>
      <c r="H16" s="105">
        <v>-3.5518999999999998</v>
      </c>
      <c r="I16" s="104">
        <v>-23.5931</v>
      </c>
    </row>
    <row r="17" spans="2:9" x14ac:dyDescent="0.25">
      <c r="B17" s="133">
        <v>2009</v>
      </c>
      <c r="C17" s="36">
        <v>12812</v>
      </c>
      <c r="D17" s="61">
        <v>301</v>
      </c>
      <c r="E17" s="36">
        <v>21356</v>
      </c>
      <c r="F17" s="105">
        <v>7.4396000000000004</v>
      </c>
      <c r="G17" s="104">
        <v>2.3493599999999999</v>
      </c>
      <c r="H17" s="105">
        <v>-14.7309</v>
      </c>
      <c r="I17" s="104">
        <v>-34.848500000000001</v>
      </c>
    </row>
    <row r="18" spans="2:9" x14ac:dyDescent="0.25">
      <c r="B18" s="133">
        <v>2010</v>
      </c>
      <c r="C18" s="36">
        <v>12479</v>
      </c>
      <c r="D18" s="61">
        <v>292</v>
      </c>
      <c r="E18" s="36">
        <v>20926</v>
      </c>
      <c r="F18" s="105">
        <v>7.2084000000000001</v>
      </c>
      <c r="G18" s="104">
        <v>2.3399299999999998</v>
      </c>
      <c r="H18" s="105">
        <v>-2.99</v>
      </c>
      <c r="I18" s="104">
        <v>-36.796500000000002</v>
      </c>
    </row>
    <row r="19" spans="2:9" x14ac:dyDescent="0.25">
      <c r="B19" s="133">
        <v>2011</v>
      </c>
      <c r="C19" s="36">
        <v>12101</v>
      </c>
      <c r="D19" s="61">
        <v>271</v>
      </c>
      <c r="E19" s="36">
        <v>20263</v>
      </c>
      <c r="F19" s="105">
        <v>6.6882999999999999</v>
      </c>
      <c r="G19" s="104">
        <v>2.2394799999999999</v>
      </c>
      <c r="H19" s="105">
        <v>-7.1917999999999997</v>
      </c>
      <c r="I19" s="104">
        <v>-41.341999999999999</v>
      </c>
    </row>
    <row r="20" spans="2:9" x14ac:dyDescent="0.25">
      <c r="B20" s="133">
        <v>2012</v>
      </c>
      <c r="C20" s="36">
        <v>10287</v>
      </c>
      <c r="D20" s="61">
        <v>267</v>
      </c>
      <c r="E20" s="36">
        <v>16569</v>
      </c>
      <c r="F20" s="105">
        <v>6.5918999999999999</v>
      </c>
      <c r="G20" s="104">
        <v>2.59551</v>
      </c>
      <c r="H20" s="105">
        <v>-1.476</v>
      </c>
      <c r="I20" s="104">
        <v>-42.207799999999999</v>
      </c>
    </row>
    <row r="21" spans="2:9" x14ac:dyDescent="0.25">
      <c r="B21" s="133">
        <v>2013</v>
      </c>
      <c r="C21" s="36">
        <v>10202</v>
      </c>
      <c r="D21" s="61">
        <v>224</v>
      </c>
      <c r="E21" s="36">
        <v>17147</v>
      </c>
      <c r="F21" s="105">
        <v>5.5030000000000001</v>
      </c>
      <c r="G21" s="104">
        <v>2.1956500000000001</v>
      </c>
      <c r="H21" s="105">
        <v>-16.104900000000001</v>
      </c>
      <c r="I21" s="104">
        <v>-51.5152</v>
      </c>
    </row>
    <row r="22" spans="2:9" x14ac:dyDescent="0.25">
      <c r="B22" s="133">
        <v>2014</v>
      </c>
      <c r="C22" s="36">
        <v>9499</v>
      </c>
      <c r="D22" s="61">
        <v>231</v>
      </c>
      <c r="E22" s="36">
        <v>15919</v>
      </c>
      <c r="F22" s="105">
        <v>5.6477000000000004</v>
      </c>
      <c r="G22" s="104">
        <v>2.4318300000000002</v>
      </c>
      <c r="H22" s="105">
        <v>3.125</v>
      </c>
      <c r="I22" s="104">
        <v>-50</v>
      </c>
    </row>
    <row r="23" spans="2:9" x14ac:dyDescent="0.25">
      <c r="B23" s="133">
        <v>2015</v>
      </c>
      <c r="C23" s="36">
        <v>9524</v>
      </c>
      <c r="D23" s="61">
        <v>232</v>
      </c>
      <c r="E23" s="36">
        <v>15646</v>
      </c>
      <c r="F23" s="105">
        <v>5.6811999999999996</v>
      </c>
      <c r="G23" s="104">
        <v>2.4359500000000001</v>
      </c>
      <c r="H23" s="105">
        <v>0.43290000000000001</v>
      </c>
      <c r="I23" s="104">
        <v>-49.783499999999997</v>
      </c>
    </row>
    <row r="24" spans="2:9" x14ac:dyDescent="0.25">
      <c r="B24" s="212">
        <v>2016</v>
      </c>
      <c r="C24" s="36">
        <v>9854</v>
      </c>
      <c r="D24" s="61">
        <v>254</v>
      </c>
      <c r="E24" s="36">
        <v>16624</v>
      </c>
      <c r="F24" s="105">
        <v>6.24</v>
      </c>
      <c r="G24" s="104">
        <v>2.5776300000000001</v>
      </c>
      <c r="H24" s="105">
        <v>9.4827999999999992</v>
      </c>
      <c r="I24" s="104">
        <v>-45.021599999999999</v>
      </c>
    </row>
    <row r="25" spans="2:9" x14ac:dyDescent="0.25">
      <c r="B25" s="212">
        <v>2017</v>
      </c>
      <c r="C25" s="36">
        <v>9786</v>
      </c>
      <c r="D25" s="61">
        <v>236</v>
      </c>
      <c r="E25" s="36">
        <v>16116</v>
      </c>
      <c r="F25" s="105">
        <v>5.8183999999999996</v>
      </c>
      <c r="G25" s="104">
        <v>2.41161</v>
      </c>
      <c r="H25" s="105">
        <v>-7.0865999999999998</v>
      </c>
      <c r="I25" s="104">
        <v>-48.917700000000004</v>
      </c>
    </row>
    <row r="26" spans="2:9" x14ac:dyDescent="0.25">
      <c r="B26" s="212">
        <v>2018</v>
      </c>
      <c r="C26" s="36">
        <v>9693</v>
      </c>
      <c r="D26" s="61">
        <v>201</v>
      </c>
      <c r="E26" s="36">
        <v>16149</v>
      </c>
      <c r="F26" s="105">
        <v>4.9768999999999997</v>
      </c>
      <c r="G26" s="104">
        <v>2.0736599999999998</v>
      </c>
      <c r="H26" s="105">
        <v>-14.830500000000001</v>
      </c>
      <c r="I26" s="104">
        <v>-56.493499999999997</v>
      </c>
    </row>
    <row r="27" spans="2:9" x14ac:dyDescent="0.25">
      <c r="B27" s="211" t="s">
        <v>289</v>
      </c>
      <c r="C27" s="113"/>
      <c r="D27" s="113"/>
      <c r="E27" s="113"/>
      <c r="F27" s="113"/>
      <c r="G27" s="113"/>
      <c r="H27" s="113"/>
      <c r="I27" s="113"/>
    </row>
    <row r="28" spans="2:9" x14ac:dyDescent="0.25">
      <c r="B28" s="210" t="s">
        <v>296</v>
      </c>
      <c r="C28" s="209"/>
      <c r="D28" s="113"/>
      <c r="E28" s="113"/>
      <c r="F28" s="113"/>
      <c r="G28" s="113"/>
      <c r="H28" s="113"/>
      <c r="I28" s="113"/>
    </row>
    <row r="29" spans="2:9" x14ac:dyDescent="0.25">
      <c r="B29" s="210" t="s">
        <v>191</v>
      </c>
      <c r="C29" s="209"/>
      <c r="D29" s="113"/>
      <c r="E29" s="113"/>
      <c r="F29" s="113"/>
      <c r="G29" s="113"/>
      <c r="H29" s="113"/>
      <c r="I29" s="113"/>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zoomScaleNormal="100" workbookViewId="0">
      <selection activeCell="B12" sqref="B12"/>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1" t="s">
        <v>298</v>
      </c>
    </row>
    <row r="3" spans="2:14" x14ac:dyDescent="0.25">
      <c r="B3" s="373" t="s">
        <v>299</v>
      </c>
    </row>
    <row r="4" spans="2:14" x14ac:dyDescent="0.25">
      <c r="B4" s="314"/>
      <c r="C4" s="303" t="s">
        <v>17</v>
      </c>
      <c r="D4" s="303" t="s">
        <v>17</v>
      </c>
      <c r="E4" s="304" t="s">
        <v>18</v>
      </c>
      <c r="F4" s="304"/>
      <c r="G4" s="303" t="s">
        <v>17</v>
      </c>
      <c r="H4" s="303" t="s">
        <v>17</v>
      </c>
      <c r="I4" s="304" t="s">
        <v>18</v>
      </c>
      <c r="J4" s="304" t="s">
        <v>18</v>
      </c>
    </row>
    <row r="5" spans="2:14" x14ac:dyDescent="0.25">
      <c r="B5" s="315"/>
      <c r="C5" s="317" t="s">
        <v>19</v>
      </c>
      <c r="D5" s="317"/>
      <c r="E5" s="317"/>
      <c r="F5" s="317"/>
      <c r="G5" s="317" t="s">
        <v>20</v>
      </c>
      <c r="H5" s="317"/>
      <c r="I5" s="317"/>
      <c r="J5" s="317"/>
    </row>
    <row r="6" spans="2:14" x14ac:dyDescent="0.25">
      <c r="B6" s="316"/>
      <c r="C6" s="22">
        <v>2010</v>
      </c>
      <c r="D6" s="22">
        <v>2018</v>
      </c>
      <c r="E6" s="22">
        <v>2010</v>
      </c>
      <c r="F6" s="22">
        <v>2018</v>
      </c>
      <c r="G6" s="23">
        <v>2010</v>
      </c>
      <c r="H6" s="23">
        <v>2018</v>
      </c>
      <c r="I6" s="23">
        <v>2010</v>
      </c>
      <c r="J6" s="23">
        <v>2018</v>
      </c>
    </row>
    <row r="7" spans="2:14" x14ac:dyDescent="0.25">
      <c r="B7" s="24" t="s">
        <v>21</v>
      </c>
      <c r="C7" s="25">
        <v>7</v>
      </c>
      <c r="D7" s="26">
        <v>4</v>
      </c>
      <c r="E7" s="27">
        <v>70</v>
      </c>
      <c r="F7" s="26">
        <v>34</v>
      </c>
      <c r="G7" s="29">
        <v>2.4</v>
      </c>
      <c r="H7" s="28">
        <v>2</v>
      </c>
      <c r="I7" s="29">
        <v>1.7</v>
      </c>
      <c r="J7" s="28">
        <v>1</v>
      </c>
    </row>
    <row r="8" spans="2:14" x14ac:dyDescent="0.25">
      <c r="B8" s="24" t="s">
        <v>22</v>
      </c>
      <c r="C8" s="25">
        <v>47</v>
      </c>
      <c r="D8" s="26">
        <v>30</v>
      </c>
      <c r="E8" s="27">
        <v>668</v>
      </c>
      <c r="F8" s="26">
        <v>414</v>
      </c>
      <c r="G8" s="29">
        <v>16.100000000000001</v>
      </c>
      <c r="H8" s="28">
        <v>14.9</v>
      </c>
      <c r="I8" s="29">
        <v>16.2</v>
      </c>
      <c r="J8" s="28">
        <v>12.4</v>
      </c>
    </row>
    <row r="9" spans="2:14" x14ac:dyDescent="0.25">
      <c r="B9" s="24" t="s">
        <v>23</v>
      </c>
      <c r="C9" s="25">
        <v>48</v>
      </c>
      <c r="D9" s="26">
        <v>55</v>
      </c>
      <c r="E9" s="27">
        <v>1064</v>
      </c>
      <c r="F9" s="26">
        <v>1061</v>
      </c>
      <c r="G9" s="29">
        <v>16.5</v>
      </c>
      <c r="H9" s="28">
        <v>27.4</v>
      </c>
      <c r="I9" s="29">
        <v>25.9</v>
      </c>
      <c r="J9" s="28">
        <v>31.9</v>
      </c>
    </row>
    <row r="10" spans="2:14" x14ac:dyDescent="0.25">
      <c r="B10" s="24" t="s">
        <v>24</v>
      </c>
      <c r="C10" s="25">
        <v>190</v>
      </c>
      <c r="D10" s="26">
        <v>112</v>
      </c>
      <c r="E10" s="27">
        <v>2312</v>
      </c>
      <c r="F10" s="26">
        <v>1825</v>
      </c>
      <c r="G10" s="33">
        <v>65</v>
      </c>
      <c r="H10" s="28">
        <v>55.7</v>
      </c>
      <c r="I10" s="29">
        <v>56.2</v>
      </c>
      <c r="J10" s="28">
        <v>54.7</v>
      </c>
    </row>
    <row r="11" spans="2:14" x14ac:dyDescent="0.25">
      <c r="B11" s="14" t="s">
        <v>8</v>
      </c>
      <c r="C11" s="30">
        <v>292</v>
      </c>
      <c r="D11" s="30">
        <v>201</v>
      </c>
      <c r="E11" s="30">
        <v>4114</v>
      </c>
      <c r="F11" s="30">
        <v>3334</v>
      </c>
      <c r="G11" s="31">
        <v>100</v>
      </c>
      <c r="H11" s="31">
        <v>100</v>
      </c>
      <c r="I11" s="31">
        <v>100</v>
      </c>
      <c r="J11" s="31">
        <v>100</v>
      </c>
      <c r="M11" s="32"/>
      <c r="N11" s="32"/>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zoomScaleNormal="100" workbookViewId="0">
      <selection activeCell="F30" sqref="F30"/>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21" t="s">
        <v>300</v>
      </c>
      <c r="C2" s="4"/>
      <c r="D2" s="4"/>
      <c r="E2" s="4"/>
      <c r="F2" s="4"/>
      <c r="G2" s="4"/>
      <c r="H2" s="4"/>
      <c r="I2" s="4"/>
      <c r="J2" s="1"/>
    </row>
    <row r="3" spans="2:17" ht="15" x14ac:dyDescent="0.25">
      <c r="B3" s="373" t="s">
        <v>299</v>
      </c>
      <c r="C3" s="286"/>
      <c r="D3" s="286"/>
      <c r="E3" s="286"/>
      <c r="F3" s="286"/>
      <c r="G3" s="286"/>
      <c r="H3" s="286"/>
      <c r="I3" s="286"/>
      <c r="J3" s="1"/>
    </row>
    <row r="4" spans="2:17" ht="12.75" x14ac:dyDescent="0.25">
      <c r="B4" s="314"/>
      <c r="C4" s="303" t="s">
        <v>17</v>
      </c>
      <c r="D4" s="303" t="s">
        <v>17</v>
      </c>
      <c r="E4" s="304" t="s">
        <v>18</v>
      </c>
      <c r="F4" s="304" t="s">
        <v>18</v>
      </c>
      <c r="G4" s="303" t="s">
        <v>17</v>
      </c>
      <c r="H4" s="303" t="s">
        <v>17</v>
      </c>
      <c r="I4" s="304" t="s">
        <v>18</v>
      </c>
      <c r="J4" s="304" t="s">
        <v>18</v>
      </c>
    </row>
    <row r="5" spans="2:17" ht="13.5" x14ac:dyDescent="0.25">
      <c r="B5" s="315"/>
      <c r="C5" s="317" t="s">
        <v>19</v>
      </c>
      <c r="D5" s="317"/>
      <c r="E5" s="317"/>
      <c r="F5" s="317"/>
      <c r="G5" s="317" t="s">
        <v>20</v>
      </c>
      <c r="H5" s="317"/>
      <c r="I5" s="317"/>
      <c r="J5" s="317"/>
    </row>
    <row r="6" spans="2:17" ht="13.5" x14ac:dyDescent="0.25">
      <c r="B6" s="316"/>
      <c r="C6" s="34">
        <v>2010</v>
      </c>
      <c r="D6" s="23">
        <v>2018</v>
      </c>
      <c r="E6" s="23">
        <v>2010</v>
      </c>
      <c r="F6" s="23">
        <v>2018</v>
      </c>
      <c r="G6" s="22">
        <v>2010</v>
      </c>
      <c r="H6" s="22">
        <v>2018</v>
      </c>
      <c r="I6" s="22">
        <v>2010</v>
      </c>
      <c r="J6" s="22">
        <v>2018</v>
      </c>
    </row>
    <row r="7" spans="2:17" ht="13.5" x14ac:dyDescent="0.25">
      <c r="B7" s="24" t="s">
        <v>26</v>
      </c>
      <c r="C7" s="36">
        <v>17</v>
      </c>
      <c r="D7" s="37">
        <v>7</v>
      </c>
      <c r="E7" s="38">
        <v>206</v>
      </c>
      <c r="F7" s="37">
        <v>108</v>
      </c>
      <c r="G7" s="38">
        <v>5.8</v>
      </c>
      <c r="H7" s="28">
        <v>3.5</v>
      </c>
      <c r="I7" s="29">
        <v>5</v>
      </c>
      <c r="J7" s="28">
        <v>3.2</v>
      </c>
    </row>
    <row r="8" spans="2:17" ht="13.5" x14ac:dyDescent="0.25">
      <c r="B8" s="24" t="s">
        <v>27</v>
      </c>
      <c r="C8" s="36">
        <v>60</v>
      </c>
      <c r="D8" s="37">
        <v>33</v>
      </c>
      <c r="E8" s="38">
        <v>950</v>
      </c>
      <c r="F8" s="37">
        <v>687</v>
      </c>
      <c r="G8" s="38">
        <v>20.6</v>
      </c>
      <c r="H8" s="28">
        <v>16.399999999999999</v>
      </c>
      <c r="I8" s="29">
        <v>23.1</v>
      </c>
      <c r="J8" s="28">
        <v>20.6</v>
      </c>
    </row>
    <row r="9" spans="2:17" ht="13.5" x14ac:dyDescent="0.25">
      <c r="B9" s="24" t="s">
        <v>28</v>
      </c>
      <c r="C9" s="36">
        <v>10</v>
      </c>
      <c r="D9" s="37">
        <v>13</v>
      </c>
      <c r="E9" s="38">
        <v>265</v>
      </c>
      <c r="F9" s="37">
        <v>219</v>
      </c>
      <c r="G9" s="38">
        <v>3.4</v>
      </c>
      <c r="H9" s="28">
        <v>6.5</v>
      </c>
      <c r="I9" s="29">
        <v>6.4</v>
      </c>
      <c r="J9" s="28">
        <v>6.6</v>
      </c>
    </row>
    <row r="10" spans="2:17" ht="13.5" x14ac:dyDescent="0.25">
      <c r="B10" s="24" t="s">
        <v>29</v>
      </c>
      <c r="C10" s="36">
        <v>26</v>
      </c>
      <c r="D10" s="37">
        <v>18</v>
      </c>
      <c r="E10" s="38">
        <v>621</v>
      </c>
      <c r="F10" s="37">
        <v>612</v>
      </c>
      <c r="G10" s="38">
        <v>8.9</v>
      </c>
      <c r="H10" s="28">
        <v>8.9</v>
      </c>
      <c r="I10" s="29">
        <v>15.1</v>
      </c>
      <c r="J10" s="28">
        <v>18.399999999999999</v>
      </c>
    </row>
    <row r="11" spans="2:17" ht="13.5" x14ac:dyDescent="0.25">
      <c r="B11" s="24" t="s">
        <v>30</v>
      </c>
      <c r="C11" s="36">
        <v>179</v>
      </c>
      <c r="D11" s="37">
        <v>130</v>
      </c>
      <c r="E11" s="38">
        <v>2072</v>
      </c>
      <c r="F11" s="37">
        <v>1708</v>
      </c>
      <c r="G11" s="38">
        <v>61.3</v>
      </c>
      <c r="H11" s="28">
        <v>64.7</v>
      </c>
      <c r="I11" s="29">
        <v>50.4</v>
      </c>
      <c r="J11" s="28">
        <v>51.2</v>
      </c>
    </row>
    <row r="12" spans="2:17" ht="13.5" x14ac:dyDescent="0.25">
      <c r="B12" s="14" t="s">
        <v>8</v>
      </c>
      <c r="C12" s="30">
        <v>292</v>
      </c>
      <c r="D12" s="30">
        <v>201</v>
      </c>
      <c r="E12" s="30">
        <v>4114</v>
      </c>
      <c r="F12" s="30">
        <v>3334</v>
      </c>
      <c r="G12" s="31">
        <v>100</v>
      </c>
      <c r="H12" s="31">
        <v>100</v>
      </c>
      <c r="I12" s="31">
        <v>100</v>
      </c>
      <c r="J12" s="31">
        <v>100</v>
      </c>
      <c r="P12" s="35"/>
      <c r="Q12" s="35"/>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zoomScaleNormal="100" workbookViewId="0">
      <selection activeCell="B3" sqref="B3"/>
    </sheetView>
  </sheetViews>
  <sheetFormatPr defaultRowHeight="11.25" x14ac:dyDescent="0.2"/>
  <cols>
    <col min="1" max="1" width="0.85546875" style="40" customWidth="1"/>
    <col min="2" max="2" width="13.5703125" style="49" customWidth="1"/>
    <col min="3" max="3" width="10.28515625" style="39" bestFit="1" customWidth="1"/>
    <col min="4" max="4" width="9.85546875" style="39" bestFit="1" customWidth="1"/>
    <col min="5" max="5" width="10.28515625" style="39" bestFit="1" customWidth="1"/>
    <col min="6" max="6" width="9.85546875" style="39" bestFit="1" customWidth="1"/>
    <col min="7" max="7" width="13.85546875" style="39" bestFit="1" customWidth="1"/>
    <col min="8" max="8" width="13.42578125" style="39" bestFit="1" customWidth="1"/>
    <col min="9" max="9" width="13.85546875" style="39" bestFit="1" customWidth="1"/>
    <col min="10" max="10" width="13.42578125" style="39" bestFit="1" customWidth="1"/>
    <col min="11" max="16384" width="9.140625" style="40"/>
  </cols>
  <sheetData>
    <row r="2" spans="2:10" ht="12.75" x14ac:dyDescent="0.2">
      <c r="B2" s="21" t="s">
        <v>333</v>
      </c>
    </row>
    <row r="3" spans="2:10" ht="12.75" x14ac:dyDescent="0.2">
      <c r="B3" s="41" t="s">
        <v>31</v>
      </c>
    </row>
    <row r="4" spans="2:10" ht="13.5" x14ac:dyDescent="0.25">
      <c r="B4" s="374" t="s">
        <v>32</v>
      </c>
      <c r="C4" s="375" t="s">
        <v>17</v>
      </c>
      <c r="D4" s="375"/>
      <c r="E4" s="375"/>
      <c r="F4" s="375"/>
      <c r="G4" s="376" t="s">
        <v>18</v>
      </c>
      <c r="H4" s="376"/>
      <c r="I4" s="376"/>
      <c r="J4" s="376"/>
    </row>
    <row r="5" spans="2:10" ht="13.5" x14ac:dyDescent="0.25">
      <c r="B5" s="377"/>
      <c r="C5" s="318">
        <v>2010</v>
      </c>
      <c r="D5" s="318"/>
      <c r="E5" s="319">
        <v>2018</v>
      </c>
      <c r="F5" s="319"/>
      <c r="G5" s="318">
        <v>2010</v>
      </c>
      <c r="H5" s="318"/>
      <c r="I5" s="319">
        <v>2018</v>
      </c>
      <c r="J5" s="319"/>
    </row>
    <row r="6" spans="2:10" ht="13.5" x14ac:dyDescent="0.25">
      <c r="B6" s="378"/>
      <c r="C6" s="260" t="s">
        <v>33</v>
      </c>
      <c r="D6" s="260" t="s">
        <v>34</v>
      </c>
      <c r="E6" s="260" t="s">
        <v>33</v>
      </c>
      <c r="F6" s="260" t="s">
        <v>34</v>
      </c>
      <c r="G6" s="260" t="s">
        <v>33</v>
      </c>
      <c r="H6" s="260" t="s">
        <v>34</v>
      </c>
      <c r="I6" s="260" t="s">
        <v>33</v>
      </c>
      <c r="J6" s="260" t="s">
        <v>34</v>
      </c>
    </row>
    <row r="7" spans="2:10" ht="13.5" x14ac:dyDescent="0.25">
      <c r="B7" s="379" t="s">
        <v>35</v>
      </c>
      <c r="C7" s="42">
        <v>5</v>
      </c>
      <c r="D7" s="43">
        <v>239</v>
      </c>
      <c r="E7" s="44">
        <v>4</v>
      </c>
      <c r="F7" s="45">
        <v>184</v>
      </c>
      <c r="G7" s="42">
        <v>27</v>
      </c>
      <c r="H7" s="43">
        <v>3381</v>
      </c>
      <c r="I7" s="46">
        <v>15</v>
      </c>
      <c r="J7" s="45">
        <v>3151</v>
      </c>
    </row>
    <row r="8" spans="2:10" ht="13.5" x14ac:dyDescent="0.25">
      <c r="B8" s="380" t="s">
        <v>36</v>
      </c>
      <c r="C8" s="47" t="s">
        <v>25</v>
      </c>
      <c r="D8" s="43">
        <v>267</v>
      </c>
      <c r="E8" s="48" t="s">
        <v>25</v>
      </c>
      <c r="F8" s="45">
        <v>190</v>
      </c>
      <c r="G8" s="42">
        <v>14</v>
      </c>
      <c r="H8" s="43">
        <v>3137</v>
      </c>
      <c r="I8" s="46">
        <v>9</v>
      </c>
      <c r="J8" s="45">
        <v>2830</v>
      </c>
    </row>
    <row r="9" spans="2:10" ht="13.5" x14ac:dyDescent="0.25">
      <c r="B9" s="380" t="s">
        <v>37</v>
      </c>
      <c r="C9" s="44">
        <v>2</v>
      </c>
      <c r="D9" s="43">
        <v>507</v>
      </c>
      <c r="E9" s="47" t="s">
        <v>25</v>
      </c>
      <c r="F9" s="45">
        <v>342</v>
      </c>
      <c r="G9" s="42">
        <v>29</v>
      </c>
      <c r="H9" s="43">
        <v>6314</v>
      </c>
      <c r="I9" s="46">
        <v>10</v>
      </c>
      <c r="J9" s="45">
        <v>4925</v>
      </c>
    </row>
    <row r="10" spans="2:10" ht="13.5" x14ac:dyDescent="0.25">
      <c r="B10" s="380" t="s">
        <v>38</v>
      </c>
      <c r="C10" s="42">
        <v>8</v>
      </c>
      <c r="D10" s="43">
        <v>1211</v>
      </c>
      <c r="E10" s="44">
        <v>3</v>
      </c>
      <c r="F10" s="45">
        <v>666</v>
      </c>
      <c r="G10" s="42">
        <v>121</v>
      </c>
      <c r="H10" s="43">
        <v>14678</v>
      </c>
      <c r="I10" s="46">
        <v>61</v>
      </c>
      <c r="J10" s="45">
        <v>8814</v>
      </c>
    </row>
    <row r="11" spans="2:10" ht="13.5" x14ac:dyDescent="0.25">
      <c r="B11" s="380" t="s">
        <v>39</v>
      </c>
      <c r="C11" s="42">
        <v>20</v>
      </c>
      <c r="D11" s="43">
        <v>2055</v>
      </c>
      <c r="E11" s="46">
        <v>15</v>
      </c>
      <c r="F11" s="45">
        <v>1387</v>
      </c>
      <c r="G11" s="42">
        <v>253</v>
      </c>
      <c r="H11" s="43">
        <v>23858</v>
      </c>
      <c r="I11" s="46">
        <v>168</v>
      </c>
      <c r="J11" s="45">
        <v>15657</v>
      </c>
    </row>
    <row r="12" spans="2:10" ht="13.5" x14ac:dyDescent="0.25">
      <c r="B12" s="380" t="s">
        <v>40</v>
      </c>
      <c r="C12" s="42">
        <v>19</v>
      </c>
      <c r="D12" s="43">
        <v>2224</v>
      </c>
      <c r="E12" s="44">
        <v>12</v>
      </c>
      <c r="F12" s="45">
        <v>1680</v>
      </c>
      <c r="G12" s="42">
        <v>294</v>
      </c>
      <c r="H12" s="43">
        <v>28690</v>
      </c>
      <c r="I12" s="46">
        <v>185</v>
      </c>
      <c r="J12" s="45">
        <v>20657</v>
      </c>
    </row>
    <row r="13" spans="2:10" ht="13.5" x14ac:dyDescent="0.25">
      <c r="B13" s="380" t="s">
        <v>41</v>
      </c>
      <c r="C13" s="42">
        <v>32</v>
      </c>
      <c r="D13" s="43">
        <v>2226</v>
      </c>
      <c r="E13" s="46">
        <v>17</v>
      </c>
      <c r="F13" s="45">
        <v>1692</v>
      </c>
      <c r="G13" s="42">
        <v>351</v>
      </c>
      <c r="H13" s="43">
        <v>32620</v>
      </c>
      <c r="I13" s="46">
        <v>216</v>
      </c>
      <c r="J13" s="45">
        <v>23488</v>
      </c>
    </row>
    <row r="14" spans="2:10" ht="13.5" x14ac:dyDescent="0.25">
      <c r="B14" s="380" t="s">
        <v>42</v>
      </c>
      <c r="C14" s="42">
        <v>67</v>
      </c>
      <c r="D14" s="43">
        <v>5403</v>
      </c>
      <c r="E14" s="46">
        <v>45</v>
      </c>
      <c r="F14" s="45">
        <v>3743</v>
      </c>
      <c r="G14" s="42">
        <v>948</v>
      </c>
      <c r="H14" s="43">
        <v>86891</v>
      </c>
      <c r="I14" s="46">
        <v>597</v>
      </c>
      <c r="J14" s="45">
        <v>58532</v>
      </c>
    </row>
    <row r="15" spans="2:10" ht="13.5" x14ac:dyDescent="0.25">
      <c r="B15" s="380" t="s">
        <v>43</v>
      </c>
      <c r="C15" s="42">
        <v>26</v>
      </c>
      <c r="D15" s="43">
        <v>2454</v>
      </c>
      <c r="E15" s="46">
        <v>15</v>
      </c>
      <c r="F15" s="45">
        <v>2422</v>
      </c>
      <c r="G15" s="42">
        <v>522</v>
      </c>
      <c r="H15" s="43">
        <v>40907</v>
      </c>
      <c r="I15" s="46">
        <v>449</v>
      </c>
      <c r="J15" s="45">
        <v>40280</v>
      </c>
    </row>
    <row r="16" spans="2:10" ht="13.5" x14ac:dyDescent="0.25">
      <c r="B16" s="380" t="s">
        <v>44</v>
      </c>
      <c r="C16" s="42">
        <v>13</v>
      </c>
      <c r="D16" s="43">
        <v>782</v>
      </c>
      <c r="E16" s="46">
        <v>14</v>
      </c>
      <c r="F16" s="45">
        <v>917</v>
      </c>
      <c r="G16" s="42">
        <v>195</v>
      </c>
      <c r="H16" s="43">
        <v>13488</v>
      </c>
      <c r="I16" s="46">
        <v>242</v>
      </c>
      <c r="J16" s="45">
        <v>15826</v>
      </c>
    </row>
    <row r="17" spans="2:10" ht="13.5" x14ac:dyDescent="0.25">
      <c r="B17" s="380" t="s">
        <v>45</v>
      </c>
      <c r="C17" s="42">
        <v>17</v>
      </c>
      <c r="D17" s="43">
        <v>714</v>
      </c>
      <c r="E17" s="46">
        <v>12</v>
      </c>
      <c r="F17" s="45">
        <v>642</v>
      </c>
      <c r="G17" s="42">
        <v>202</v>
      </c>
      <c r="H17" s="43">
        <v>11264</v>
      </c>
      <c r="I17" s="46">
        <v>203</v>
      </c>
      <c r="J17" s="45">
        <v>11671</v>
      </c>
    </row>
    <row r="18" spans="2:10" ht="13.5" x14ac:dyDescent="0.25">
      <c r="B18" s="380" t="s">
        <v>46</v>
      </c>
      <c r="C18" s="42">
        <v>48</v>
      </c>
      <c r="D18" s="43">
        <v>1588</v>
      </c>
      <c r="E18" s="46">
        <v>55</v>
      </c>
      <c r="F18" s="45">
        <v>1660</v>
      </c>
      <c r="G18" s="42">
        <v>1064</v>
      </c>
      <c r="H18" s="43">
        <v>28223</v>
      </c>
      <c r="I18" s="46">
        <v>1061</v>
      </c>
      <c r="J18" s="45">
        <v>30110</v>
      </c>
    </row>
    <row r="19" spans="2:10" ht="13.5" x14ac:dyDescent="0.25">
      <c r="B19" s="379" t="s">
        <v>47</v>
      </c>
      <c r="C19" s="42">
        <v>35</v>
      </c>
      <c r="D19" s="43">
        <v>1256</v>
      </c>
      <c r="E19" s="42">
        <v>9</v>
      </c>
      <c r="F19" s="45">
        <v>624</v>
      </c>
      <c r="G19" s="42">
        <v>94</v>
      </c>
      <c r="H19" s="43">
        <v>11269</v>
      </c>
      <c r="I19" s="46">
        <v>118</v>
      </c>
      <c r="J19" s="45">
        <v>6978</v>
      </c>
    </row>
    <row r="20" spans="2:10" ht="13.5" x14ac:dyDescent="0.25">
      <c r="B20" s="14" t="s">
        <v>8</v>
      </c>
      <c r="C20" s="106">
        <v>292</v>
      </c>
      <c r="D20" s="30">
        <v>20926</v>
      </c>
      <c r="E20" s="106">
        <v>201</v>
      </c>
      <c r="F20" s="30">
        <v>16149</v>
      </c>
      <c r="G20" s="106">
        <v>4114</v>
      </c>
      <c r="H20" s="30">
        <v>304720</v>
      </c>
      <c r="I20" s="106">
        <v>3334</v>
      </c>
      <c r="J20" s="30">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2019-11-08T16:58:39Z</dcterms:modified>
</cp:coreProperties>
</file>