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45" windowWidth="9720" windowHeight="10680" tabRatio="717"/>
  </bookViews>
  <sheets>
    <sheet name="Tav.1" sheetId="118" r:id="rId1"/>
    <sheet name="Tav.1.1" sheetId="119" r:id="rId2"/>
    <sheet name="Tav.1.2" sheetId="112" r:id="rId3"/>
    <sheet name="Tav.2" sheetId="83" r:id="rId4"/>
    <sheet name="Tav.2.1" sheetId="113" r:id="rId5"/>
    <sheet name="Tav.3" sheetId="114" r:id="rId6"/>
    <sheet name="Tav.4.1" sheetId="84" r:id="rId7"/>
    <sheet name="Tav.4.2" sheetId="85" r:id="rId8"/>
    <sheet name="Tav 4.3" sheetId="86" r:id="rId9"/>
    <sheet name="Tav.5" sheetId="115" r:id="rId10"/>
    <sheet name="Tav.5.1" sheetId="92" r:id="rId11"/>
    <sheet name="Tav.5.2" sheetId="93" r:id="rId12"/>
    <sheet name="Tav.6" sheetId="87" r:id="rId13"/>
    <sheet name="Tav.6.1" sheetId="88" r:id="rId14"/>
    <sheet name="Tav.6.2" sheetId="89" r:id="rId15"/>
    <sheet name="Tav.7" sheetId="90" r:id="rId16"/>
    <sheet name="Tav.8" sheetId="91" r:id="rId17"/>
    <sheet name="Tav.9" sheetId="102" r:id="rId18"/>
    <sheet name="Tav.10" sheetId="101" r:id="rId19"/>
    <sheet name="Tav.10.1" sheetId="103" r:id="rId20"/>
    <sheet name="Tav.10.2" sheetId="104" r:id="rId21"/>
    <sheet name="Tav.11" sheetId="110" r:id="rId22"/>
    <sheet name="Tav.11.1" sheetId="120" r:id="rId23"/>
    <sheet name="Tav.12" sheetId="111" r:id="rId24"/>
    <sheet name="Tav.13" sheetId="94" r:id="rId25"/>
    <sheet name="Tav.14" sheetId="95" r:id="rId26"/>
    <sheet name="Tav.15" sheetId="116" r:id="rId27"/>
    <sheet name="Tav.16" sheetId="96" r:id="rId28"/>
    <sheet name="Tav.17" sheetId="108" r:id="rId29"/>
    <sheet name="Tav.18" sheetId="109" r:id="rId30"/>
    <sheet name="Tav.19" sheetId="117" r:id="rId31"/>
    <sheet name="Tav.20" sheetId="97" r:id="rId32"/>
    <sheet name="Tav.21" sheetId="98" r:id="rId33"/>
    <sheet name="Tav.22" sheetId="99" r:id="rId34"/>
    <sheet name="Tav.23" sheetId="105" r:id="rId35"/>
  </sheets>
  <definedNames>
    <definedName name="_xlnm.Print_Area" localSheetId="5">Tav.3!$A$2:$L$29</definedName>
  </definedNames>
  <calcPr calcId="145621"/>
</workbook>
</file>

<file path=xl/calcChain.xml><?xml version="1.0" encoding="utf-8"?>
<calcChain xmlns="http://schemas.openxmlformats.org/spreadsheetml/2006/main">
  <c r="I7" i="95" l="1"/>
  <c r="I8" i="95"/>
  <c r="I9" i="95"/>
  <c r="I10" i="95"/>
  <c r="I11" i="95"/>
  <c r="I12" i="95"/>
  <c r="I13" i="95"/>
  <c r="I14" i="95"/>
  <c r="I15" i="95"/>
  <c r="I16" i="95"/>
  <c r="I17" i="95"/>
  <c r="I18" i="95"/>
  <c r="I19" i="95"/>
  <c r="I20" i="95"/>
  <c r="I21" i="95"/>
  <c r="I22" i="95"/>
  <c r="I23" i="95"/>
  <c r="I24" i="95"/>
  <c r="I25" i="95"/>
  <c r="I26" i="95"/>
  <c r="I27" i="95"/>
  <c r="I28" i="95"/>
  <c r="I29" i="95"/>
  <c r="I30" i="95"/>
  <c r="I6" i="95"/>
  <c r="D26" i="117" l="1"/>
</calcChain>
</file>

<file path=xl/sharedStrings.xml><?xml version="1.0" encoding="utf-8"?>
<sst xmlns="http://schemas.openxmlformats.org/spreadsheetml/2006/main" count="889" uniqueCount="327">
  <si>
    <t>Anni 2018-2017</t>
  </si>
  <si>
    <t>PROVINCE</t>
  </si>
  <si>
    <t>Indice mortalità(a)</t>
  </si>
  <si>
    <t>Indice di gravità</t>
  </si>
  <si>
    <t xml:space="preserve"> Indice  di      mortalità(a)</t>
  </si>
  <si>
    <t xml:space="preserve"> Indice   di gravità (b)</t>
  </si>
  <si>
    <t>(a) Rapporto tra il numero dei morti e il numero degli incidenti con lesioni a persone, moltiplicato 100.</t>
  </si>
  <si>
    <t>(b) Rapporto tra il numero dei morti e il numero dei morti e dei feriti in incidenti stradali con lesioni a persone, moltiplicato 100.</t>
  </si>
  <si>
    <t>Totale</t>
  </si>
  <si>
    <t xml:space="preserve">TAVOLA 2. INDICE DI MORTALITA' E DI GRAVITA' PER PROVINCIA. CALABRIA. </t>
  </si>
  <si>
    <t>Cosenza</t>
  </si>
  <si>
    <t>Catanzaro</t>
  </si>
  <si>
    <t>Reggio di Calabria</t>
  </si>
  <si>
    <t>Crotone</t>
  </si>
  <si>
    <t>Vibo Valentia</t>
  </si>
  <si>
    <t>(b)</t>
  </si>
  <si>
    <t>Puglia</t>
  </si>
  <si>
    <t>Italia</t>
  </si>
  <si>
    <t>Valori assoluti</t>
  </si>
  <si>
    <t>Composizioni percentuali</t>
  </si>
  <si>
    <t>Bambini (0 - 14)</t>
  </si>
  <si>
    <t>Giovani (15 - 24)</t>
  </si>
  <si>
    <t>Anziani (65+)</t>
  </si>
  <si>
    <t>Altri utenti</t>
  </si>
  <si>
    <t>-</t>
  </si>
  <si>
    <t>Calabria</t>
  </si>
  <si>
    <t>Ciclomotori  (a)</t>
  </si>
  <si>
    <t>Motocicli (a)</t>
  </si>
  <si>
    <t>Velocipedi (a)</t>
  </si>
  <si>
    <t>Pedoni</t>
  </si>
  <si>
    <t>Altri Utenti</t>
  </si>
  <si>
    <t>Anni 2010 e 2018, valori assoluti</t>
  </si>
  <si>
    <t>CLASSE DI ETA'</t>
  </si>
  <si>
    <t xml:space="preserve">Morti </t>
  </si>
  <si>
    <t>Feriti</t>
  </si>
  <si>
    <t>fino a 5 anni</t>
  </si>
  <si>
    <t>6-9 anni</t>
  </si>
  <si>
    <t>10-14 anni</t>
  </si>
  <si>
    <t>15-17 anni</t>
  </si>
  <si>
    <t>18-20 anni</t>
  </si>
  <si>
    <t>21-24 anni</t>
  </si>
  <si>
    <t>25-29 anni</t>
  </si>
  <si>
    <t>30-44 anni</t>
  </si>
  <si>
    <t>45-54 anni</t>
  </si>
  <si>
    <t>55-59 anni</t>
  </si>
  <si>
    <t>60-64 anni</t>
  </si>
  <si>
    <t>65 anni e più</t>
  </si>
  <si>
    <t>imprecisata</t>
  </si>
  <si>
    <t>Anno 2018, valori assoluti</t>
  </si>
  <si>
    <t>STRADE URBANE</t>
  </si>
  <si>
    <t>STRADE EXTRAURBANE</t>
  </si>
  <si>
    <t>Incrocio</t>
  </si>
  <si>
    <t>Rotatoria</t>
  </si>
  <si>
    <t>Intersezione</t>
  </si>
  <si>
    <t>Rettilineo</t>
  </si>
  <si>
    <t>Curva</t>
  </si>
  <si>
    <t>Altro (passaggio a livello, dosso, pendenza, galleria)</t>
  </si>
  <si>
    <t>TAVOLA 6. INCIDENTI STRADALI CON LESIONI A PERSONE PER PROVINCIA, CARATTERISTICA DELLA STRADA E AMBITO STRADALE. CALABRIA.</t>
  </si>
  <si>
    <t>PROVINCIA</t>
  </si>
  <si>
    <t>Anno 2018, composizioni percentuali</t>
  </si>
  <si>
    <t>Strade Urbane</t>
  </si>
  <si>
    <t xml:space="preserve">TAVOLA 6.1. INCIDENTI STRADALI CON LESIONI A PERSONE PER PROVINCIA, CARATTERISTICA DELLA STRADA E AMBITO STRADALE. CALABRIA. </t>
  </si>
  <si>
    <t>Altro (passaggo a livello, dosso, pendenze,  galleria)</t>
  </si>
  <si>
    <t>Strade ExtraUrbane</t>
  </si>
  <si>
    <t>TAVOLA  6.2. INCIDENTI STRADALI CON LESIONI A PERSONE PER PROVINCIA, CARATTERISTICA DELLA STRADA E AMBITO STRADALE. CALABRIA.</t>
  </si>
  <si>
    <t>Anno 2018, valori assoluti e composizioni percentuali</t>
  </si>
  <si>
    <t>MESE</t>
  </si>
  <si>
    <t>Incidenti</t>
  </si>
  <si>
    <t>Morti</t>
  </si>
  <si>
    <t>Gennaio</t>
  </si>
  <si>
    <t>Febbraio</t>
  </si>
  <si>
    <t>Marzo</t>
  </si>
  <si>
    <t>Aprile</t>
  </si>
  <si>
    <t>Maggio</t>
  </si>
  <si>
    <t>Giugno</t>
  </si>
  <si>
    <t>Luglio</t>
  </si>
  <si>
    <t>Agosto</t>
  </si>
  <si>
    <t>Settembre</t>
  </si>
  <si>
    <t>Ottobre</t>
  </si>
  <si>
    <t>Novembre</t>
  </si>
  <si>
    <t>Dicembre</t>
  </si>
  <si>
    <t xml:space="preserve">TAVOLA 7. INCIDENTI STRADALI CON LESIONI A PERSONE, MORTI E FERITI PER MESE. CALABRIA. </t>
  </si>
  <si>
    <t>GIORNI DELLA SETTIMANA</t>
  </si>
  <si>
    <t>Lunedì</t>
  </si>
  <si>
    <t>Martedì</t>
  </si>
  <si>
    <t>Mercoledì</t>
  </si>
  <si>
    <t>Giovedì</t>
  </si>
  <si>
    <t>Venerdì</t>
  </si>
  <si>
    <t>Sabato</t>
  </si>
  <si>
    <t>Domenica</t>
  </si>
  <si>
    <t>Anno 2017, valori assoluti e indicatori</t>
  </si>
  <si>
    <t>AMBITO STRADALE</t>
  </si>
  <si>
    <t>Indice di mortalità (a)</t>
  </si>
  <si>
    <t>Indice di lesività (b)</t>
  </si>
  <si>
    <t>(a)</t>
  </si>
  <si>
    <t>Strade urbane</t>
  </si>
  <si>
    <t>Autostrade e raccordi</t>
  </si>
  <si>
    <t>Altre strade (c)</t>
  </si>
  <si>
    <t>(a) Rapporto tra il numero dei morti e il numero degli incidenti stradali con lesioni a persone, moltiplicato 100.</t>
  </si>
  <si>
    <t>(b) Rapporto tra il numero dei feriti e il numero degli incidenti stradali con lesioni a persone, moltiplicato 100.</t>
  </si>
  <si>
    <t>(c) Sono incluse nella categoria 'Altre strade' le srade Statali, Regionali, Provinciali fuori dell'abitato e Comunali extraurbane</t>
  </si>
  <si>
    <t>TAVOLA 5.1. INCIDENTI STRADALI CON LESIONI A PERSONE SECONDO LA CATEGORIA DELLA STRADA. CALABRIA.</t>
  </si>
  <si>
    <t>Doppia carreggiata, più di due carreggiate</t>
  </si>
  <si>
    <t>Una carreggiata a doppio senso</t>
  </si>
  <si>
    <t>Una carreggiata a senso unico</t>
  </si>
  <si>
    <t>Indice di mortalità</t>
  </si>
  <si>
    <t>TIPO DI STRADA</t>
  </si>
  <si>
    <t>Anno 2018, valori assoluti e indicatore</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</si>
  <si>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</si>
  <si>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</si>
  <si>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</si>
  <si>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</si>
  <si>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</si>
  <si>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</si>
  <si>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</si>
  <si>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</si>
  <si>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</si>
  <si>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</si>
  <si>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</si>
  <si>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</si>
  <si>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Caduta da veicolo</t>
  </si>
  <si>
    <t>Totale incidenti a veicoli isolati</t>
  </si>
  <si>
    <t>Frenata improvvisa</t>
  </si>
  <si>
    <t>CAUSE</t>
  </si>
  <si>
    <t>%</t>
  </si>
  <si>
    <t>Procedeva con guida distratta o andamento indeciso</t>
  </si>
  <si>
    <t>Procedeva senza rispettare le regole della precedenza o il semaforo</t>
  </si>
  <si>
    <t>- Procedeva senza rispettare lo stop</t>
  </si>
  <si>
    <t>- Procedeva senza dare la precedenza al veicolo proveniente da destra</t>
  </si>
  <si>
    <t>- Procedeva senza rispettare il segnale di dare precedenza</t>
  </si>
  <si>
    <t>- Procedeva senza rispettare le segnalazioni semaforiche o dell'agente</t>
  </si>
  <si>
    <t>Procedeva con velocità troppo elevata</t>
  </si>
  <si>
    <t>- Procedeva con eccesso di velocità</t>
  </si>
  <si>
    <t>-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</si>
  <si>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</si>
  <si>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</si>
  <si>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</si>
  <si>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</si>
  <si>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</si>
  <si>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</si>
  <si>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</si>
  <si>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</si>
  <si>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</si>
  <si>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</si>
  <si>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</si>
  <si>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</si>
  <si>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</si>
  <si>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Altre cause</t>
  </si>
  <si>
    <t>Totale cause</t>
  </si>
  <si>
    <t>Anno 2018, valori assoluti, composizioni percentuali e indice di gravità</t>
  </si>
  <si>
    <t>Indice di gravità (a)</t>
  </si>
  <si>
    <t>Valori   assoluti</t>
  </si>
  <si>
    <t>MASCHI</t>
  </si>
  <si>
    <t>Conducente</t>
  </si>
  <si>
    <t>Persone trasportate</t>
  </si>
  <si>
    <t>Pedone</t>
  </si>
  <si>
    <t>Totale maschi</t>
  </si>
  <si>
    <t>FEMMINE</t>
  </si>
  <si>
    <t>Totale femmine</t>
  </si>
  <si>
    <t>MASCHI e FEMMINE</t>
  </si>
  <si>
    <t>Categoria di utente</t>
  </si>
  <si>
    <t>Composizione    percentuale</t>
  </si>
  <si>
    <t>Composizione  percentuale</t>
  </si>
  <si>
    <t>CATEGORIA DELLA STRADA</t>
  </si>
  <si>
    <t>Altre strade (a)</t>
  </si>
  <si>
    <t>Agente di Polizia stradale</t>
  </si>
  <si>
    <t>Carabiniere</t>
  </si>
  <si>
    <t>Agente di Polizia municipale</t>
  </si>
  <si>
    <t>(a) Sono incluse nella categoria 'Altre strade': le strade Statali, Regionali, Provinciali fuori dall'abitato e Comunali extraurbane.</t>
  </si>
  <si>
    <t>Anno</t>
  </si>
  <si>
    <t>Anni 2018 e 2017, valori assoluti e variazioni percentuali</t>
  </si>
  <si>
    <t>(b) Rapporto tra il numero dei morti e il numero degli incidenti stradali con lesioni a persone, moltiplicato 100.</t>
  </si>
  <si>
    <t>(a) Dalle ore 22 alle ore 6.</t>
  </si>
  <si>
    <t>Indice di mortalità (b)</t>
  </si>
  <si>
    <t>Altre notti</t>
  </si>
  <si>
    <t>Sabato notte</t>
  </si>
  <si>
    <t>Venerdì notte</t>
  </si>
  <si>
    <t>Anno 2018, valori assoluti e indice di mortalità.</t>
  </si>
  <si>
    <t xml:space="preserve">TAVOLA 10. INCIDENTI STRADALI CON LESIONI A PERSONE, MORTI E FERITI E INDICE DI MORTALITA', PER PROVINCIA, GIORNO DELLA SETTIMANA E FASCIA ORARIA NOTTURNA (a). CALABRIA.  </t>
  </si>
  <si>
    <t>(b) Rapporto tra il numero dei feriti e il numero degli incidenti con lesioni a persone, moltiplicato 100.</t>
  </si>
  <si>
    <t>Non rilevata</t>
  </si>
  <si>
    <t>Indice di    lesività (b)</t>
  </si>
  <si>
    <t>ORA DEL GIORNO</t>
  </si>
  <si>
    <t>Anno 2018, valori assoluti e indicatori</t>
  </si>
  <si>
    <t>(a) Dalle ore 22 alle ore 6</t>
  </si>
  <si>
    <t xml:space="preserve">TAVOLA 10.1. INCIDENTI STRADALI CON LESIONI A PERSONE, MORTI E FERITI E INDICE DI MORTALITA', PER PROVINCIA, GIORNO DELLA SETTIMANA E FASCIA ORARIA NOTTURNA (a). STRADE URBANE. CALABRIA. </t>
  </si>
  <si>
    <t xml:space="preserve">TAVOLA 10.2. INCIDENTI STRADALI CON LESIONI A PERSONE, MORTI E FERITI E INDICE DI MORTALITA', PER PROVINCIA, GIORNO DELLA SETTIMANA E FASCIA ORARIA NOTTURNA (a). STRADE EXTRAURBANE. CALABRIA. </t>
  </si>
  <si>
    <t>Polizia Municipale</t>
  </si>
  <si>
    <t>Carabinieri</t>
  </si>
  <si>
    <t>Polizia Stradale</t>
  </si>
  <si>
    <t xml:space="preserve">Anno 2018, valori assoluti </t>
  </si>
  <si>
    <t>TAVOLA 23. INCIDENTI STRADALI CON LESIONI A PERSONE PER ORGANO DI RILEVAZIONE E ORA DEL GIORNO. CALABRIA.</t>
  </si>
  <si>
    <t>Totale Aree interne</t>
  </si>
  <si>
    <t>Ultra periferico</t>
  </si>
  <si>
    <t>Periferico</t>
  </si>
  <si>
    <t>Intermedio</t>
  </si>
  <si>
    <t>Totale Centri</t>
  </si>
  <si>
    <t>Cintura</t>
  </si>
  <si>
    <t>Polo intercomunale</t>
  </si>
  <si>
    <t>Polo</t>
  </si>
  <si>
    <t>Numero comuni</t>
  </si>
  <si>
    <t>2018/2017</t>
  </si>
  <si>
    <t>TIPOLOGIA DI COMUNE</t>
  </si>
  <si>
    <t>Anno 2018 e 2017, Indicatori</t>
  </si>
  <si>
    <t>Altri comuni</t>
  </si>
  <si>
    <t>Totale comuni &gt;15.000 abitanti</t>
  </si>
  <si>
    <t>Isola di Capo Rizzuto</t>
  </si>
  <si>
    <t>Taurianova</t>
  </si>
  <si>
    <t>Siderno</t>
  </si>
  <si>
    <t>Palmi</t>
  </si>
  <si>
    <t>Gioia Tauro</t>
  </si>
  <si>
    <t>Lamezia Terme</t>
  </si>
  <si>
    <t>San Giovanni in Fiore</t>
  </si>
  <si>
    <t>Corigliano- Rossano</t>
  </si>
  <si>
    <t>Rende</t>
  </si>
  <si>
    <t>Paola</t>
  </si>
  <si>
    <t>Montalto Uffugo</t>
  </si>
  <si>
    <t>Castrovillari</t>
  </si>
  <si>
    <t>Cassano all'Ionio</t>
  </si>
  <si>
    <t>Acri</t>
  </si>
  <si>
    <t>Altri Comuni</t>
  </si>
  <si>
    <t>Feriti per 100.000 ab.</t>
  </si>
  <si>
    <t>Morti per 100.000 ab.</t>
  </si>
  <si>
    <t>Incidenti per 1.000 ab.</t>
  </si>
  <si>
    <t>CAPOLUOGHI</t>
  </si>
  <si>
    <t xml:space="preserve"> </t>
  </si>
  <si>
    <t>Totale Comuni &gt; 15.000 abitanti</t>
  </si>
  <si>
    <t>Corigliano-Rossano</t>
  </si>
  <si>
    <t xml:space="preserve">Strade extra-urbane </t>
  </si>
  <si>
    <r>
      <t xml:space="preserve">CAPOLUOGHI                            </t>
    </r>
    <r>
      <rPr>
        <sz val="9"/>
        <color rgb="FF000000"/>
        <rFont val="Arial Narrow"/>
        <family val="2"/>
      </rPr>
      <t>Altri Comuni</t>
    </r>
  </si>
  <si>
    <t xml:space="preserve">Variazioni </t>
  </si>
  <si>
    <t>Variazioni %                                           2018/2010</t>
  </si>
  <si>
    <t xml:space="preserve"> Indice  di      mortalità (a)</t>
  </si>
  <si>
    <t>Anni 2018 e 2010</t>
  </si>
  <si>
    <t>(c) La variazione percentuale annua è calcolata per l'anno t rispetto all'anno t-1 su base variabile.</t>
  </si>
  <si>
    <t>Variazione percentuale numero di morti rispetto al 2001</t>
  </si>
  <si>
    <t>Variazione percentuale numero di morti rispetto all'anno precedente (c)</t>
  </si>
  <si>
    <t>(c) Sono incluse nella categoria 'Altre strade' le strade Statali, Regionali, Provinciali fuori dell'abitato e Comunali extraurbane.</t>
  </si>
  <si>
    <t>Indice di lesività  (b)</t>
  </si>
  <si>
    <t>Indice di  mortalità (a)</t>
  </si>
  <si>
    <t xml:space="preserve">Anno 2018, valori assoluti e indicatori </t>
  </si>
  <si>
    <t>TAVOLA 5. INCIDENTI STRADALI CON LESIONI A PERSONE SECONDO LA CATEGORIA DELLA STRADA. CALABRIA.</t>
  </si>
  <si>
    <t xml:space="preserve">Totale </t>
  </si>
  <si>
    <t>Età imprecisata</t>
  </si>
  <si>
    <t>65 +</t>
  </si>
  <si>
    <t>45-64</t>
  </si>
  <si>
    <t>30-44</t>
  </si>
  <si>
    <t>15-29</t>
  </si>
  <si>
    <t>&lt; 14</t>
  </si>
  <si>
    <t>VALORI PERCENTUALI</t>
  </si>
  <si>
    <t>VALORI ASSOLUTI</t>
  </si>
  <si>
    <t>Anno 2018, valori assoluti e valori percentuali</t>
  </si>
  <si>
    <t>TAVOLA 19. COSTI SOCIALI TOTALI E PRO-CAPITE PER REGIONE. ITALIA 2018</t>
  </si>
  <si>
    <t>REGIONI</t>
  </si>
  <si>
    <t>COSTO SOCIALE (a)</t>
  </si>
  <si>
    <t>PROCAPITE (in euro)</t>
  </si>
  <si>
    <t>TOTALE (in euro)</t>
  </si>
  <si>
    <t>Campania</t>
  </si>
  <si>
    <t>Molise</t>
  </si>
  <si>
    <t>Sicilia</t>
  </si>
  <si>
    <t>Sardegna</t>
  </si>
  <si>
    <t>Basilicata</t>
  </si>
  <si>
    <t>Abruzzo</t>
  </si>
  <si>
    <t>Piemonte</t>
  </si>
  <si>
    <t>Umbria</t>
  </si>
  <si>
    <t>Friuli-Venezia-Giulia</t>
  </si>
  <si>
    <t>Trentino-A.Adige</t>
  </si>
  <si>
    <t>Veneto</t>
  </si>
  <si>
    <t xml:space="preserve">Valle d'Aosta/Vallée d'Aoste </t>
  </si>
  <si>
    <t>Lombardia</t>
  </si>
  <si>
    <t>Lazio</t>
  </si>
  <si>
    <t>Marche</t>
  </si>
  <si>
    <t>Emilia-Romagna</t>
  </si>
  <si>
    <t>Toscana</t>
  </si>
  <si>
    <t>Liguria</t>
  </si>
  <si>
    <t>ITALIA</t>
  </si>
  <si>
    <t>(a) Incidentalità con danni alle persone 2018</t>
  </si>
  <si>
    <t>Morti Differenza 2018/2017  (valori assoluti)</t>
  </si>
  <si>
    <t>Morti - Variazioni % 2018/2010</t>
  </si>
  <si>
    <t>Tasso mortalità 2018</t>
  </si>
  <si>
    <t>Variazioni %                                           2018/2017</t>
  </si>
  <si>
    <t>Variazioni %</t>
  </si>
  <si>
    <t>TAVOLA 1. INCIDENTI STRADALI CON LESIONI A PERSONE, MORTI E FERITI PER PROVINCIA. CALABRIA.</t>
  </si>
  <si>
    <t>Anni 2018 e 2017, valori assoluti, variazioni e tasso di mortalità</t>
  </si>
  <si>
    <t>(a) Tasso di mortalità stradale (Morti per centomila abitanti).</t>
  </si>
  <si>
    <t>TAVOLA 1.1. INCIDENTI STRADALI CON LESIONI A PERSONE, MORTI E FERITI PER PROVINCIA. CALABRIA.</t>
  </si>
  <si>
    <t>Anni 2018 e 2010, valori assoluti e variazioni percentuali</t>
  </si>
  <si>
    <t>TAVOLA 1.2. INCIDENTI STRADALI CON LESIONI A PERSONE, MORTI E FERITI  PER PROVINCIA. CALABRIA.</t>
  </si>
  <si>
    <t>(a) Rapporto tra il numero dei morti e il numero degli incidenti sradali con lesioni a persone, moltiplicato 100.</t>
  </si>
  <si>
    <t>TAVOLA 2.1. INDICI DI MORTALITA' E GRAVITA' PER PROVINCIA. CALABRIA</t>
  </si>
  <si>
    <t>Anni 2001-2018, valori assoluti, indicatori e variazioni percentuali</t>
  </si>
  <si>
    <t>TAVOLA 3. INCIDENTI STRADALI CON LESIONI A PERSONE MORTI E FERITI. CALABRIA.</t>
  </si>
  <si>
    <t>Tasso di mortalità stradale (a)</t>
  </si>
  <si>
    <t>Anni 2018 e 2010, valori assoluti e composizioni percentuali</t>
  </si>
  <si>
    <t xml:space="preserve">TAVOLA 4.1. UTENTI VULNERABILI  MORTI IN INCIDENTI STRADALI CON LESIONI A PERSONE PER ETA'. CALABRIA E ITALIA. </t>
  </si>
  <si>
    <t xml:space="preserve">TAVOLA 4.2.  UTENTI VULNERABILI MORTI IN INCIDENTI STRADALI CON LESIONI A PERSONE PER CATEGORIA DI UTENTE DELLA STRADA. CALABRIA E ITALIA. </t>
  </si>
  <si>
    <t>TAVOLA 4.3. UTENTI MORTI E FERITI IN INCIDENTI STRADALI CON LESIONI A PERSONE PER CLASSI DI ETA'. CALABRIA E ITALIA</t>
  </si>
  <si>
    <t>(a) Rapporto percentuale tra il numero dei morti e il numero degli incidenti stradali con lesioni a persone,  moltiplicato 100.</t>
  </si>
  <si>
    <t>(b) Rapporto percentuale tra il numero dei feriti e il numero degli incidenti stardali con lesioni a persone,  moltiplicato 100.</t>
  </si>
  <si>
    <t>TAVOLA 5.2. INCIDENTI STRADALI CON LESIONI A PERSONE SECONDO IL TIPO DI STRADA. CALABRIA.</t>
  </si>
  <si>
    <t>TAVOLA 8. INCIDENTI STRADALI CON LESIONI A PERSONE, MORTI E FERITI PER GIORNO DELLA SETTIMANA. CALABRIA.</t>
  </si>
  <si>
    <t>TAVOLA 9. INCIDENTI STRADALI CON LESIONI A PERSONE, MORTI E FERITI PER ORA DEL GIORNO. CALABRIA.</t>
  </si>
  <si>
    <t xml:space="preserve"> Anno 2018, valori assoluti, composizioni percentuali e variazioni</t>
  </si>
  <si>
    <t>Tavola 11. INCIDENTI STRADALI CON LESIONI A PERSONE, MORTI E FERITI PER TIPOLOGIA DI COMUNE. CALABRIA.</t>
  </si>
  <si>
    <t xml:space="preserve"> Anno 2018, valori assoluti,composizioni percentuali e variazioni</t>
  </si>
  <si>
    <t>Tavola 11.1. INCIDENTI STRADALI CON LESIONI A PERSONE, MORTI E FERITI PER TIPOLOGIA DI COMUNE. CALABRIA.</t>
  </si>
  <si>
    <t xml:space="preserve">TAVOLA 12. INCIDENTI STRADALI CON LESIONI A PERSONE, MORTI E FERITI PER TIPOLOGIA DI COMUNE. CALABRIA. </t>
  </si>
  <si>
    <t>(a) Rapporto percentuale  tra il numero dei morti e il numero degli incidenti stradali con lesioni a persone.</t>
  </si>
  <si>
    <t>(b) Rapporto percentuale tra il numero dei morti e il complesso degli infortunati (morti e feriti) in incidenti stradali con lesioni a persone.</t>
  </si>
  <si>
    <t xml:space="preserve"> Anno 2018, valori assoluti, composizioni percentuali e indice di mortalità.</t>
  </si>
  <si>
    <t>Tavola 13. INCIDENTI STRADALI CON LESIONI A PERSONE, MORTI E FERITI SECONDO LA NATURA. CALABRIA.</t>
  </si>
  <si>
    <t>Totale comportamento scorretto del conducente e del pedone</t>
  </si>
  <si>
    <t>(a) Il totale del prospetto risulta superiore al numero degli incidenti stradali poiché include tutte le circostanze accertate o presunte, corrispondenti ai conducenti dei veicoli A e B coinvolti nell’incidente, registrate dalle forze dell’ordine al momento del rilievo.</t>
  </si>
  <si>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stradali nei quali è presente una delle circostanze appartenenti a uno dei due gruppi sopra citati risulta, quindi, sottostimato.</t>
  </si>
  <si>
    <t>Anno 2018, valori assoluti e valori percentuali (a), (b)</t>
  </si>
  <si>
    <t xml:space="preserve">TAVOLA 14. CAUSE ACCERTATE O PRESUNTE DI INCIDENTE SECONDO L’AMBITO STRADALE. CALABRIA. </t>
  </si>
  <si>
    <t>Strade Extraurbane</t>
  </si>
  <si>
    <t>TAVOLA 15. INCIDENTI STRADALI CON LESIONI A PERSONE, MORTI E FERITI PER CATEGORIA DI UTENTI E CLASSE DI ETÀ. CALABRIA.</t>
  </si>
  <si>
    <t>TAVOLA 16. INCIDENTI STRADALI CON LESIONI A PERSONE, MORTI E FERITI PER CATEGORIA DI UTENTI E GENERE. CALABRIA.</t>
  </si>
  <si>
    <r>
      <t>(</t>
    </r>
    <r>
      <rPr>
        <sz val="7.5"/>
        <color rgb="FF000000"/>
        <rFont val="Arial"/>
        <family val="2"/>
      </rPr>
      <t>a) Rapporto tra il numero dei morti e il numero dei morti e dei feriti in incidenti stradali con lesioni a persone, moltiplicato 100.</t>
    </r>
  </si>
  <si>
    <t xml:space="preserve">TAVOLA 17. INCIDENTI STRADALI CON LESIONI A PERSONE, MORTI E FERITI NEI COMUNI CAPOLUOGO E NEI COMUNI CON ALMENO 15.000 ABITANTI. CALABRIA. </t>
  </si>
  <si>
    <t xml:space="preserve">TAVOLA 18. INCIDENTI STRADALI CON LESIONI A PERSONE, MORTI E FERITI PER CATEGORIA DELLA STRADA NEI COMUNI CAPOLUOGO E NEI COMUNI CON ALMENO 15.000 ABITANTI. CALABRIA. </t>
  </si>
  <si>
    <t>Anno 2018, valori assoluti.</t>
  </si>
  <si>
    <t xml:space="preserve">Tavola 20. INCIDENTI STRADALI CON LESIONI A PERSONE PER ORGANO DI RILEVAZIONE, CATEGORIA DELLA STRADA E PROVINCIA. CALABRIA. </t>
  </si>
  <si>
    <t xml:space="preserve">Tavola 21. INCIDENTI STRADALI CON LESIONI A PERSONE PER ORGANO DI RILEVAZIONE E MESE. CALABRIA. </t>
  </si>
  <si>
    <t>Aanno 2018, valori assoluti.</t>
  </si>
  <si>
    <t xml:space="preserve">Tavola 22. INCIDENTI STRADALI CON LESIONI A PERSONE PER ORGANO DI RILEVAZIONE E GIORNO DELLA SETTIMANA. CALABRIA.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</si>
</sst>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_-* #,##0_-;\-* #,##0_-;_-* &quot;-&quot;_-;_-@_-"/>
    <numFmt numFmtId="165" formatCode="_-&quot;€&quot;\ * #,##0.00_-;\-&quot;€&quot;\ * #,##0.00_-;_-&quot;€&quot;\ * &quot;-&quot;??_-;_-@_-"/>
    <numFmt numFmtId="166" formatCode="_-* #,##0.00_-;\-* #,##0.00_-;_-* &quot;-&quot;??_-;_-@_-"/>
    <numFmt numFmtId="167" formatCode="0.0"/>
    <numFmt numFmtId="168" formatCode="_(* #,##0_);_(* \(#,##0\);_(* &quot;-&quot;_);_(@_)"/>
    <numFmt numFmtId="169" formatCode="_(&quot;$&quot;* #,##0_);_(&quot;$&quot;* \(#,##0\);_(&quot;$&quot;* &quot;-&quot;_);_(@_)"/>
    <numFmt numFmtId="170" formatCode="#,##0.0"/>
    <numFmt numFmtId="171" formatCode="0.0000"/>
    <numFmt numFmtId="172" formatCode="_-* #,##0_-;\-* #,##0_-;_-* &quot;-&quot;??_-;_-@_-"/>
    <numFmt numFmtId="173" formatCode="0.0%"/>
  </numFmts>
  <fonts count="52" x14ac:knownFonts="1">
    <font>
      <sz val="11"/>
      <color theme="1"/>
      <name val="Calibri"/>
      <family val="2"/>
      <scheme val="minor"/>
    </font>
    <font>
      <sz val="10"/>
      <name val="MS Sans Serif"/>
      <family val="2"/>
    </font>
    <font>
      <sz val="9"/>
      <color theme="1"/>
      <name val="Calibri"/>
      <family val="2"/>
      <scheme val="minor"/>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b/>
      <sz val="10"/>
      <color rgb="FF808080"/>
      <name val="Arial Narrow"/>
      <family val="2"/>
    </font>
    <font>
      <sz val="8"/>
      <color theme="1"/>
      <name val="Calibri"/>
      <family val="2"/>
      <scheme val="minor"/>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7.5"/>
      <color rgb="FF000000"/>
      <name val="Arial Narrow"/>
      <family val="2"/>
    </font>
    <font>
      <sz val="7.5"/>
      <color theme="1"/>
      <name val="Arial Narrow"/>
      <family val="2"/>
    </font>
    <font>
      <sz val="8"/>
      <color theme="1"/>
      <name val="Arial"/>
      <family val="2"/>
    </font>
    <font>
      <sz val="9.5"/>
      <name val="Arial Narrow"/>
      <family val="2"/>
    </font>
    <font>
      <b/>
      <sz val="9"/>
      <name val="Arial Narrow"/>
      <family val="2"/>
    </font>
    <font>
      <b/>
      <sz val="9"/>
      <color theme="1"/>
      <name val="Arial Narrow"/>
      <family val="2"/>
    </font>
    <font>
      <sz val="9"/>
      <color theme="1"/>
      <name val="Arial Narrow"/>
      <family val="2"/>
    </font>
    <font>
      <sz val="9"/>
      <name val="Arial Narrow"/>
      <family val="2"/>
    </font>
    <font>
      <b/>
      <sz val="9"/>
      <color theme="0"/>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i/>
      <sz val="8"/>
      <color theme="1"/>
      <name val="Arial"/>
      <family val="2"/>
    </font>
    <font>
      <sz val="7"/>
      <color theme="1"/>
      <name val="Arial"/>
      <family val="2"/>
    </font>
    <font>
      <sz val="7.5"/>
      <color rgb="FF000000"/>
      <name val="Arial"/>
      <family val="2"/>
    </font>
    <font>
      <sz val="8"/>
      <color rgb="FF000000"/>
      <name val="Arial"/>
      <family val="2"/>
    </font>
    <font>
      <sz val="8"/>
      <color theme="1"/>
      <name val="Arial Narrow"/>
      <family val="2"/>
    </font>
    <font>
      <sz val="11"/>
      <color theme="1"/>
      <name val="Arial Narrow"/>
      <family val="2"/>
    </font>
    <font>
      <sz val="10"/>
      <color rgb="FF000000"/>
      <name val="Arial Narrow"/>
      <family val="2"/>
    </font>
    <font>
      <b/>
      <sz val="10"/>
      <color theme="0"/>
      <name val="Arial"/>
      <family val="2"/>
    </font>
    <font>
      <sz val="10"/>
      <color theme="1"/>
      <name val="Times New Roman"/>
      <family val="1"/>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rgb="FFA71433"/>
        <bgColor indexed="64"/>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rgb="FFFDFBF3"/>
        <bgColor indexed="64"/>
      </patternFill>
    </fill>
    <fill>
      <patternFill patternType="solid">
        <fgColor rgb="FFFFFFFF"/>
        <bgColor indexed="64"/>
      </patternFill>
    </fill>
    <fill>
      <patternFill patternType="solid">
        <fgColor rgb="FFC00000"/>
        <bgColor indexed="64"/>
      </patternFill>
    </fill>
  </fills>
  <borders count="16">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right>
      <top style="thin">
        <color indexed="64"/>
      </top>
      <bottom style="thin">
        <color indexed="64"/>
      </bottom>
      <diagonal/>
    </border>
  </borders>
  <cellStyleXfs count="102">
    <xf numFmtId="0" fontId="0" fillId="0" borderId="0"/>
    <xf numFmtId="0" fontId="1"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7" fillId="20" borderId="1" applyNumberFormat="0" applyAlignment="0" applyProtection="0"/>
    <xf numFmtId="0" fontId="8" fillId="0" borderId="2" applyNumberFormat="0" applyFill="0" applyAlignment="0" applyProtection="0"/>
    <xf numFmtId="0" fontId="9" fillId="21" borderId="3" applyNumberFormat="0" applyAlignment="0" applyProtection="0"/>
    <xf numFmtId="0" fontId="9" fillId="21" borderId="3" applyNumberFormat="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166" fontId="10" fillId="0" borderId="0" applyFont="0" applyFill="0" applyBorder="0" applyAlignment="0" applyProtection="0"/>
    <xf numFmtId="165" fontId="10" fillId="0" borderId="0" applyFon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4"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8" fillId="0" borderId="2" applyNumberFormat="0" applyFill="0" applyAlignment="0" applyProtection="0"/>
    <xf numFmtId="168" fontId="17" fillId="0" borderId="0" applyFont="0" applyFill="0" applyBorder="0" applyAlignment="0" applyProtection="0"/>
    <xf numFmtId="164" fontId="10" fillId="0" borderId="0" applyFont="0" applyFill="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3" fillId="0" borderId="0"/>
    <xf numFmtId="0" fontId="3" fillId="0" borderId="0"/>
    <xf numFmtId="0" fontId="10" fillId="0" borderId="0"/>
    <xf numFmtId="0" fontId="10" fillId="23" borderId="7" applyNumberFormat="0" applyFont="0" applyAlignment="0" applyProtection="0"/>
    <xf numFmtId="0" fontId="10" fillId="23" borderId="7" applyNumberFormat="0" applyFont="0" applyAlignment="0" applyProtection="0"/>
    <xf numFmtId="0" fontId="19" fillId="20" borderId="8" applyNumberFormat="0" applyAlignment="0" applyProtection="0"/>
    <xf numFmtId="0" fontId="20" fillId="0" borderId="0" applyNumberFormat="0" applyFill="0" applyBorder="0" applyProtection="0"/>
    <xf numFmtId="0" fontId="21" fillId="0" borderId="0" applyNumberFormat="0" applyFill="0" applyBorder="0" applyAlignment="0" applyProtection="0"/>
    <xf numFmtId="0" fontId="11" fillId="0" borderId="0" applyNumberFormat="0" applyFill="0" applyBorder="0" applyAlignment="0" applyProtection="0"/>
    <xf numFmtId="0" fontId="22" fillId="0" borderId="0" applyNumberFormat="0" applyFill="0" applyBorder="0" applyAlignment="0" applyProtection="0"/>
    <xf numFmtId="0" fontId="13" fillId="0" borderId="4"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22" fillId="0" borderId="0" applyNumberFormat="0" applyFill="0" applyBorder="0" applyAlignment="0" applyProtection="0"/>
    <xf numFmtId="0" fontId="23" fillId="0" borderId="9" applyNumberFormat="0" applyFill="0" applyAlignment="0" applyProtection="0"/>
    <xf numFmtId="0" fontId="23" fillId="0" borderId="9" applyNumberFormat="0" applyFill="0" applyAlignment="0" applyProtection="0"/>
    <xf numFmtId="0" fontId="6" fillId="3" borderId="0" applyNumberFormat="0" applyBorder="0" applyAlignment="0" applyProtection="0"/>
    <xf numFmtId="0" fontId="12" fillId="4" borderId="0" applyNumberFormat="0" applyBorder="0" applyAlignment="0" applyProtection="0"/>
    <xf numFmtId="169" fontId="17" fillId="0" borderId="0" applyFont="0" applyFill="0" applyBorder="0" applyAlignment="0" applyProtection="0"/>
    <xf numFmtId="0" fontId="21" fillId="0" borderId="0" applyNumberFormat="0" applyFill="0" applyBorder="0" applyAlignment="0" applyProtection="0"/>
    <xf numFmtId="9" fontId="3" fillId="0" borderId="0" applyFont="0" applyFill="0" applyBorder="0" applyAlignment="0" applyProtection="0"/>
    <xf numFmtId="166" fontId="3" fillId="0" borderId="0" applyFont="0" applyFill="0" applyBorder="0" applyAlignment="0" applyProtection="0"/>
  </cellStyleXfs>
  <cellXfs count="405">
    <xf numFmtId="0" fontId="0" fillId="0" borderId="0" xfId="0"/>
    <xf numFmtId="0" fontId="0" fillId="0" borderId="0" xfId="0"/>
    <xf numFmtId="0" fontId="0" fillId="0" borderId="0" xfId="0" applyFont="1"/>
    <xf numFmtId="0" fontId="2" fillId="0" borderId="0" xfId="0" applyFont="1" applyFill="1"/>
    <xf numFmtId="0" fontId="0" fillId="0" borderId="0" xfId="0" applyAlignment="1"/>
    <xf numFmtId="0" fontId="0" fillId="0" borderId="0" xfId="0" applyAlignment="1"/>
    <xf numFmtId="0" fontId="25" fillId="0" borderId="0" xfId="0" applyFont="1"/>
    <xf numFmtId="0" fontId="0" fillId="0" borderId="0" xfId="0" applyBorder="1" applyAlignment="1"/>
    <xf numFmtId="0" fontId="28" fillId="25" borderId="11" xfId="0" applyFont="1" applyFill="1" applyBorder="1" applyAlignment="1">
      <alignment horizontal="right" wrapText="1"/>
    </xf>
    <xf numFmtId="0" fontId="28" fillId="0" borderId="11" xfId="0" applyFont="1" applyBorder="1" applyAlignment="1">
      <alignment vertical="center" wrapText="1"/>
    </xf>
    <xf numFmtId="167" fontId="28" fillId="24" borderId="11" xfId="0" applyNumberFormat="1" applyFont="1" applyFill="1" applyBorder="1" applyAlignment="1">
      <alignment horizontal="right" vertical="center" wrapText="1"/>
    </xf>
    <xf numFmtId="167" fontId="28" fillId="0" borderId="11" xfId="0" applyNumberFormat="1" applyFont="1" applyBorder="1" applyAlignment="1">
      <alignment horizontal="right" vertical="center" wrapText="1"/>
    </xf>
    <xf numFmtId="167" fontId="28" fillId="26" borderId="11" xfId="0" applyNumberFormat="1" applyFont="1" applyFill="1" applyBorder="1" applyAlignment="1">
      <alignment horizontal="right" vertical="center" wrapText="1"/>
    </xf>
    <xf numFmtId="167" fontId="28" fillId="25" borderId="11" xfId="0" applyNumberFormat="1" applyFont="1" applyFill="1" applyBorder="1" applyAlignment="1">
      <alignment horizontal="right" vertical="center" wrapText="1"/>
    </xf>
    <xf numFmtId="0" fontId="29" fillId="27" borderId="11" xfId="0" applyFont="1" applyFill="1" applyBorder="1" applyAlignment="1">
      <alignment wrapText="1"/>
    </xf>
    <xf numFmtId="167" fontId="29" fillId="27" borderId="11" xfId="0" applyNumberFormat="1" applyFont="1" applyFill="1" applyBorder="1" applyAlignment="1">
      <alignment wrapText="1"/>
    </xf>
    <xf numFmtId="0" fontId="30" fillId="0" borderId="0" xfId="0" applyFont="1" applyAlignment="1"/>
    <xf numFmtId="0" fontId="25" fillId="0" borderId="0" xfId="0" applyFont="1" applyAlignment="1">
      <alignment horizontal="left"/>
    </xf>
    <xf numFmtId="0" fontId="25" fillId="0" borderId="0" xfId="0" applyFont="1" applyAlignment="1">
      <alignment wrapText="1"/>
    </xf>
    <xf numFmtId="0" fontId="29" fillId="27" borderId="11" xfId="0" applyFont="1" applyFill="1" applyBorder="1" applyAlignment="1">
      <alignment vertical="center" wrapText="1"/>
    </xf>
    <xf numFmtId="167" fontId="29" fillId="27" borderId="11" xfId="0" applyNumberFormat="1" applyFont="1" applyFill="1" applyBorder="1" applyAlignment="1">
      <alignment horizontal="right" vertical="center" wrapText="1"/>
    </xf>
    <xf numFmtId="0" fontId="24" fillId="0" borderId="0" xfId="0" applyFont="1" applyAlignment="1"/>
    <xf numFmtId="1" fontId="28" fillId="25" borderId="11" xfId="0" applyNumberFormat="1" applyFont="1" applyFill="1" applyBorder="1" applyAlignment="1">
      <alignment horizontal="right" wrapText="1"/>
    </xf>
    <xf numFmtId="0" fontId="28" fillId="25" borderId="11" xfId="0" applyNumberFormat="1" applyFont="1" applyFill="1" applyBorder="1" applyAlignment="1">
      <alignment horizontal="right" wrapText="1"/>
    </xf>
    <xf numFmtId="0" fontId="28" fillId="0" borderId="11" xfId="0" applyFont="1" applyBorder="1" applyAlignment="1">
      <alignment wrapText="1"/>
    </xf>
    <xf numFmtId="3" fontId="28" fillId="24" borderId="11" xfId="0" applyNumberFormat="1" applyFont="1" applyFill="1" applyBorder="1" applyAlignment="1">
      <alignment wrapText="1"/>
    </xf>
    <xf numFmtId="3" fontId="28" fillId="0" borderId="11" xfId="0" applyNumberFormat="1" applyFont="1" applyFill="1" applyBorder="1" applyAlignment="1">
      <alignment wrapText="1"/>
    </xf>
    <xf numFmtId="3" fontId="28" fillId="26" borderId="11" xfId="0" applyNumberFormat="1" applyFont="1" applyFill="1" applyBorder="1" applyAlignment="1">
      <alignment wrapText="1"/>
    </xf>
    <xf numFmtId="167" fontId="28" fillId="24" borderId="11" xfId="100" applyNumberFormat="1" applyFont="1" applyFill="1" applyBorder="1" applyAlignment="1">
      <alignment horizontal="right" wrapText="1"/>
    </xf>
    <xf numFmtId="167" fontId="28" fillId="0" borderId="11" xfId="100" applyNumberFormat="1" applyFont="1" applyFill="1" applyBorder="1" applyAlignment="1">
      <alignment horizontal="right" wrapText="1"/>
    </xf>
    <xf numFmtId="167" fontId="28" fillId="26" borderId="11" xfId="100" applyNumberFormat="1" applyFont="1" applyFill="1" applyBorder="1" applyAlignment="1">
      <alignment horizontal="right" wrapText="1"/>
    </xf>
    <xf numFmtId="3" fontId="29" fillId="27" borderId="11" xfId="0" applyNumberFormat="1" applyFont="1" applyFill="1" applyBorder="1" applyAlignment="1">
      <alignment wrapText="1"/>
    </xf>
    <xf numFmtId="170" fontId="29" fillId="27" borderId="11" xfId="0" applyNumberFormat="1" applyFont="1" applyFill="1" applyBorder="1" applyAlignment="1">
      <alignment horizontal="right" wrapText="1"/>
    </xf>
    <xf numFmtId="3" fontId="0" fillId="0" borderId="0" xfId="0" applyNumberFormat="1"/>
    <xf numFmtId="167" fontId="28" fillId="26" borderId="0" xfId="100" applyNumberFormat="1" applyFont="1" applyFill="1" applyBorder="1" applyAlignment="1">
      <alignment horizontal="right" wrapText="1"/>
    </xf>
    <xf numFmtId="1" fontId="28" fillId="0" borderId="11" xfId="0" applyNumberFormat="1" applyFont="1" applyFill="1" applyBorder="1" applyAlignment="1">
      <alignment horizontal="right" wrapText="1"/>
    </xf>
    <xf numFmtId="3" fontId="2" fillId="0" borderId="0" xfId="0" applyNumberFormat="1" applyFont="1" applyFill="1"/>
    <xf numFmtId="3" fontId="28" fillId="24" borderId="11" xfId="0" applyNumberFormat="1" applyFont="1" applyFill="1" applyBorder="1" applyAlignment="1">
      <alignment horizontal="right" wrapText="1"/>
    </xf>
    <xf numFmtId="3" fontId="28" fillId="0" borderId="11" xfId="0" applyNumberFormat="1" applyFont="1" applyFill="1" applyBorder="1" applyAlignment="1">
      <alignment horizontal="right" wrapText="1"/>
    </xf>
    <xf numFmtId="3" fontId="28" fillId="26" borderId="11" xfId="0" applyNumberFormat="1" applyFont="1" applyFill="1" applyBorder="1" applyAlignment="1">
      <alignment horizontal="right" wrapText="1"/>
    </xf>
    <xf numFmtId="0" fontId="32" fillId="0" borderId="0" xfId="0" applyFont="1" applyAlignment="1">
      <alignment horizontal="right"/>
    </xf>
    <xf numFmtId="0" fontId="32" fillId="0" borderId="0" xfId="0" applyFont="1"/>
    <xf numFmtId="0" fontId="33" fillId="0" borderId="0" xfId="0" applyFont="1"/>
    <xf numFmtId="3" fontId="37" fillId="26" borderId="11" xfId="0" applyNumberFormat="1" applyFont="1" applyFill="1" applyBorder="1" applyAlignment="1">
      <alignment horizontal="right"/>
    </xf>
    <xf numFmtId="3" fontId="37" fillId="25" borderId="11" xfId="0" applyNumberFormat="1" applyFont="1" applyFill="1" applyBorder="1" applyAlignment="1">
      <alignment horizontal="right"/>
    </xf>
    <xf numFmtId="3" fontId="36" fillId="26" borderId="11" xfId="0" applyNumberFormat="1" applyFont="1" applyFill="1" applyBorder="1" applyAlignment="1">
      <alignment horizontal="right"/>
    </xf>
    <xf numFmtId="3" fontId="36" fillId="25" borderId="11" xfId="0" applyNumberFormat="1" applyFont="1" applyFill="1" applyBorder="1"/>
    <xf numFmtId="3" fontId="36" fillId="26" borderId="11" xfId="0" applyNumberFormat="1" applyFont="1" applyFill="1" applyBorder="1"/>
    <xf numFmtId="3" fontId="36" fillId="26" borderId="11" xfId="0" quotePrefix="1" applyNumberFormat="1" applyFont="1" applyFill="1" applyBorder="1" applyAlignment="1">
      <alignment horizontal="right"/>
    </xf>
    <xf numFmtId="0" fontId="32" fillId="0" borderId="0" xfId="0" applyFont="1" applyAlignment="1"/>
    <xf numFmtId="0" fontId="24" fillId="0" borderId="0" xfId="0" applyFont="1" applyBorder="1" applyAlignment="1"/>
    <xf numFmtId="0" fontId="33" fillId="0" borderId="0" xfId="0" applyFont="1" applyAlignment="1">
      <alignment horizontal="left" vertical="center"/>
    </xf>
    <xf numFmtId="0" fontId="28" fillId="25" borderId="11" xfId="0" applyFont="1" applyFill="1" applyBorder="1" applyAlignment="1">
      <alignment horizontal="right"/>
    </xf>
    <xf numFmtId="0" fontId="27" fillId="25" borderId="11" xfId="0" applyFont="1" applyFill="1" applyBorder="1" applyAlignment="1">
      <alignment horizontal="right"/>
    </xf>
    <xf numFmtId="0" fontId="36" fillId="25" borderId="11" xfId="0" applyFont="1" applyFill="1" applyBorder="1" applyAlignment="1">
      <alignment horizontal="left" vertical="center" wrapText="1"/>
    </xf>
    <xf numFmtId="0" fontId="38" fillId="27" borderId="11" xfId="0" applyFont="1" applyFill="1" applyBorder="1" applyAlignment="1">
      <alignment horizontal="left" vertical="center" wrapText="1"/>
    </xf>
    <xf numFmtId="3" fontId="38" fillId="27" borderId="11" xfId="0" applyNumberFormat="1" applyFont="1" applyFill="1" applyBorder="1" applyAlignment="1">
      <alignment horizontal="right" vertical="center" wrapText="1"/>
    </xf>
    <xf numFmtId="3" fontId="38" fillId="27" borderId="11" xfId="0" applyNumberFormat="1" applyFont="1" applyFill="1" applyBorder="1" applyAlignment="1">
      <alignment horizontal="right" wrapText="1"/>
    </xf>
    <xf numFmtId="0" fontId="27" fillId="25" borderId="11" xfId="0" applyFont="1" applyFill="1" applyBorder="1" applyAlignment="1">
      <alignment horizontal="right" wrapText="1"/>
    </xf>
    <xf numFmtId="3" fontId="28" fillId="0" borderId="11" xfId="0" applyNumberFormat="1" applyFont="1" applyBorder="1" applyAlignment="1">
      <alignment horizontal="right" wrapText="1"/>
    </xf>
    <xf numFmtId="3" fontId="28" fillId="0" borderId="11" xfId="0" applyNumberFormat="1" applyFont="1" applyBorder="1" applyAlignment="1">
      <alignment wrapText="1"/>
    </xf>
    <xf numFmtId="0" fontId="27" fillId="25" borderId="10" xfId="0" applyFont="1" applyFill="1" applyBorder="1" applyAlignment="1">
      <alignment horizontal="right" wrapText="1"/>
    </xf>
    <xf numFmtId="0" fontId="24" fillId="25" borderId="0" xfId="0" applyFont="1" applyFill="1" applyAlignment="1">
      <alignment vertical="top"/>
    </xf>
    <xf numFmtId="0" fontId="33" fillId="0" borderId="0" xfId="0" applyFont="1" applyAlignment="1">
      <alignment vertical="top"/>
    </xf>
    <xf numFmtId="0" fontId="33" fillId="0" borderId="0" xfId="0" applyFont="1" applyAlignment="1">
      <alignment horizontal="justify" vertical="top"/>
    </xf>
    <xf numFmtId="167" fontId="36" fillId="26" borderId="11" xfId="0" applyNumberFormat="1" applyFont="1" applyFill="1" applyBorder="1" applyAlignment="1">
      <alignment horizontal="right" vertical="center"/>
    </xf>
    <xf numFmtId="167" fontId="36" fillId="25" borderId="11" xfId="0" applyNumberFormat="1" applyFont="1" applyFill="1" applyBorder="1" applyAlignment="1">
      <alignment horizontal="right" vertical="center"/>
    </xf>
    <xf numFmtId="167" fontId="38" fillId="27" borderId="11" xfId="0" applyNumberFormat="1" applyFont="1" applyFill="1" applyBorder="1" applyAlignment="1">
      <alignment horizontal="right" vertical="center"/>
    </xf>
    <xf numFmtId="167" fontId="28" fillId="0" borderId="11" xfId="0" applyNumberFormat="1" applyFont="1" applyBorder="1" applyAlignment="1">
      <alignment wrapText="1"/>
    </xf>
    <xf numFmtId="0" fontId="38" fillId="27" borderId="11" xfId="0" applyFont="1" applyFill="1" applyBorder="1" applyAlignment="1">
      <alignment horizontal="left" wrapText="1"/>
    </xf>
    <xf numFmtId="167" fontId="38" fillId="27" borderId="11" xfId="0" applyNumberFormat="1" applyFont="1" applyFill="1" applyBorder="1" applyAlignment="1">
      <alignment horizontal="right"/>
    </xf>
    <xf numFmtId="0" fontId="36" fillId="25" borderId="11" xfId="0" applyFont="1" applyFill="1" applyBorder="1" applyAlignment="1">
      <alignment horizontal="left" wrapText="1"/>
    </xf>
    <xf numFmtId="167" fontId="36" fillId="26" borderId="11" xfId="0" applyNumberFormat="1" applyFont="1" applyFill="1" applyBorder="1" applyAlignment="1">
      <alignment horizontal="right"/>
    </xf>
    <xf numFmtId="167" fontId="36" fillId="25" borderId="11" xfId="0" applyNumberFormat="1" applyFont="1" applyFill="1" applyBorder="1" applyAlignment="1">
      <alignment horizontal="right"/>
    </xf>
    <xf numFmtId="2" fontId="28" fillId="25" borderId="11" xfId="0" applyNumberFormat="1" applyFont="1" applyFill="1" applyBorder="1" applyAlignment="1">
      <alignment horizontal="right" wrapText="1"/>
    </xf>
    <xf numFmtId="0" fontId="28" fillId="28" borderId="11" xfId="0" applyFont="1" applyFill="1" applyBorder="1" applyAlignment="1">
      <alignment horizontal="right"/>
    </xf>
    <xf numFmtId="0" fontId="36" fillId="28" borderId="11" xfId="0" applyFont="1" applyFill="1" applyBorder="1" applyAlignment="1">
      <alignment horizontal="left" vertical="center" wrapText="1"/>
    </xf>
    <xf numFmtId="3" fontId="36" fillId="29" borderId="11" xfId="0" applyNumberFormat="1" applyFont="1" applyFill="1" applyBorder="1" applyAlignment="1">
      <alignment horizontal="right" vertical="center"/>
    </xf>
    <xf numFmtId="3" fontId="36" fillId="28" borderId="11" xfId="0" applyNumberFormat="1" applyFont="1" applyFill="1" applyBorder="1" applyAlignment="1">
      <alignment horizontal="right" vertical="center"/>
    </xf>
    <xf numFmtId="167" fontId="36" fillId="28" borderId="11" xfId="0" applyNumberFormat="1" applyFont="1" applyFill="1" applyBorder="1" applyAlignment="1">
      <alignment horizontal="right" vertical="center"/>
    </xf>
    <xf numFmtId="167" fontId="36" fillId="29" borderId="11" xfId="0" applyNumberFormat="1" applyFont="1" applyFill="1" applyBorder="1" applyAlignment="1">
      <alignment horizontal="right" vertical="center"/>
    </xf>
    <xf numFmtId="3" fontId="36" fillId="28" borderId="11" xfId="0" applyNumberFormat="1" applyFont="1" applyFill="1" applyBorder="1" applyAlignment="1">
      <alignment horizontal="right" vertical="center" wrapText="1"/>
    </xf>
    <xf numFmtId="3" fontId="36" fillId="29" borderId="11" xfId="0" applyNumberFormat="1" applyFont="1" applyFill="1" applyBorder="1" applyAlignment="1">
      <alignment horizontal="right" vertical="center" wrapText="1"/>
    </xf>
    <xf numFmtId="167" fontId="36" fillId="28" borderId="11" xfId="0" applyNumberFormat="1" applyFont="1" applyFill="1" applyBorder="1" applyAlignment="1">
      <alignment horizontal="right" vertical="center" wrapText="1"/>
    </xf>
    <xf numFmtId="167" fontId="36" fillId="29" borderId="11" xfId="0" applyNumberFormat="1" applyFont="1" applyFill="1" applyBorder="1" applyAlignment="1">
      <alignment horizontal="right" vertical="center" wrapText="1"/>
    </xf>
    <xf numFmtId="0" fontId="38" fillId="30" borderId="11" xfId="0" applyFont="1" applyFill="1" applyBorder="1" applyAlignment="1">
      <alignment horizontal="left" vertical="center" wrapText="1"/>
    </xf>
    <xf numFmtId="3" fontId="38" fillId="30" borderId="11" xfId="0" applyNumberFormat="1" applyFont="1" applyFill="1" applyBorder="1" applyAlignment="1">
      <alignment horizontal="right" vertical="center" wrapText="1"/>
    </xf>
    <xf numFmtId="167" fontId="38" fillId="30" borderId="11" xfId="0" applyNumberFormat="1" applyFont="1" applyFill="1" applyBorder="1" applyAlignment="1">
      <alignment horizontal="right" vertical="center" wrapText="1"/>
    </xf>
    <xf numFmtId="0" fontId="42" fillId="0" borderId="0" xfId="0" applyFont="1" applyAlignment="1"/>
    <xf numFmtId="171" fontId="42" fillId="0" borderId="0" xfId="0" applyNumberFormat="1" applyFont="1" applyAlignment="1"/>
    <xf numFmtId="0" fontId="40" fillId="0" borderId="0" xfId="0" applyFont="1" applyAlignment="1"/>
    <xf numFmtId="0" fontId="28" fillId="25" borderId="11" xfId="0" applyFont="1" applyFill="1" applyBorder="1" applyAlignment="1">
      <alignment wrapText="1"/>
    </xf>
    <xf numFmtId="167" fontId="38" fillId="27" borderId="11" xfId="0" applyNumberFormat="1" applyFont="1" applyFill="1" applyBorder="1" applyAlignment="1">
      <alignment horizontal="right" vertical="center" wrapText="1"/>
    </xf>
    <xf numFmtId="3" fontId="36" fillId="0" borderId="11" xfId="0" applyNumberFormat="1" applyFont="1" applyFill="1" applyBorder="1" applyAlignment="1">
      <alignment horizontal="right" vertical="center"/>
    </xf>
    <xf numFmtId="3" fontId="36" fillId="26" borderId="11" xfId="0" applyNumberFormat="1" applyFont="1" applyFill="1" applyBorder="1" applyAlignment="1">
      <alignment horizontal="right" vertical="center"/>
    </xf>
    <xf numFmtId="167" fontId="36" fillId="26" borderId="11" xfId="0" applyNumberFormat="1" applyFont="1" applyFill="1" applyBorder="1" applyAlignment="1">
      <alignment horizontal="right" vertical="center" wrapText="1"/>
    </xf>
    <xf numFmtId="167" fontId="36" fillId="0" borderId="11" xfId="0" applyNumberFormat="1" applyFont="1" applyFill="1" applyBorder="1" applyAlignment="1">
      <alignment horizontal="right" vertical="center"/>
    </xf>
    <xf numFmtId="167" fontId="28" fillId="24" borderId="11" xfId="0" applyNumberFormat="1" applyFont="1" applyFill="1" applyBorder="1" applyAlignment="1">
      <alignment horizontal="right" wrapText="1"/>
    </xf>
    <xf numFmtId="167" fontId="28" fillId="0" borderId="11" xfId="0" applyNumberFormat="1" applyFont="1" applyBorder="1" applyAlignment="1">
      <alignment horizontal="right" wrapText="1"/>
    </xf>
    <xf numFmtId="3" fontId="29" fillId="27" borderId="11" xfId="0" applyNumberFormat="1" applyFont="1" applyFill="1" applyBorder="1" applyAlignment="1">
      <alignment horizontal="right" wrapText="1"/>
    </xf>
    <xf numFmtId="0" fontId="29" fillId="27" borderId="11" xfId="0" applyFont="1" applyFill="1" applyBorder="1" applyAlignment="1">
      <alignment horizontal="right" wrapText="1"/>
    </xf>
    <xf numFmtId="0" fontId="0" fillId="0" borderId="0" xfId="0" applyAlignment="1"/>
    <xf numFmtId="0" fontId="28" fillId="25" borderId="11" xfId="0" applyFont="1" applyFill="1" applyBorder="1" applyAlignment="1">
      <alignment horizontal="right" wrapText="1"/>
    </xf>
    <xf numFmtId="3" fontId="36" fillId="25" borderId="11" xfId="0" applyNumberFormat="1" applyFont="1" applyFill="1" applyBorder="1" applyAlignment="1">
      <alignment horizontal="right" vertical="center"/>
    </xf>
    <xf numFmtId="0" fontId="30" fillId="0" borderId="0" xfId="0" applyFont="1" applyFill="1" applyAlignment="1">
      <alignment horizontal="left" vertical="top"/>
    </xf>
    <xf numFmtId="0" fontId="30" fillId="25" borderId="0" xfId="0" applyFont="1" applyFill="1" applyAlignment="1">
      <alignment horizontal="left" vertical="top"/>
    </xf>
    <xf numFmtId="0" fontId="30" fillId="31" borderId="0" xfId="0" applyFont="1" applyFill="1" applyAlignment="1">
      <alignment horizontal="left" vertical="top"/>
    </xf>
    <xf numFmtId="0" fontId="31" fillId="0" borderId="0" xfId="0" applyFont="1"/>
    <xf numFmtId="0" fontId="32" fillId="0" borderId="0" xfId="0" applyFont="1" applyAlignment="1">
      <alignment horizontal="left"/>
    </xf>
    <xf numFmtId="167" fontId="29" fillId="27" borderId="11" xfId="0" applyNumberFormat="1" applyFont="1" applyFill="1" applyBorder="1" applyAlignment="1">
      <alignment horizontal="right" wrapText="1"/>
    </xf>
    <xf numFmtId="167" fontId="28" fillId="25" borderId="11" xfId="0" applyNumberFormat="1" applyFont="1" applyFill="1" applyBorder="1" applyAlignment="1">
      <alignment horizontal="right" wrapText="1"/>
    </xf>
    <xf numFmtId="0" fontId="33" fillId="0" borderId="0" xfId="0" applyFont="1" applyAlignment="1"/>
    <xf numFmtId="0" fontId="32" fillId="0" borderId="0" xfId="0" applyFont="1" applyBorder="1" applyAlignment="1"/>
    <xf numFmtId="2" fontId="32" fillId="0" borderId="0" xfId="0" applyNumberFormat="1" applyFont="1" applyBorder="1"/>
    <xf numFmtId="0" fontId="28" fillId="25" borderId="11" xfId="0" applyFont="1" applyFill="1" applyBorder="1" applyAlignment="1">
      <alignment horizontal="right" vertical="center"/>
    </xf>
    <xf numFmtId="167" fontId="36" fillId="25" borderId="11" xfId="0" applyNumberFormat="1" applyFont="1" applyFill="1" applyBorder="1" applyAlignment="1">
      <alignment horizontal="right" vertical="center" wrapText="1"/>
    </xf>
    <xf numFmtId="0" fontId="35" fillId="25" borderId="11" xfId="0" applyFont="1" applyFill="1" applyBorder="1" applyAlignment="1">
      <alignment horizontal="left" vertical="center" wrapText="1"/>
    </xf>
    <xf numFmtId="3" fontId="35" fillId="26" borderId="11" xfId="0" applyNumberFormat="1" applyFont="1" applyFill="1" applyBorder="1" applyAlignment="1">
      <alignment horizontal="right" vertical="center"/>
    </xf>
    <xf numFmtId="3" fontId="35" fillId="25" borderId="11" xfId="0" applyNumberFormat="1" applyFont="1" applyFill="1" applyBorder="1" applyAlignment="1">
      <alignment horizontal="right" vertical="center"/>
    </xf>
    <xf numFmtId="167" fontId="35" fillId="25" borderId="11" xfId="0" applyNumberFormat="1" applyFont="1" applyFill="1" applyBorder="1" applyAlignment="1">
      <alignment horizontal="right" vertical="center" wrapText="1"/>
    </xf>
    <xf numFmtId="167" fontId="35" fillId="26" borderId="11" xfId="0" applyNumberFormat="1" applyFont="1" applyFill="1" applyBorder="1" applyAlignment="1">
      <alignment horizontal="right" vertical="center"/>
    </xf>
    <xf numFmtId="0" fontId="41" fillId="0" borderId="0" xfId="0" applyFont="1"/>
    <xf numFmtId="3" fontId="38" fillId="27" borderId="11" xfId="0" applyNumberFormat="1" applyFont="1" applyFill="1" applyBorder="1" applyAlignment="1">
      <alignment horizontal="right" vertical="center"/>
    </xf>
    <xf numFmtId="0" fontId="30" fillId="0" borderId="10" xfId="0" applyFont="1" applyBorder="1" applyAlignment="1">
      <alignment vertical="center"/>
    </xf>
    <xf numFmtId="0" fontId="30" fillId="0" borderId="0" xfId="0" applyFont="1" applyBorder="1" applyAlignment="1">
      <alignment vertical="center"/>
    </xf>
    <xf numFmtId="0" fontId="32" fillId="0" borderId="0" xfId="0" applyFont="1" applyBorder="1"/>
    <xf numFmtId="0" fontId="32" fillId="0" borderId="0" xfId="0" applyFont="1" applyBorder="1" applyAlignment="1">
      <alignment horizontal="left"/>
    </xf>
    <xf numFmtId="0" fontId="33" fillId="0" borderId="0" xfId="0" applyFont="1" applyBorder="1" applyAlignment="1"/>
    <xf numFmtId="0" fontId="37" fillId="0" borderId="11" xfId="1" applyFont="1" applyBorder="1" applyAlignment="1">
      <alignment horizontal="right"/>
    </xf>
    <xf numFmtId="0" fontId="28" fillId="0" borderId="11" xfId="0" applyFont="1" applyBorder="1" applyAlignment="1">
      <alignment horizontal="left" wrapText="1"/>
    </xf>
    <xf numFmtId="3" fontId="36" fillId="25" borderId="11" xfId="0" applyNumberFormat="1" applyFont="1" applyFill="1" applyBorder="1" applyAlignment="1">
      <alignment horizontal="right"/>
    </xf>
    <xf numFmtId="167" fontId="32" fillId="0" borderId="0" xfId="0" applyNumberFormat="1" applyFont="1"/>
    <xf numFmtId="0" fontId="24" fillId="0" borderId="0" xfId="0" applyFont="1" applyAlignment="1">
      <alignment vertical="center"/>
    </xf>
    <xf numFmtId="0" fontId="44" fillId="25" borderId="11" xfId="0" applyFont="1" applyFill="1" applyBorder="1" applyAlignment="1">
      <alignment horizontal="left" wrapText="1"/>
    </xf>
    <xf numFmtId="1" fontId="28" fillId="24" borderId="11" xfId="0" applyNumberFormat="1" applyFont="1" applyFill="1" applyBorder="1" applyAlignment="1">
      <alignment horizontal="right" wrapText="1"/>
    </xf>
    <xf numFmtId="0" fontId="27" fillId="0" borderId="11" xfId="0" applyFont="1" applyBorder="1" applyAlignment="1">
      <alignment horizontal="left" wrapText="1"/>
    </xf>
    <xf numFmtId="1" fontId="27" fillId="24" borderId="11" xfId="0" applyNumberFormat="1" applyFont="1" applyFill="1" applyBorder="1" applyAlignment="1">
      <alignment horizontal="right" wrapText="1"/>
    </xf>
    <xf numFmtId="167" fontId="27" fillId="0" borderId="11" xfId="0" applyNumberFormat="1" applyFont="1" applyBorder="1" applyAlignment="1">
      <alignment horizontal="right" wrapText="1"/>
    </xf>
    <xf numFmtId="3" fontId="27" fillId="24" borderId="11" xfId="0" applyNumberFormat="1" applyFont="1" applyFill="1" applyBorder="1" applyAlignment="1">
      <alignment horizontal="right" wrapText="1"/>
    </xf>
    <xf numFmtId="167" fontId="27" fillId="24" borderId="11" xfId="0" applyNumberFormat="1" applyFont="1" applyFill="1" applyBorder="1" applyAlignment="1">
      <alignment horizontal="right" wrapText="1"/>
    </xf>
    <xf numFmtId="167" fontId="44" fillId="25" borderId="11" xfId="0" applyNumberFormat="1" applyFont="1" applyFill="1" applyBorder="1" applyAlignment="1">
      <alignment horizontal="left" wrapText="1"/>
    </xf>
    <xf numFmtId="1" fontId="29" fillId="27" borderId="11" xfId="0" applyNumberFormat="1" applyFont="1" applyFill="1" applyBorder="1" applyAlignment="1">
      <alignment horizontal="right" wrapText="1"/>
    </xf>
    <xf numFmtId="0" fontId="28" fillId="25" borderId="11" xfId="0" applyFont="1" applyFill="1" applyBorder="1" applyAlignment="1">
      <alignment horizontal="right" wrapText="1"/>
    </xf>
    <xf numFmtId="0" fontId="39" fillId="0" borderId="0" xfId="0" applyFont="1" applyBorder="1" applyAlignment="1"/>
    <xf numFmtId="0" fontId="28" fillId="25" borderId="10" xfId="0" applyFont="1" applyFill="1" applyBorder="1" applyAlignment="1">
      <alignment horizontal="right" wrapText="1"/>
    </xf>
    <xf numFmtId="0" fontId="27" fillId="0" borderId="11" xfId="0" applyFont="1" applyFill="1" applyBorder="1" applyAlignment="1">
      <alignment wrapText="1"/>
    </xf>
    <xf numFmtId="3" fontId="27" fillId="0" borderId="11" xfId="0" applyNumberFormat="1" applyFont="1" applyBorder="1" applyAlignment="1">
      <alignment horizontal="right" wrapText="1"/>
    </xf>
    <xf numFmtId="0" fontId="46" fillId="0" borderId="0" xfId="0" applyFont="1" applyAlignment="1">
      <alignment horizontal="left" vertical="top"/>
    </xf>
    <xf numFmtId="172" fontId="3" fillId="0" borderId="0" xfId="101" applyNumberFormat="1" applyFont="1"/>
    <xf numFmtId="0" fontId="0" fillId="0" borderId="12" xfId="0" applyFont="1" applyBorder="1"/>
    <xf numFmtId="0" fontId="27" fillId="25" borderId="11" xfId="0" applyFont="1" applyFill="1" applyBorder="1" applyAlignment="1">
      <alignment wrapText="1"/>
    </xf>
    <xf numFmtId="0" fontId="33" fillId="0" borderId="12" xfId="0" applyFont="1" applyBorder="1" applyAlignment="1">
      <alignment horizontal="justify"/>
    </xf>
    <xf numFmtId="0" fontId="27" fillId="0" borderId="10" xfId="0" applyFont="1" applyBorder="1" applyAlignment="1">
      <alignment horizontal="left" vertical="center"/>
    </xf>
    <xf numFmtId="0" fontId="27" fillId="0" borderId="11" xfId="0" applyFont="1" applyBorder="1" applyAlignment="1">
      <alignment horizontal="left" vertical="top"/>
    </xf>
    <xf numFmtId="3" fontId="28" fillId="0" borderId="11" xfId="0" applyNumberFormat="1" applyFont="1" applyBorder="1" applyAlignment="1">
      <alignment vertical="top" wrapText="1"/>
    </xf>
    <xf numFmtId="3" fontId="28" fillId="26" borderId="11" xfId="0" applyNumberFormat="1" applyFont="1" applyFill="1" applyBorder="1" applyAlignment="1">
      <alignment vertical="top" wrapText="1"/>
    </xf>
    <xf numFmtId="3" fontId="27" fillId="26" borderId="11" xfId="0" applyNumberFormat="1" applyFont="1" applyFill="1" applyBorder="1" applyAlignment="1">
      <alignment horizontal="right" vertical="top" wrapText="1"/>
    </xf>
    <xf numFmtId="0" fontId="41" fillId="0" borderId="0" xfId="0" applyFont="1" applyAlignment="1">
      <alignment horizontal="left"/>
    </xf>
    <xf numFmtId="0" fontId="27" fillId="0" borderId="11" xfId="0" applyFont="1" applyBorder="1" applyAlignment="1">
      <alignment horizontal="left" vertical="center" wrapText="1"/>
    </xf>
    <xf numFmtId="0" fontId="28" fillId="0" borderId="11" xfId="0" applyFont="1" applyBorder="1" applyAlignment="1">
      <alignment horizontal="right" wrapText="1"/>
    </xf>
    <xf numFmtId="2" fontId="32" fillId="0" borderId="0" xfId="0" applyNumberFormat="1" applyFont="1"/>
    <xf numFmtId="2" fontId="32" fillId="0" borderId="0" xfId="0" applyNumberFormat="1" applyFont="1" applyAlignment="1">
      <alignment horizontal="left"/>
    </xf>
    <xf numFmtId="0" fontId="45" fillId="0" borderId="0" xfId="0" applyFont="1" applyBorder="1" applyAlignment="1">
      <alignment horizontal="left"/>
    </xf>
    <xf numFmtId="0" fontId="30" fillId="0" borderId="0" xfId="0" applyFont="1" applyBorder="1" applyAlignment="1">
      <alignment horizontal="left" vertical="center"/>
    </xf>
    <xf numFmtId="2" fontId="47" fillId="0" borderId="0" xfId="0" applyNumberFormat="1" applyFont="1" applyAlignment="1">
      <alignment horizontal="left"/>
    </xf>
    <xf numFmtId="0" fontId="47" fillId="0" borderId="0" xfId="0" applyFont="1" applyAlignment="1">
      <alignment horizontal="left"/>
    </xf>
    <xf numFmtId="0" fontId="30" fillId="0" borderId="0" xfId="0" applyFont="1" applyBorder="1" applyAlignment="1">
      <alignment horizontal="left"/>
    </xf>
    <xf numFmtId="167" fontId="38" fillId="27" borderId="11" xfId="0" applyNumberFormat="1" applyFont="1" applyFill="1" applyBorder="1" applyAlignment="1">
      <alignment vertical="center" wrapText="1"/>
    </xf>
    <xf numFmtId="0" fontId="38" fillId="27" borderId="11" xfId="0" applyFont="1" applyFill="1" applyBorder="1" applyAlignment="1">
      <alignment vertical="center" wrapText="1"/>
    </xf>
    <xf numFmtId="0" fontId="38" fillId="27" borderId="11" xfId="0" applyFont="1" applyFill="1" applyBorder="1" applyAlignment="1">
      <alignment horizontal="right" vertical="center" wrapText="1"/>
    </xf>
    <xf numFmtId="1" fontId="38" fillId="27" borderId="11" xfId="0" applyNumberFormat="1" applyFont="1" applyFill="1" applyBorder="1" applyAlignment="1">
      <alignment horizontal="right" vertical="center" wrapText="1"/>
    </xf>
    <xf numFmtId="0" fontId="38" fillId="27" borderId="11" xfId="0" applyFont="1" applyFill="1" applyBorder="1" applyAlignment="1">
      <alignment horizontal="left" vertical="center"/>
    </xf>
    <xf numFmtId="0" fontId="28" fillId="26" borderId="11" xfId="0" applyFont="1" applyFill="1" applyBorder="1" applyAlignment="1">
      <alignment vertical="center" wrapText="1"/>
    </xf>
    <xf numFmtId="0" fontId="28" fillId="25" borderId="11" xfId="0" applyFont="1" applyFill="1" applyBorder="1" applyAlignment="1">
      <alignment horizontal="right" vertical="center" wrapText="1"/>
    </xf>
    <xf numFmtId="0" fontId="28" fillId="25" borderId="11" xfId="0" applyFont="1" applyFill="1" applyBorder="1" applyAlignment="1">
      <alignment horizontal="left" vertical="center"/>
    </xf>
    <xf numFmtId="167" fontId="28" fillId="25" borderId="11" xfId="0" applyNumberFormat="1" applyFont="1" applyFill="1" applyBorder="1" applyAlignment="1">
      <alignment vertical="center" wrapText="1"/>
    </xf>
    <xf numFmtId="0" fontId="28" fillId="25" borderId="11" xfId="0" applyFont="1" applyFill="1" applyBorder="1" applyAlignment="1">
      <alignment vertical="center" wrapText="1"/>
    </xf>
    <xf numFmtId="0" fontId="33" fillId="0" borderId="0" xfId="0" applyFont="1" applyBorder="1" applyAlignment="1">
      <alignment horizontal="left" vertical="center"/>
    </xf>
    <xf numFmtId="0" fontId="0" fillId="0" borderId="0" xfId="0" applyAlignment="1">
      <alignment wrapText="1"/>
    </xf>
    <xf numFmtId="0" fontId="30" fillId="0" borderId="0" xfId="0" applyFont="1" applyBorder="1" applyAlignment="1">
      <alignment horizontal="left" wrapText="1"/>
    </xf>
    <xf numFmtId="0" fontId="30" fillId="0" borderId="0" xfId="0" applyFont="1" applyBorder="1" applyAlignment="1">
      <alignment horizontal="justify" vertical="center"/>
    </xf>
    <xf numFmtId="167" fontId="38" fillId="27" borderId="11" xfId="0" applyNumberFormat="1" applyFont="1" applyFill="1" applyBorder="1" applyAlignment="1">
      <alignment vertical="center"/>
    </xf>
    <xf numFmtId="3" fontId="38" fillId="27" borderId="11" xfId="0" applyNumberFormat="1" applyFont="1" applyFill="1" applyBorder="1" applyAlignment="1">
      <alignment vertical="center" wrapText="1"/>
    </xf>
    <xf numFmtId="173" fontId="32" fillId="0" borderId="0" xfId="100" applyNumberFormat="1" applyFont="1"/>
    <xf numFmtId="167" fontId="28" fillId="26" borderId="11" xfId="0" applyNumberFormat="1" applyFont="1" applyFill="1" applyBorder="1" applyAlignment="1">
      <alignment horizontal="right" wrapText="1"/>
    </xf>
    <xf numFmtId="3" fontId="28" fillId="0" borderId="11" xfId="0" applyNumberFormat="1" applyFont="1" applyBorder="1" applyAlignment="1">
      <alignment horizontal="right" vertical="center" wrapText="1"/>
    </xf>
    <xf numFmtId="1" fontId="28" fillId="0" borderId="11" xfId="0" applyNumberFormat="1" applyFont="1" applyBorder="1" applyAlignment="1">
      <alignment horizontal="right" wrapText="1"/>
    </xf>
    <xf numFmtId="167" fontId="36" fillId="26" borderId="11" xfId="0" applyNumberFormat="1" applyFont="1" applyFill="1" applyBorder="1" applyAlignment="1">
      <alignment vertical="center"/>
    </xf>
    <xf numFmtId="3" fontId="28" fillId="26" borderId="11" xfId="0" applyNumberFormat="1" applyFont="1" applyFill="1" applyBorder="1" applyAlignment="1">
      <alignment vertical="center" wrapText="1"/>
    </xf>
    <xf numFmtId="0" fontId="28" fillId="0" borderId="11" xfId="0" applyFont="1" applyBorder="1" applyAlignment="1">
      <alignment horizontal="left" vertical="center"/>
    </xf>
    <xf numFmtId="167" fontId="36" fillId="0" borderId="11" xfId="0" applyNumberFormat="1" applyFont="1" applyBorder="1" applyAlignment="1">
      <alignment horizontal="right" vertical="center"/>
    </xf>
    <xf numFmtId="167" fontId="36" fillId="0" borderId="11" xfId="0" applyNumberFormat="1" applyFont="1" applyBorder="1" applyAlignment="1">
      <alignment vertical="center"/>
    </xf>
    <xf numFmtId="3" fontId="28" fillId="0" borderId="11" xfId="0" applyNumberFormat="1" applyFont="1" applyBorder="1" applyAlignment="1">
      <alignment vertical="center" wrapText="1"/>
    </xf>
    <xf numFmtId="0" fontId="30" fillId="0" borderId="0" xfId="0" applyFont="1" applyFill="1" applyAlignment="1">
      <alignment horizontal="left"/>
    </xf>
    <xf numFmtId="0" fontId="28" fillId="26" borderId="11" xfId="0" applyFont="1" applyFill="1" applyBorder="1" applyAlignment="1">
      <alignment wrapText="1"/>
    </xf>
    <xf numFmtId="0" fontId="28" fillId="26" borderId="11" xfId="0" applyFont="1" applyFill="1" applyBorder="1" applyAlignment="1">
      <alignment horizontal="right" wrapText="1"/>
    </xf>
    <xf numFmtId="2" fontId="28" fillId="0" borderId="11" xfId="0" applyNumberFormat="1" applyFont="1" applyBorder="1" applyAlignment="1">
      <alignment horizontal="right" wrapText="1"/>
    </xf>
    <xf numFmtId="2" fontId="20" fillId="0" borderId="0" xfId="0" applyNumberFormat="1" applyFont="1"/>
    <xf numFmtId="0" fontId="20" fillId="0" borderId="0" xfId="0" applyFont="1"/>
    <xf numFmtId="0" fontId="45" fillId="0" borderId="0" xfId="0" applyFont="1" applyFill="1" applyAlignment="1">
      <alignment horizontal="left"/>
    </xf>
    <xf numFmtId="1" fontId="29" fillId="27" borderId="11" xfId="0" applyNumberFormat="1" applyFont="1" applyFill="1" applyBorder="1" applyAlignment="1">
      <alignment horizontal="right" vertical="center" wrapText="1"/>
    </xf>
    <xf numFmtId="3" fontId="29" fillId="27" borderId="11" xfId="0" applyNumberFormat="1" applyFont="1" applyFill="1" applyBorder="1" applyAlignment="1">
      <alignment horizontal="right" vertical="center" wrapText="1"/>
    </xf>
    <xf numFmtId="0" fontId="29" fillId="27" borderId="11" xfId="0" applyFont="1" applyFill="1" applyBorder="1" applyAlignment="1">
      <alignment horizontal="right" vertical="center" wrapText="1"/>
    </xf>
    <xf numFmtId="167" fontId="27" fillId="25" borderId="11" xfId="0" applyNumberFormat="1" applyFont="1" applyFill="1" applyBorder="1" applyAlignment="1">
      <alignment horizontal="right" vertical="center" wrapText="1"/>
    </xf>
    <xf numFmtId="3" fontId="27" fillId="25" borderId="11" xfId="0" applyNumberFormat="1" applyFont="1" applyFill="1" applyBorder="1" applyAlignment="1">
      <alignment horizontal="right" vertical="center" wrapText="1"/>
    </xf>
    <xf numFmtId="167" fontId="27" fillId="26" borderId="11" xfId="0" applyNumberFormat="1" applyFont="1" applyFill="1" applyBorder="1" applyAlignment="1">
      <alignment horizontal="right" vertical="center" wrapText="1"/>
    </xf>
    <xf numFmtId="0" fontId="27" fillId="24" borderId="11" xfId="0" applyFont="1" applyFill="1" applyBorder="1" applyAlignment="1">
      <alignment horizontal="right" vertical="center" wrapText="1"/>
    </xf>
    <xf numFmtId="0" fontId="27" fillId="0" borderId="11" xfId="0" applyFont="1" applyBorder="1" applyAlignment="1">
      <alignment vertical="center" wrapText="1"/>
    </xf>
    <xf numFmtId="0" fontId="28" fillId="24" borderId="11" xfId="0" applyFont="1" applyFill="1" applyBorder="1" applyAlignment="1">
      <alignment horizontal="right" vertical="center" wrapText="1"/>
    </xf>
    <xf numFmtId="0" fontId="28" fillId="32" borderId="11" xfId="0" applyFont="1" applyFill="1" applyBorder="1" applyAlignment="1">
      <alignment vertical="center" wrapText="1"/>
    </xf>
    <xf numFmtId="3" fontId="28" fillId="25" borderId="11" xfId="0" applyNumberFormat="1" applyFont="1" applyFill="1" applyBorder="1" applyAlignment="1">
      <alignment horizontal="right" vertical="center"/>
    </xf>
    <xf numFmtId="3" fontId="27" fillId="25" borderId="11" xfId="0" applyNumberFormat="1" applyFont="1" applyFill="1" applyBorder="1" applyAlignment="1">
      <alignment horizontal="right" vertical="center"/>
    </xf>
    <xf numFmtId="0" fontId="27" fillId="32" borderId="11" xfId="0" applyFont="1" applyFill="1" applyBorder="1" applyAlignment="1">
      <alignment vertical="center" wrapText="1"/>
    </xf>
    <xf numFmtId="0" fontId="28" fillId="32" borderId="12" xfId="0" applyFont="1" applyFill="1" applyBorder="1" applyAlignment="1">
      <alignment horizontal="right" vertical="center" wrapText="1"/>
    </xf>
    <xf numFmtId="0" fontId="28" fillId="32" borderId="11" xfId="0" quotePrefix="1" applyFont="1" applyFill="1" applyBorder="1" applyAlignment="1">
      <alignment horizontal="right" vertical="center" wrapText="1"/>
    </xf>
    <xf numFmtId="0" fontId="28" fillId="32" borderId="11" xfId="0" applyFont="1" applyFill="1" applyBorder="1" applyAlignment="1">
      <alignment horizontal="right" vertical="center" wrapText="1"/>
    </xf>
    <xf numFmtId="170" fontId="35" fillId="25" borderId="11" xfId="0" applyNumberFormat="1" applyFont="1" applyFill="1" applyBorder="1" applyAlignment="1">
      <alignment horizontal="right"/>
    </xf>
    <xf numFmtId="167" fontId="35" fillId="26" borderId="11" xfId="0" applyNumberFormat="1" applyFont="1" applyFill="1" applyBorder="1" applyAlignment="1">
      <alignment horizontal="right"/>
    </xf>
    <xf numFmtId="167" fontId="35" fillId="25" borderId="11" xfId="0" applyNumberFormat="1" applyFont="1" applyFill="1" applyBorder="1" applyAlignment="1">
      <alignment horizontal="right"/>
    </xf>
    <xf numFmtId="170" fontId="35" fillId="26" borderId="11" xfId="0" applyNumberFormat="1" applyFont="1" applyFill="1" applyBorder="1" applyAlignment="1">
      <alignment horizontal="right"/>
    </xf>
    <xf numFmtId="3" fontId="35" fillId="26" borderId="11" xfId="0" applyNumberFormat="1" applyFont="1" applyFill="1" applyBorder="1" applyAlignment="1">
      <alignment horizontal="right"/>
    </xf>
    <xf numFmtId="3" fontId="35" fillId="25" borderId="11" xfId="0" applyNumberFormat="1" applyFont="1" applyFill="1" applyBorder="1" applyAlignment="1">
      <alignment horizontal="right"/>
    </xf>
    <xf numFmtId="0" fontId="35" fillId="25" borderId="11" xfId="0" applyFont="1" applyFill="1" applyBorder="1" applyAlignment="1">
      <alignment horizontal="left"/>
    </xf>
    <xf numFmtId="167" fontId="27" fillId="26" borderId="11" xfId="0" applyNumberFormat="1" applyFont="1" applyFill="1" applyBorder="1" applyAlignment="1">
      <alignment horizontal="right" wrapText="1"/>
    </xf>
    <xf numFmtId="3" fontId="27" fillId="26" borderId="11" xfId="0" applyNumberFormat="1" applyFont="1" applyFill="1" applyBorder="1" applyAlignment="1">
      <alignment horizontal="right" wrapText="1"/>
    </xf>
    <xf numFmtId="0" fontId="36" fillId="25" borderId="11" xfId="0" applyFont="1" applyFill="1" applyBorder="1" applyAlignment="1">
      <alignment horizontal="left"/>
    </xf>
    <xf numFmtId="0" fontId="0" fillId="25" borderId="0" xfId="0" applyFill="1"/>
    <xf numFmtId="0" fontId="36" fillId="25" borderId="0" xfId="0" applyFont="1" applyFill="1" applyBorder="1"/>
    <xf numFmtId="3" fontId="38" fillId="27" borderId="11" xfId="0" applyNumberFormat="1" applyFont="1" applyFill="1" applyBorder="1"/>
    <xf numFmtId="3" fontId="35" fillId="26" borderId="11" xfId="0" applyNumberFormat="1" applyFont="1" applyFill="1" applyBorder="1"/>
    <xf numFmtId="0" fontId="35" fillId="25" borderId="11" xfId="0" applyFont="1" applyFill="1" applyBorder="1"/>
    <xf numFmtId="3" fontId="35" fillId="25" borderId="11" xfId="0" applyNumberFormat="1" applyFont="1" applyFill="1" applyBorder="1"/>
    <xf numFmtId="0" fontId="36" fillId="0" borderId="11" xfId="0" applyFont="1" applyBorder="1"/>
    <xf numFmtId="3" fontId="35" fillId="0" borderId="11" xfId="0" applyNumberFormat="1" applyFont="1" applyBorder="1" applyAlignment="1">
      <alignment horizontal="right"/>
    </xf>
    <xf numFmtId="0" fontId="35" fillId="0" borderId="11" xfId="0" applyFont="1" applyBorder="1"/>
    <xf numFmtId="3" fontId="36" fillId="0" borderId="11" xfId="0" applyNumberFormat="1" applyFont="1" applyBorder="1" applyAlignment="1">
      <alignment horizontal="right"/>
    </xf>
    <xf numFmtId="0" fontId="36" fillId="25" borderId="11" xfId="0" applyFont="1" applyFill="1" applyBorder="1"/>
    <xf numFmtId="0" fontId="28" fillId="25" borderId="11" xfId="0" applyFont="1" applyFill="1" applyBorder="1" applyAlignment="1">
      <alignment horizontal="right" wrapText="1"/>
    </xf>
    <xf numFmtId="1" fontId="28" fillId="24" borderId="11" xfId="0" applyNumberFormat="1" applyFont="1" applyFill="1" applyBorder="1" applyAlignment="1">
      <alignment horizontal="right" vertical="center" wrapText="1"/>
    </xf>
    <xf numFmtId="1" fontId="28" fillId="25" borderId="11" xfId="0" applyNumberFormat="1" applyFont="1" applyFill="1" applyBorder="1" applyAlignment="1">
      <alignment horizontal="right" vertical="center" wrapText="1"/>
    </xf>
    <xf numFmtId="1" fontId="28" fillId="32" borderId="11" xfId="0" applyNumberFormat="1" applyFont="1" applyFill="1" applyBorder="1" applyAlignment="1">
      <alignment horizontal="right" vertical="center" wrapText="1"/>
    </xf>
    <xf numFmtId="1" fontId="49" fillId="24" borderId="11" xfId="0" applyNumberFormat="1" applyFont="1" applyFill="1" applyBorder="1" applyAlignment="1">
      <alignment horizontal="right" vertical="center" wrapText="1"/>
    </xf>
    <xf numFmtId="1" fontId="27" fillId="24" borderId="11" xfId="0" applyNumberFormat="1" applyFont="1" applyFill="1" applyBorder="1" applyAlignment="1">
      <alignment horizontal="right" vertical="center" wrapText="1"/>
    </xf>
    <xf numFmtId="1" fontId="27" fillId="32" borderId="11" xfId="0" applyNumberFormat="1" applyFont="1" applyFill="1" applyBorder="1" applyAlignment="1">
      <alignment horizontal="right" vertical="center" wrapText="1"/>
    </xf>
    <xf numFmtId="1" fontId="27" fillId="0" borderId="11" xfId="0" applyNumberFormat="1" applyFont="1" applyBorder="1" applyAlignment="1">
      <alignment horizontal="right" vertical="center" wrapText="1"/>
    </xf>
    <xf numFmtId="0" fontId="0" fillId="0" borderId="0" xfId="0" applyAlignment="1"/>
    <xf numFmtId="0" fontId="28" fillId="25" borderId="11" xfId="0" applyFont="1" applyFill="1" applyBorder="1" applyAlignment="1">
      <alignment horizontal="right" wrapText="1"/>
    </xf>
    <xf numFmtId="167" fontId="28" fillId="0" borderId="11" xfId="0" applyNumberFormat="1" applyFont="1" applyFill="1" applyBorder="1" applyAlignment="1">
      <alignment horizontal="right" wrapText="1"/>
    </xf>
    <xf numFmtId="0" fontId="31" fillId="0" borderId="13" xfId="0" applyFont="1" applyBorder="1"/>
    <xf numFmtId="0" fontId="30" fillId="31" borderId="13" xfId="0" applyFont="1" applyFill="1" applyBorder="1" applyAlignment="1">
      <alignment vertical="top"/>
    </xf>
    <xf numFmtId="0" fontId="30" fillId="31" borderId="14" xfId="0" applyFont="1" applyFill="1" applyBorder="1" applyAlignment="1">
      <alignment vertical="top"/>
    </xf>
    <xf numFmtId="0" fontId="28" fillId="0" borderId="15" xfId="0" applyFont="1" applyBorder="1" applyAlignment="1">
      <alignment horizontal="left" wrapText="1"/>
    </xf>
    <xf numFmtId="2" fontId="31" fillId="0" borderId="0" xfId="0" applyNumberFormat="1" applyFont="1"/>
    <xf numFmtId="0" fontId="31" fillId="25" borderId="0" xfId="0" applyFont="1" applyFill="1"/>
    <xf numFmtId="2" fontId="31" fillId="25" borderId="0" xfId="0" applyNumberFormat="1" applyFont="1" applyFill="1"/>
    <xf numFmtId="0" fontId="36" fillId="25" borderId="11" xfId="0" applyFont="1" applyFill="1" applyBorder="1" applyAlignment="1">
      <alignment horizontal="right" wrapText="1"/>
    </xf>
    <xf numFmtId="0" fontId="51" fillId="0" borderId="0" xfId="0" applyFont="1" applyAlignment="1">
      <alignment vertical="center" wrapText="1"/>
    </xf>
    <xf numFmtId="3" fontId="28" fillId="32" borderId="11" xfId="0" applyNumberFormat="1" applyFont="1" applyFill="1" applyBorder="1" applyAlignment="1">
      <alignment horizontal="right" vertical="center" wrapText="1"/>
    </xf>
    <xf numFmtId="0" fontId="29" fillId="27" borderId="12" xfId="0" applyFont="1" applyFill="1" applyBorder="1" applyAlignment="1">
      <alignment vertical="center" wrapText="1"/>
    </xf>
    <xf numFmtId="3" fontId="29" fillId="27" borderId="12" xfId="0" applyNumberFormat="1" applyFont="1" applyFill="1" applyBorder="1" applyAlignment="1">
      <alignment horizontal="right" vertical="center" wrapText="1"/>
    </xf>
    <xf numFmtId="0" fontId="29" fillId="27" borderId="12" xfId="0" applyFont="1" applyFill="1" applyBorder="1" applyAlignment="1">
      <alignment horizontal="right" vertical="center" wrapText="1"/>
    </xf>
    <xf numFmtId="167" fontId="29" fillId="27" borderId="12" xfId="0" applyNumberFormat="1" applyFont="1" applyFill="1" applyBorder="1" applyAlignment="1">
      <alignment horizontal="right" vertical="center" wrapText="1"/>
    </xf>
    <xf numFmtId="3" fontId="28" fillId="25" borderId="11" xfId="0" applyNumberFormat="1" applyFont="1" applyFill="1" applyBorder="1" applyAlignment="1">
      <alignment horizontal="right" wrapText="1"/>
    </xf>
    <xf numFmtId="0" fontId="36" fillId="25" borderId="11" xfId="0" applyFont="1" applyFill="1" applyBorder="1" applyAlignment="1">
      <alignment horizontal="right"/>
    </xf>
    <xf numFmtId="3" fontId="36" fillId="0" borderId="11" xfId="0" applyNumberFormat="1" applyFont="1" applyFill="1" applyBorder="1" applyAlignment="1">
      <alignment horizontal="right"/>
    </xf>
    <xf numFmtId="3" fontId="35" fillId="0" borderId="11" xfId="0" applyNumberFormat="1" applyFont="1" applyFill="1" applyBorder="1" applyAlignment="1">
      <alignment horizontal="right"/>
    </xf>
    <xf numFmtId="3" fontId="28" fillId="25" borderId="11" xfId="0" applyNumberFormat="1" applyFont="1" applyFill="1" applyBorder="1" applyAlignment="1">
      <alignment horizontal="right"/>
    </xf>
    <xf numFmtId="3" fontId="28" fillId="25" borderId="11" xfId="0" applyNumberFormat="1" applyFont="1" applyFill="1" applyBorder="1" applyAlignment="1">
      <alignment horizontal="right" vertical="center" wrapText="1"/>
    </xf>
    <xf numFmtId="3" fontId="28" fillId="24" borderId="11" xfId="0" applyNumberFormat="1" applyFont="1" applyFill="1" applyBorder="1" applyAlignment="1">
      <alignment horizontal="right" vertical="center"/>
    </xf>
    <xf numFmtId="3" fontId="27" fillId="24" borderId="11" xfId="0" applyNumberFormat="1" applyFont="1" applyFill="1" applyBorder="1" applyAlignment="1">
      <alignment horizontal="right" vertical="center"/>
    </xf>
    <xf numFmtId="3" fontId="28" fillId="24" borderId="11" xfId="0" applyNumberFormat="1" applyFont="1" applyFill="1" applyBorder="1" applyAlignment="1">
      <alignment horizontal="right" vertical="center" wrapText="1"/>
    </xf>
    <xf numFmtId="3" fontId="27" fillId="24" borderId="11" xfId="0" applyNumberFormat="1" applyFont="1" applyFill="1" applyBorder="1" applyAlignment="1">
      <alignment horizontal="right" vertical="center" wrapText="1"/>
    </xf>
    <xf numFmtId="3" fontId="36" fillId="32" borderId="11" xfId="0" applyNumberFormat="1" applyFont="1" applyFill="1" applyBorder="1" applyAlignment="1">
      <alignment horizontal="right" wrapText="1"/>
    </xf>
    <xf numFmtId="3" fontId="35" fillId="0" borderId="11" xfId="0" applyNumberFormat="1" applyFont="1" applyFill="1" applyBorder="1"/>
    <xf numFmtId="3" fontId="27" fillId="0" borderId="11" xfId="0" applyNumberFormat="1" applyFont="1" applyFill="1" applyBorder="1" applyAlignment="1">
      <alignment horizontal="right" wrapText="1"/>
    </xf>
    <xf numFmtId="0" fontId="24" fillId="0" borderId="0" xfId="0" applyFont="1" applyAlignment="1">
      <alignment horizontal="justify"/>
    </xf>
    <xf numFmtId="0" fontId="0" fillId="0" borderId="0" xfId="0" applyAlignment="1"/>
    <xf numFmtId="0" fontId="0" fillId="0" borderId="0" xfId="0" applyBorder="1" applyAlignment="1"/>
    <xf numFmtId="0" fontId="27" fillId="24" borderId="11" xfId="0" applyFont="1" applyFill="1" applyBorder="1" applyAlignment="1">
      <alignment horizontal="center" wrapText="1"/>
    </xf>
    <xf numFmtId="0" fontId="27" fillId="0" borderId="11" xfId="0" applyFont="1" applyBorder="1" applyAlignment="1">
      <alignment horizontal="center" wrapText="1"/>
    </xf>
    <xf numFmtId="0" fontId="0" fillId="0" borderId="10" xfId="0" applyBorder="1" applyAlignment="1"/>
    <xf numFmtId="0" fontId="0" fillId="0" borderId="12" xfId="0" applyBorder="1" applyAlignment="1"/>
    <xf numFmtId="0" fontId="27" fillId="25" borderId="11" xfId="0" applyFont="1" applyFill="1" applyBorder="1" applyAlignment="1">
      <alignment horizontal="right" wrapText="1"/>
    </xf>
    <xf numFmtId="0" fontId="28" fillId="24" borderId="11" xfId="0" applyFont="1" applyFill="1" applyBorder="1" applyAlignment="1">
      <alignment horizontal="right" wrapText="1"/>
    </xf>
    <xf numFmtId="0" fontId="28" fillId="24" borderId="11" xfId="0" applyFont="1" applyFill="1" applyBorder="1" applyAlignment="1">
      <alignment horizontal="right" vertical="center"/>
    </xf>
    <xf numFmtId="167" fontId="0" fillId="0" borderId="0" xfId="0" applyNumberFormat="1"/>
    <xf numFmtId="167" fontId="28" fillId="32" borderId="11" xfId="0" applyNumberFormat="1" applyFont="1" applyFill="1" applyBorder="1" applyAlignment="1">
      <alignment horizontal="right" vertical="center" wrapText="1"/>
    </xf>
    <xf numFmtId="167" fontId="49" fillId="24" borderId="11" xfId="0" applyNumberFormat="1" applyFont="1" applyFill="1" applyBorder="1" applyAlignment="1">
      <alignment horizontal="right" vertical="center" wrapText="1"/>
    </xf>
    <xf numFmtId="0" fontId="27" fillId="24" borderId="11" xfId="0" applyFont="1" applyFill="1" applyBorder="1" applyAlignment="1">
      <alignment horizontal="right" vertical="center"/>
    </xf>
    <xf numFmtId="167" fontId="27" fillId="24" borderId="11" xfId="0" applyNumberFormat="1" applyFont="1" applyFill="1" applyBorder="1" applyAlignment="1">
      <alignment horizontal="right" vertical="center" wrapText="1"/>
    </xf>
    <xf numFmtId="167" fontId="27" fillId="32" borderId="11" xfId="0" applyNumberFormat="1" applyFont="1" applyFill="1" applyBorder="1" applyAlignment="1">
      <alignment horizontal="right" vertical="center" wrapText="1"/>
    </xf>
    <xf numFmtId="167" fontId="27" fillId="0" borderId="11" xfId="0" applyNumberFormat="1" applyFont="1" applyBorder="1" applyAlignment="1">
      <alignment horizontal="right" vertical="center" wrapText="1"/>
    </xf>
    <xf numFmtId="1" fontId="0" fillId="0" borderId="0" xfId="0" applyNumberFormat="1"/>
    <xf numFmtId="0" fontId="28" fillId="25" borderId="11" xfId="0" applyFont="1" applyFill="1" applyBorder="1" applyAlignment="1">
      <alignment horizontal="right" wrapText="1"/>
    </xf>
    <xf numFmtId="0" fontId="26" fillId="0" borderId="12" xfId="0" applyFont="1" applyBorder="1" applyAlignment="1"/>
    <xf numFmtId="0" fontId="28" fillId="25" borderId="12" xfId="0" applyFont="1" applyFill="1" applyBorder="1" applyAlignment="1">
      <alignment horizontal="right" vertical="center" wrapText="1"/>
    </xf>
    <xf numFmtId="0" fontId="37" fillId="25" borderId="11" xfId="0" applyFont="1" applyFill="1" applyBorder="1" applyAlignment="1">
      <alignment vertical="top" wrapText="1"/>
    </xf>
    <xf numFmtId="0" fontId="33" fillId="0" borderId="12" xfId="0" applyFont="1" applyBorder="1" applyAlignment="1">
      <alignment wrapText="1"/>
    </xf>
    <xf numFmtId="0" fontId="33" fillId="0" borderId="12" xfId="0" applyFont="1" applyBorder="1" applyAlignment="1"/>
    <xf numFmtId="3" fontId="27" fillId="24" borderId="11" xfId="0" applyNumberFormat="1" applyFont="1" applyFill="1" applyBorder="1" applyAlignment="1">
      <alignment wrapText="1"/>
    </xf>
    <xf numFmtId="167" fontId="27" fillId="0" borderId="11" xfId="0" applyNumberFormat="1" applyFont="1" applyBorder="1" applyAlignment="1">
      <alignment wrapText="1"/>
    </xf>
    <xf numFmtId="0" fontId="30" fillId="0" borderId="10" xfId="0" applyFont="1" applyBorder="1" applyAlignment="1"/>
    <xf numFmtId="0" fontId="24" fillId="25" borderId="0" xfId="0" applyFont="1" applyFill="1" applyBorder="1" applyAlignment="1"/>
    <xf numFmtId="0" fontId="30" fillId="0" borderId="0" xfId="0" applyFont="1" applyAlignment="1">
      <alignment vertical="center"/>
    </xf>
    <xf numFmtId="49" fontId="50" fillId="33" borderId="11" xfId="0" applyNumberFormat="1" applyFont="1" applyFill="1" applyBorder="1"/>
    <xf numFmtId="167" fontId="38" fillId="33" borderId="11" xfId="0" applyNumberFormat="1" applyFont="1" applyFill="1" applyBorder="1" applyAlignment="1">
      <alignment horizontal="right" wrapText="1"/>
    </xf>
    <xf numFmtId="3" fontId="38" fillId="33" borderId="11" xfId="0" applyNumberFormat="1" applyFont="1" applyFill="1" applyBorder="1" applyAlignment="1">
      <alignment horizontal="right"/>
    </xf>
    <xf numFmtId="0" fontId="27" fillId="0" borderId="10" xfId="0" applyFont="1" applyBorder="1" applyAlignment="1">
      <alignment horizontal="justify" vertical="center" wrapText="1"/>
    </xf>
    <xf numFmtId="0" fontId="27" fillId="0" borderId="0" xfId="0" applyFont="1" applyBorder="1" applyAlignment="1">
      <alignment horizontal="justify" vertical="center" wrapText="1"/>
    </xf>
    <xf numFmtId="0" fontId="27" fillId="0" borderId="12" xfId="0" applyFont="1" applyBorder="1" applyAlignment="1">
      <alignment horizontal="justify" vertical="center" wrapText="1"/>
    </xf>
    <xf numFmtId="0" fontId="27" fillId="25" borderId="10" xfId="0" applyFont="1" applyFill="1" applyBorder="1" applyAlignment="1">
      <alignment horizontal="center" vertical="center" wrapText="1"/>
    </xf>
    <xf numFmtId="0" fontId="27" fillId="25" borderId="12" xfId="0" applyFont="1" applyFill="1" applyBorder="1" applyAlignment="1">
      <alignment horizontal="center" vertical="center" wrapText="1"/>
    </xf>
    <xf numFmtId="0" fontId="27" fillId="0" borderId="10" xfId="0" applyFont="1" applyBorder="1" applyAlignment="1">
      <alignment horizontal="center" vertical="center" wrapText="1"/>
    </xf>
    <xf numFmtId="0" fontId="27" fillId="0" borderId="12" xfId="0" applyFont="1" applyBorder="1" applyAlignment="1">
      <alignment horizontal="center" vertical="center" wrapText="1"/>
    </xf>
    <xf numFmtId="0" fontId="27" fillId="25" borderId="10" xfId="0" applyFont="1" applyFill="1" applyBorder="1" applyAlignment="1">
      <alignment horizontal="center" vertical="top" wrapText="1"/>
    </xf>
    <xf numFmtId="0" fontId="27" fillId="25" borderId="0" xfId="0" applyFont="1" applyFill="1" applyBorder="1" applyAlignment="1">
      <alignment horizontal="center" vertical="top" wrapText="1"/>
    </xf>
    <xf numFmtId="0" fontId="27" fillId="25" borderId="12" xfId="0" applyFont="1" applyFill="1" applyBorder="1" applyAlignment="1">
      <alignment horizontal="center" vertical="top" wrapText="1"/>
    </xf>
    <xf numFmtId="0" fontId="27" fillId="0" borderId="10" xfId="0" applyFont="1" applyBorder="1" applyAlignment="1">
      <alignment horizontal="left" vertical="center" wrapText="1"/>
    </xf>
    <xf numFmtId="0" fontId="27" fillId="0" borderId="0" xfId="0" applyFont="1" applyBorder="1" applyAlignment="1">
      <alignment horizontal="left" vertical="center" wrapText="1"/>
    </xf>
    <xf numFmtId="0" fontId="27" fillId="0" borderId="12" xfId="0" applyFont="1" applyBorder="1" applyAlignment="1">
      <alignment horizontal="left" vertical="center" wrapText="1"/>
    </xf>
    <xf numFmtId="0" fontId="27" fillId="24" borderId="11" xfId="0" applyFont="1" applyFill="1" applyBorder="1" applyAlignment="1">
      <alignment horizontal="center" wrapText="1"/>
    </xf>
    <xf numFmtId="0" fontId="27" fillId="0" borderId="11" xfId="0" applyFont="1" applyBorder="1" applyAlignment="1">
      <alignment horizontal="center" wrapText="1"/>
    </xf>
    <xf numFmtId="0" fontId="0" fillId="0" borderId="11" xfId="0" applyBorder="1" applyAlignment="1">
      <alignment horizontal="center"/>
    </xf>
    <xf numFmtId="0" fontId="27" fillId="0" borderId="10" xfId="0" applyFont="1" applyBorder="1" applyAlignment="1">
      <alignment horizontal="center" wrapText="1"/>
    </xf>
    <xf numFmtId="0" fontId="27" fillId="0" borderId="12" xfId="0" applyFont="1" applyBorder="1" applyAlignment="1">
      <alignment horizontal="center" wrapText="1"/>
    </xf>
    <xf numFmtId="0" fontId="27" fillId="24" borderId="10" xfId="0" applyFont="1" applyFill="1" applyBorder="1" applyAlignment="1">
      <alignment horizontal="center" wrapText="1"/>
    </xf>
    <xf numFmtId="0" fontId="27" fillId="24" borderId="12" xfId="0" applyFont="1" applyFill="1" applyBorder="1" applyAlignment="1">
      <alignment horizontal="center" wrapText="1"/>
    </xf>
    <xf numFmtId="0" fontId="27" fillId="0" borderId="0" xfId="0" applyFont="1" applyBorder="1" applyAlignment="1">
      <alignment horizontal="center" wrapText="1"/>
    </xf>
    <xf numFmtId="0" fontId="27" fillId="0" borderId="11" xfId="0" applyFont="1" applyBorder="1" applyAlignment="1">
      <alignment horizontal="justify" wrapText="1"/>
    </xf>
    <xf numFmtId="0" fontId="24" fillId="0" borderId="0" xfId="0" applyFont="1" applyAlignment="1">
      <alignment horizontal="left"/>
    </xf>
    <xf numFmtId="0" fontId="27" fillId="25" borderId="11" xfId="0" applyFont="1" applyFill="1" applyBorder="1" applyAlignment="1">
      <alignment horizontal="left"/>
    </xf>
    <xf numFmtId="0" fontId="28" fillId="25" borderId="11" xfId="0" applyFont="1" applyFill="1" applyBorder="1" applyAlignment="1">
      <alignment horizontal="right" wrapText="1"/>
    </xf>
    <xf numFmtId="0" fontId="0" fillId="25" borderId="11" xfId="0" applyFill="1" applyBorder="1" applyAlignment="1">
      <alignment horizontal="right" wrapText="1"/>
    </xf>
    <xf numFmtId="0" fontId="28" fillId="25" borderId="11" xfId="0" applyFont="1" applyFill="1" applyBorder="1" applyAlignment="1">
      <alignment horizontal="center" wrapText="1"/>
    </xf>
    <xf numFmtId="0" fontId="0" fillId="25" borderId="11" xfId="0" applyFill="1" applyBorder="1" applyAlignment="1">
      <alignment horizontal="center" wrapText="1"/>
    </xf>
    <xf numFmtId="0" fontId="2" fillId="0" borderId="10" xfId="0" applyFont="1" applyBorder="1" applyAlignment="1">
      <alignment horizontal="center"/>
    </xf>
    <xf numFmtId="0" fontId="2" fillId="0" borderId="0" xfId="0" applyFont="1" applyBorder="1" applyAlignment="1">
      <alignment horizontal="center"/>
    </xf>
    <xf numFmtId="0" fontId="2" fillId="0" borderId="12" xfId="0" applyFont="1" applyBorder="1" applyAlignment="1">
      <alignment horizontal="center"/>
    </xf>
    <xf numFmtId="0" fontId="27" fillId="0" borderId="11" xfId="0" applyFont="1" applyFill="1" applyBorder="1" applyAlignment="1">
      <alignment horizontal="center" wrapText="1"/>
    </xf>
    <xf numFmtId="0" fontId="34" fillId="25" borderId="11" xfId="0" applyFont="1" applyFill="1" applyBorder="1" applyAlignment="1">
      <alignment horizontal="left" vertical="center" wrapText="1"/>
    </xf>
    <xf numFmtId="0" fontId="35" fillId="26" borderId="11" xfId="0" applyFont="1" applyFill="1" applyBorder="1" applyAlignment="1">
      <alignment horizontal="center"/>
    </xf>
    <xf numFmtId="0" fontId="35" fillId="0" borderId="11" xfId="0" applyFont="1" applyBorder="1" applyAlignment="1">
      <alignment horizontal="center"/>
    </xf>
    <xf numFmtId="0" fontId="36" fillId="0" borderId="11" xfId="0" applyFont="1" applyBorder="1" applyAlignment="1">
      <alignment horizontal="center"/>
    </xf>
    <xf numFmtId="0" fontId="36" fillId="26" borderId="11" xfId="0" applyFont="1" applyFill="1" applyBorder="1" applyAlignment="1">
      <alignment horizontal="center"/>
    </xf>
    <xf numFmtId="0" fontId="27" fillId="25" borderId="10" xfId="0" applyFont="1" applyFill="1" applyBorder="1" applyAlignment="1">
      <alignment horizontal="left" wrapText="1"/>
    </xf>
    <xf numFmtId="0" fontId="27" fillId="25" borderId="12" xfId="0" applyFont="1" applyFill="1" applyBorder="1" applyAlignment="1">
      <alignment horizontal="left" wrapText="1"/>
    </xf>
    <xf numFmtId="0" fontId="27" fillId="25" borderId="10" xfId="0" applyFont="1" applyFill="1" applyBorder="1" applyAlignment="1">
      <alignment horizontal="left" vertical="center"/>
    </xf>
    <xf numFmtId="0" fontId="27" fillId="25" borderId="12" xfId="0" applyFont="1" applyFill="1" applyBorder="1" applyAlignment="1">
      <alignment horizontal="left" vertical="center"/>
    </xf>
    <xf numFmtId="0" fontId="34" fillId="26" borderId="11" xfId="0" applyFont="1" applyFill="1" applyBorder="1" applyAlignment="1">
      <alignment horizontal="center" vertical="center"/>
    </xf>
    <xf numFmtId="0" fontId="34" fillId="0" borderId="11" xfId="0" applyFont="1" applyFill="1" applyBorder="1" applyAlignment="1">
      <alignment horizontal="center" vertical="center"/>
    </xf>
    <xf numFmtId="0" fontId="33" fillId="0" borderId="0" xfId="0" applyFont="1" applyBorder="1" applyAlignment="1">
      <alignment horizontal="justify"/>
    </xf>
    <xf numFmtId="0" fontId="39" fillId="0" borderId="0" xfId="0" applyFont="1" applyBorder="1" applyAlignment="1"/>
    <xf numFmtId="0" fontId="27" fillId="28" borderId="10" xfId="0" applyFont="1" applyFill="1" applyBorder="1" applyAlignment="1">
      <alignment horizontal="left" vertical="center" wrapText="1"/>
    </xf>
    <xf numFmtId="0" fontId="35" fillId="28" borderId="12" xfId="0" applyFont="1" applyFill="1" applyBorder="1" applyAlignment="1">
      <alignment horizontal="left" vertical="center" wrapText="1"/>
    </xf>
    <xf numFmtId="0" fontId="41" fillId="26" borderId="11" xfId="0" applyFont="1" applyFill="1" applyBorder="1" applyAlignment="1">
      <alignment horizontal="center"/>
    </xf>
    <xf numFmtId="0" fontId="27" fillId="28" borderId="11" xfId="0" applyFont="1" applyFill="1" applyBorder="1" applyAlignment="1">
      <alignment horizontal="center"/>
    </xf>
    <xf numFmtId="0" fontId="27" fillId="25" borderId="10" xfId="0" applyFont="1" applyFill="1" applyBorder="1" applyAlignment="1">
      <alignment horizontal="left" vertical="center" wrapText="1"/>
    </xf>
    <xf numFmtId="0" fontId="27" fillId="25" borderId="12" xfId="0" applyFont="1" applyFill="1" applyBorder="1" applyAlignment="1">
      <alignment horizontal="left" vertical="center" wrapText="1"/>
    </xf>
    <xf numFmtId="0" fontId="27" fillId="26" borderId="11" xfId="0" applyFont="1" applyFill="1" applyBorder="1" applyAlignment="1">
      <alignment horizontal="center"/>
    </xf>
    <xf numFmtId="0" fontId="27" fillId="25" borderId="11" xfId="0" applyFont="1" applyFill="1" applyBorder="1" applyAlignment="1">
      <alignment horizontal="center"/>
    </xf>
    <xf numFmtId="0" fontId="30" fillId="0" borderId="0" xfId="0" applyFont="1" applyBorder="1" applyAlignment="1">
      <alignment horizontal="justify" vertical="center"/>
    </xf>
    <xf numFmtId="0" fontId="48" fillId="0" borderId="0" xfId="0" applyFont="1" applyBorder="1" applyAlignment="1">
      <alignment vertical="center"/>
    </xf>
    <xf numFmtId="0" fontId="30" fillId="0" borderId="0" xfId="0" applyFont="1" applyBorder="1" applyAlignment="1">
      <alignment horizontal="left" wrapText="1"/>
    </xf>
    <xf numFmtId="0" fontId="27" fillId="25" borderId="11" xfId="0" applyFont="1" applyFill="1" applyBorder="1" applyAlignment="1">
      <alignment horizontal="left" wrapText="1"/>
    </xf>
    <xf numFmtId="0" fontId="27" fillId="25" borderId="0" xfId="0" applyFont="1" applyFill="1" applyBorder="1" applyAlignment="1">
      <alignment horizontal="left" vertical="center"/>
    </xf>
    <xf numFmtId="0" fontId="27" fillId="25" borderId="11" xfId="0" applyFont="1" applyFill="1" applyBorder="1" applyAlignment="1">
      <alignment horizontal="center" vertical="top" wrapText="1"/>
    </xf>
    <xf numFmtId="0" fontId="27" fillId="26" borderId="11" xfId="0" applyFont="1" applyFill="1" applyBorder="1" applyAlignment="1">
      <alignment horizontal="center" vertical="top" wrapText="1"/>
    </xf>
    <xf numFmtId="0" fontId="27" fillId="0" borderId="11" xfId="0" applyFont="1" applyBorder="1" applyAlignment="1">
      <alignment horizontal="left" vertical="center"/>
    </xf>
    <xf numFmtId="0" fontId="27" fillId="0" borderId="11" xfId="0" applyFont="1" applyBorder="1" applyAlignment="1">
      <alignment horizontal="center" vertical="top" wrapText="1"/>
    </xf>
    <xf numFmtId="0" fontId="27" fillId="32" borderId="11" xfId="0" applyFont="1" applyFill="1" applyBorder="1" applyAlignment="1">
      <alignment horizontal="left" vertical="center" wrapText="1"/>
    </xf>
    <xf numFmtId="0" fontId="27" fillId="24" borderId="11" xfId="0" applyFont="1" applyFill="1" applyBorder="1" applyAlignment="1">
      <alignment horizontal="center" vertical="center" wrapText="1"/>
    </xf>
    <xf numFmtId="0" fontId="27" fillId="32" borderId="10" xfId="0" applyFont="1" applyFill="1" applyBorder="1" applyAlignment="1">
      <alignment horizontal="center" vertical="center" wrapText="1"/>
    </xf>
    <xf numFmtId="0" fontId="27" fillId="32" borderId="12" xfId="0" applyFont="1" applyFill="1" applyBorder="1" applyAlignment="1">
      <alignment horizontal="center" vertical="center" wrapText="1"/>
    </xf>
    <xf numFmtId="0" fontId="30" fillId="0" borderId="0" xfId="0" applyFont="1" applyAlignment="1">
      <alignment horizontal="justify"/>
    </xf>
    <xf numFmtId="0" fontId="48" fillId="0" borderId="0" xfId="0" applyFont="1" applyAlignment="1"/>
    <xf numFmtId="0" fontId="26" fillId="0" borderId="0" xfId="0" applyFont="1" applyBorder="1" applyAlignment="1">
      <alignment horizontal="justify"/>
    </xf>
    <xf numFmtId="0" fontId="27" fillId="25" borderId="11" xfId="0" applyFont="1" applyFill="1" applyBorder="1" applyAlignment="1">
      <alignment horizontal="left" vertical="center" wrapText="1"/>
    </xf>
    <xf numFmtId="0" fontId="27" fillId="0" borderId="11" xfId="0" applyFont="1" applyFill="1" applyBorder="1" applyAlignment="1">
      <alignment horizontal="center" vertical="center"/>
    </xf>
    <xf numFmtId="0" fontId="27" fillId="26" borderId="11" xfId="0" applyFont="1" applyFill="1" applyBorder="1" applyAlignment="1">
      <alignment horizontal="center" vertical="center"/>
    </xf>
    <xf numFmtId="0" fontId="28" fillId="0" borderId="11" xfId="0" applyFont="1" applyFill="1" applyBorder="1" applyAlignment="1">
      <alignment horizontal="right" wrapText="1"/>
    </xf>
    <xf numFmtId="0" fontId="43" fillId="0" borderId="0" xfId="0" applyFont="1" applyAlignment="1">
      <alignment horizontal="left" vertical="top" wrapText="1"/>
    </xf>
    <xf numFmtId="0" fontId="27" fillId="28" borderId="11" xfId="0" applyFont="1" applyFill="1" applyBorder="1" applyAlignment="1">
      <alignment horizontal="left" vertical="center"/>
    </xf>
    <xf numFmtId="0" fontId="27" fillId="29" borderId="11" xfId="0" applyFont="1" applyFill="1" applyBorder="1" applyAlignment="1">
      <alignment horizontal="center"/>
    </xf>
    <xf numFmtId="0" fontId="27" fillId="25" borderId="0" xfId="0" applyFont="1" applyFill="1" applyBorder="1" applyAlignment="1">
      <alignment horizontal="left" vertical="center" wrapText="1"/>
    </xf>
    <xf numFmtId="0" fontId="36" fillId="25" borderId="11" xfId="0" applyFont="1" applyFill="1" applyBorder="1" applyAlignment="1">
      <alignment horizontal="center" wrapText="1"/>
    </xf>
    <xf numFmtId="0" fontId="27" fillId="28" borderId="12" xfId="0" applyFont="1" applyFill="1" applyBorder="1" applyAlignment="1">
      <alignment horizontal="left" vertical="center" wrapText="1"/>
    </xf>
    <xf numFmtId="0" fontId="33" fillId="0" borderId="0" xfId="0" applyFont="1" applyBorder="1" applyAlignment="1"/>
    <xf numFmtId="0" fontId="27" fillId="26" borderId="11" xfId="0" applyFont="1" applyFill="1" applyBorder="1" applyAlignment="1">
      <alignment horizontal="center" wrapText="1"/>
    </xf>
    <xf numFmtId="0" fontId="27" fillId="25" borderId="11" xfId="0" applyFont="1" applyFill="1" applyBorder="1" applyAlignment="1">
      <alignment horizontal="center" wrapText="1"/>
    </xf>
    <xf numFmtId="0" fontId="33" fillId="25" borderId="0" xfId="0" applyFont="1" applyFill="1" applyBorder="1" applyAlignment="1">
      <alignment horizontal="justify"/>
    </xf>
    <xf numFmtId="0" fontId="33" fillId="25" borderId="0" xfId="0" applyFont="1" applyFill="1" applyBorder="1" applyAlignment="1"/>
    <xf numFmtId="0" fontId="34" fillId="0" borderId="11" xfId="1" applyFont="1" applyBorder="1" applyAlignment="1"/>
    <xf numFmtId="0" fontId="30" fillId="0" borderId="0" xfId="0" applyFont="1" applyBorder="1" applyAlignment="1">
      <alignment horizontal="justify"/>
    </xf>
    <xf numFmtId="0" fontId="0" fillId="0" borderId="0" xfId="0" applyBorder="1" applyAlignment="1"/>
    <xf numFmtId="0" fontId="27" fillId="25" borderId="10" xfId="0" applyFont="1" applyFill="1" applyBorder="1" applyAlignment="1">
      <alignment horizontal="center" wrapText="1"/>
    </xf>
    <xf numFmtId="0" fontId="0" fillId="0" borderId="10" xfId="0" applyBorder="1" applyAlignment="1"/>
    <xf numFmtId="0" fontId="27" fillId="25" borderId="12" xfId="0" applyFont="1" applyFill="1" applyBorder="1" applyAlignment="1">
      <alignment horizontal="center"/>
    </xf>
    <xf numFmtId="0" fontId="0" fillId="0" borderId="12" xfId="0" applyBorder="1" applyAlignment="1"/>
    <xf numFmtId="0" fontId="27" fillId="25" borderId="11" xfId="0" applyFont="1" applyFill="1" applyBorder="1" applyAlignment="1">
      <alignment horizontal="right" wrapText="1"/>
    </xf>
    <xf numFmtId="0" fontId="27" fillId="32" borderId="11" xfId="0" applyFont="1" applyFill="1" applyBorder="1" applyAlignment="1">
      <alignment horizontal="justify" wrapText="1"/>
    </xf>
    <xf numFmtId="0" fontId="36" fillId="32" borderId="11" xfId="0" applyFont="1" applyFill="1" applyBorder="1" applyAlignment="1">
      <alignment wrapText="1"/>
    </xf>
    <xf numFmtId="0" fontId="35" fillId="32" borderId="11" xfId="0" applyFont="1" applyFill="1" applyBorder="1" applyAlignment="1">
      <alignment wrapText="1"/>
    </xf>
    <xf numFmtId="167" fontId="27" fillId="25" borderId="11" xfId="0" applyNumberFormat="1" applyFont="1" applyFill="1" applyBorder="1" applyAlignment="1">
      <alignment horizontal="right" wrapText="1"/>
    </xf>
    <xf numFmtId="0" fontId="35" fillId="0" borderId="11" xfId="0" applyFont="1" applyBorder="1" applyAlignment="1">
      <alignment wrapText="1"/>
    </xf>
    <xf numFmtId="0" fontId="43" fillId="0" borderId="10" xfId="0" applyFont="1" applyBorder="1" applyAlignment="1">
      <alignment horizontal="left" vertical="top" wrapText="1"/>
    </xf>
  </cellXfs>
  <cellStyles count="102">
    <cellStyle name="20% - Accent1" xfId="2"/>
    <cellStyle name="20% - Accent2" xfId="3"/>
    <cellStyle name="20% - Accent3" xfId="4"/>
    <cellStyle name="20% - Accent4" xfId="5"/>
    <cellStyle name="20% - Accent5" xfId="6"/>
    <cellStyle name="20% - Accent6" xfId="7"/>
    <cellStyle name="20% - Colore 1 2" xfId="8"/>
    <cellStyle name="20% - Colore 2 2" xfId="9"/>
    <cellStyle name="20% - Colore 3 2" xfId="10"/>
    <cellStyle name="20% - Colore 4 2" xfId="11"/>
    <cellStyle name="20% - Colore 5 2" xfId="12"/>
    <cellStyle name="20% - Colore 6 2" xfId="13"/>
    <cellStyle name="40% - Accent1" xfId="14"/>
    <cellStyle name="40% - Accent2" xfId="15"/>
    <cellStyle name="40% - Accent3" xfId="16"/>
    <cellStyle name="40% - Accent4" xfId="17"/>
    <cellStyle name="40% - Accent5" xfId="18"/>
    <cellStyle name="40% - Accent6" xfId="19"/>
    <cellStyle name="40% - Colore 1 2" xfId="20"/>
    <cellStyle name="40% - Colore 2 2" xfId="21"/>
    <cellStyle name="40% - Colore 3 2" xfId="22"/>
    <cellStyle name="40% - Colore 4 2" xfId="23"/>
    <cellStyle name="40% - Colore 5 2" xfId="24"/>
    <cellStyle name="40% - Colore 6 2" xfId="25"/>
    <cellStyle name="60% - Accent1" xfId="26"/>
    <cellStyle name="60% - Accent2" xfId="27"/>
    <cellStyle name="60% - Accent3" xfId="28"/>
    <cellStyle name="60% - Accent4" xfId="29"/>
    <cellStyle name="60% - Accent5" xfId="30"/>
    <cellStyle name="60% - Accent6" xfId="31"/>
    <cellStyle name="60% - Colore 1 2" xfId="32"/>
    <cellStyle name="60% - Colore 2 2" xfId="33"/>
    <cellStyle name="60% - Colore 3 2" xfId="34"/>
    <cellStyle name="60% - Colore 4 2" xfId="35"/>
    <cellStyle name="60% - Colore 5 2" xfId="36"/>
    <cellStyle name="60% - Colore 6 2" xfId="37"/>
    <cellStyle name="Accent1" xfId="38"/>
    <cellStyle name="Accent2" xfId="39"/>
    <cellStyle name="Accent3" xfId="40"/>
    <cellStyle name="Accent4" xfId="41"/>
    <cellStyle name="Accent5" xfId="42"/>
    <cellStyle name="Accent6" xfId="43"/>
    <cellStyle name="Bad" xfId="44"/>
    <cellStyle name="Calcolo 2" xfId="45"/>
    <cellStyle name="Calculation" xfId="46"/>
    <cellStyle name="Cella collegata 2" xfId="47"/>
    <cellStyle name="Cella da controllare 2" xfId="48"/>
    <cellStyle name="Check Cell" xfId="49"/>
    <cellStyle name="Colore 1 2" xfId="50"/>
    <cellStyle name="Colore 2 2" xfId="51"/>
    <cellStyle name="Colore 3 2" xfId="52"/>
    <cellStyle name="Colore 4 2" xfId="53"/>
    <cellStyle name="Colore 5 2" xfId="54"/>
    <cellStyle name="Colore 6 2" xfId="55"/>
    <cellStyle name="Comma 2" xfId="56"/>
    <cellStyle name="Euro" xfId="57"/>
    <cellStyle name="Explanatory Text" xfId="58"/>
    <cellStyle name="Good" xfId="59"/>
    <cellStyle name="Heading 1" xfId="60"/>
    <cellStyle name="Heading 2" xfId="61"/>
    <cellStyle name="Heading 3" xfId="62"/>
    <cellStyle name="Heading 4" xfId="63"/>
    <cellStyle name="Input 2" xfId="64"/>
    <cellStyle name="Linked Cell" xfId="65"/>
    <cellStyle name="Migliaia" xfId="101" builtinId="3"/>
    <cellStyle name="Migliaia (0)_Foglio1" xfId="66"/>
    <cellStyle name="Migliaia [0] 2" xfId="67"/>
    <cellStyle name="Neutral" xfId="68"/>
    <cellStyle name="Neutrale 2" xfId="69"/>
    <cellStyle name="Normal 2" xfId="70"/>
    <cellStyle name="Normal 3" xfId="71"/>
    <cellStyle name="Normal 3 2" xfId="72"/>
    <cellStyle name="Normal_Cas_05Q3(met adjusted)" xfId="73"/>
    <cellStyle name="Normale" xfId="0" builtinId="0"/>
    <cellStyle name="Normale 2" xfId="1"/>
    <cellStyle name="Normale 2 2" xfId="74"/>
    <cellStyle name="Normale 2 3" xfId="75"/>
    <cellStyle name="Normale 2 4" xfId="76"/>
    <cellStyle name="Normale 3" xfId="77"/>
    <cellStyle name="Normale 3 2" xfId="78"/>
    <cellStyle name="Normale 4" xfId="79"/>
    <cellStyle name="Normale 5" xfId="80"/>
    <cellStyle name="Normale 6" xfId="81"/>
    <cellStyle name="Nota 2" xfId="82"/>
    <cellStyle name="Note" xfId="83"/>
    <cellStyle name="Output 2" xfId="84"/>
    <cellStyle name="Percentuale" xfId="100" builtinId="5"/>
    <cellStyle name="Standaard_Verkeersprestaties_v_240513064826" xfId="85"/>
    <cellStyle name="Testo avviso 2" xfId="86"/>
    <cellStyle name="Testo descrittivo 2" xfId="87"/>
    <cellStyle name="Title" xfId="88"/>
    <cellStyle name="Titolo 1 2" xfId="89"/>
    <cellStyle name="Titolo 2 2" xfId="90"/>
    <cellStyle name="Titolo 3 2" xfId="91"/>
    <cellStyle name="Titolo 4 2" xfId="92"/>
    <cellStyle name="Titolo 5" xfId="93"/>
    <cellStyle name="Total" xfId="94"/>
    <cellStyle name="Totale 2" xfId="95"/>
    <cellStyle name="Valore non valido 2" xfId="96"/>
    <cellStyle name="Valore valido 2" xfId="97"/>
    <cellStyle name="Valuta (0)_Foglio1" xfId="98"/>
    <cellStyle name="Warning Text" xfId="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L14"/>
  <sheetViews>
    <sheetView showGridLines="0" tabSelected="1" workbookViewId="0">
      <selection activeCell="P17" sqref="P17"/>
    </sheetView>
  </sheetViews>
  <sheetFormatPr defaultRowHeight="15" x14ac:dyDescent="0.25"/>
  <cols>
    <col min="1" max="1" width="0.85546875" style="1" customWidth="1"/>
    <col min="2" max="2" width="12.85546875" style="1" customWidth="1"/>
    <col min="3" max="8" width="9.140625" style="1"/>
    <col min="9" max="9" width="7.42578125" style="1" customWidth="1"/>
    <col min="10" max="10" width="7.5703125" style="1" customWidth="1"/>
    <col min="11" max="11" width="6.85546875" style="1" bestFit="1" customWidth="1"/>
    <col min="12" max="16384" width="9.140625" style="1"/>
  </cols>
  <sheetData>
    <row r="2" spans="2:12" ht="15" customHeight="1" x14ac:dyDescent="0.25">
      <c r="B2" s="21" t="s">
        <v>282</v>
      </c>
      <c r="C2" s="276"/>
      <c r="D2" s="276"/>
      <c r="E2" s="276"/>
      <c r="F2" s="276"/>
      <c r="G2" s="276"/>
      <c r="H2" s="276"/>
      <c r="I2" s="276"/>
      <c r="J2" s="276"/>
      <c r="K2" s="276"/>
    </row>
    <row r="3" spans="2:12" ht="15" customHeight="1" x14ac:dyDescent="0.25">
      <c r="B3" s="294" t="s">
        <v>283</v>
      </c>
      <c r="C3" s="281"/>
      <c r="D3" s="281"/>
      <c r="E3" s="281"/>
      <c r="F3" s="281"/>
      <c r="G3" s="281"/>
      <c r="H3" s="281"/>
      <c r="I3" s="281"/>
      <c r="J3" s="281"/>
      <c r="K3" s="281"/>
    </row>
    <row r="4" spans="2:12" ht="62.25" customHeight="1" x14ac:dyDescent="0.25">
      <c r="B4" s="307" t="s">
        <v>1</v>
      </c>
      <c r="C4" s="310">
        <v>2018</v>
      </c>
      <c r="D4" s="310"/>
      <c r="E4" s="310"/>
      <c r="F4" s="312">
        <v>2017</v>
      </c>
      <c r="G4" s="312"/>
      <c r="H4" s="312"/>
      <c r="I4" s="314" t="s">
        <v>277</v>
      </c>
      <c r="J4" s="314" t="s">
        <v>278</v>
      </c>
      <c r="K4" s="314" t="s">
        <v>279</v>
      </c>
      <c r="L4" s="256"/>
    </row>
    <row r="5" spans="2:12" ht="3.75" customHeight="1" x14ac:dyDescent="0.25">
      <c r="B5" s="308"/>
      <c r="C5" s="311"/>
      <c r="D5" s="311"/>
      <c r="E5" s="311"/>
      <c r="F5" s="313"/>
      <c r="G5" s="313"/>
      <c r="H5" s="313"/>
      <c r="I5" s="315"/>
      <c r="J5" s="315"/>
      <c r="K5" s="315"/>
      <c r="L5" s="256"/>
    </row>
    <row r="6" spans="2:12" x14ac:dyDescent="0.25">
      <c r="B6" s="309"/>
      <c r="C6" s="295" t="s">
        <v>67</v>
      </c>
      <c r="D6" s="295" t="s">
        <v>68</v>
      </c>
      <c r="E6" s="295" t="s">
        <v>34</v>
      </c>
      <c r="F6" s="213" t="s">
        <v>67</v>
      </c>
      <c r="G6" s="213" t="s">
        <v>68</v>
      </c>
      <c r="H6" s="213" t="s">
        <v>34</v>
      </c>
      <c r="I6" s="316"/>
      <c r="J6" s="316"/>
      <c r="K6" s="316"/>
      <c r="L6" s="256"/>
    </row>
    <row r="7" spans="2:12" x14ac:dyDescent="0.25">
      <c r="B7" s="24" t="s">
        <v>10</v>
      </c>
      <c r="C7" s="267">
        <v>964</v>
      </c>
      <c r="D7" s="267">
        <v>45</v>
      </c>
      <c r="E7" s="267">
        <v>1608</v>
      </c>
      <c r="F7" s="257">
        <v>963</v>
      </c>
      <c r="G7" s="257">
        <v>40</v>
      </c>
      <c r="H7" s="257">
        <v>1624</v>
      </c>
      <c r="I7" s="173">
        <v>5</v>
      </c>
      <c r="J7" s="13">
        <v>9.76</v>
      </c>
      <c r="K7" s="13">
        <v>6.36</v>
      </c>
      <c r="L7" s="256"/>
    </row>
    <row r="8" spans="2:12" x14ac:dyDescent="0.25">
      <c r="B8" s="24" t="s">
        <v>11</v>
      </c>
      <c r="C8" s="267">
        <v>525</v>
      </c>
      <c r="D8" s="267">
        <v>27</v>
      </c>
      <c r="E8" s="267">
        <v>883</v>
      </c>
      <c r="F8" s="257">
        <v>524</v>
      </c>
      <c r="G8" s="257">
        <v>20</v>
      </c>
      <c r="H8" s="257">
        <v>883</v>
      </c>
      <c r="I8" s="173">
        <v>7</v>
      </c>
      <c r="J8" s="13">
        <v>-12.9</v>
      </c>
      <c r="K8" s="13">
        <v>7.51</v>
      </c>
      <c r="L8" s="256"/>
    </row>
    <row r="9" spans="2:12" x14ac:dyDescent="0.25">
      <c r="B9" s="24" t="s">
        <v>12</v>
      </c>
      <c r="C9" s="267">
        <v>969</v>
      </c>
      <c r="D9" s="267">
        <v>29</v>
      </c>
      <c r="E9" s="267">
        <v>1584</v>
      </c>
      <c r="F9" s="257">
        <v>1015</v>
      </c>
      <c r="G9" s="257">
        <v>29</v>
      </c>
      <c r="H9" s="257">
        <v>1674</v>
      </c>
      <c r="I9" s="173" t="s">
        <v>24</v>
      </c>
      <c r="J9" s="13">
        <v>-23.68</v>
      </c>
      <c r="K9" s="13">
        <v>5.28</v>
      </c>
      <c r="L9" s="256"/>
    </row>
    <row r="10" spans="2:12" x14ac:dyDescent="0.25">
      <c r="B10" s="24" t="s">
        <v>13</v>
      </c>
      <c r="C10" s="267">
        <v>262</v>
      </c>
      <c r="D10" s="267">
        <v>13</v>
      </c>
      <c r="E10" s="267">
        <v>462</v>
      </c>
      <c r="F10" s="257">
        <v>230</v>
      </c>
      <c r="G10" s="257">
        <v>6</v>
      </c>
      <c r="H10" s="257">
        <v>384</v>
      </c>
      <c r="I10" s="173">
        <v>7</v>
      </c>
      <c r="J10" s="13">
        <v>-27.78</v>
      </c>
      <c r="K10" s="13">
        <v>7.43</v>
      </c>
      <c r="L10" s="256"/>
    </row>
    <row r="11" spans="2:12" x14ac:dyDescent="0.25">
      <c r="B11" s="24" t="s">
        <v>14</v>
      </c>
      <c r="C11" s="267">
        <v>209</v>
      </c>
      <c r="D11" s="267">
        <v>13</v>
      </c>
      <c r="E11" s="267">
        <v>325</v>
      </c>
      <c r="F11" s="257">
        <v>178</v>
      </c>
      <c r="G11" s="257">
        <v>5</v>
      </c>
      <c r="H11" s="257">
        <v>298</v>
      </c>
      <c r="I11" s="173">
        <v>8</v>
      </c>
      <c r="J11" s="13">
        <v>30</v>
      </c>
      <c r="K11" s="13">
        <v>8.1</v>
      </c>
      <c r="L11" s="256"/>
    </row>
    <row r="12" spans="2:12" x14ac:dyDescent="0.25">
      <c r="B12" s="14" t="s">
        <v>25</v>
      </c>
      <c r="C12" s="201">
        <v>2929</v>
      </c>
      <c r="D12" s="201">
        <v>127</v>
      </c>
      <c r="E12" s="201">
        <v>4862</v>
      </c>
      <c r="F12" s="201">
        <v>2910</v>
      </c>
      <c r="G12" s="201">
        <v>100</v>
      </c>
      <c r="H12" s="201">
        <v>4863</v>
      </c>
      <c r="I12" s="202">
        <v>27</v>
      </c>
      <c r="J12" s="20">
        <v>-7.97</v>
      </c>
      <c r="K12" s="20">
        <v>6.51</v>
      </c>
      <c r="L12" s="256"/>
    </row>
    <row r="13" spans="2:12" x14ac:dyDescent="0.25">
      <c r="B13" s="258" t="s">
        <v>17</v>
      </c>
      <c r="C13" s="259">
        <v>172553</v>
      </c>
      <c r="D13" s="259">
        <v>3334</v>
      </c>
      <c r="E13" s="259">
        <v>242919</v>
      </c>
      <c r="F13" s="259">
        <v>174933</v>
      </c>
      <c r="G13" s="259">
        <v>3378</v>
      </c>
      <c r="H13" s="259">
        <v>246750</v>
      </c>
      <c r="I13" s="260">
        <v>-44</v>
      </c>
      <c r="J13" s="261">
        <v>-18.96</v>
      </c>
      <c r="K13" s="261">
        <v>5.52</v>
      </c>
      <c r="L13" s="256"/>
    </row>
    <row r="14" spans="2:12" x14ac:dyDescent="0.25">
      <c r="B14" s="16" t="s">
        <v>284</v>
      </c>
    </row>
  </sheetData>
  <mergeCells count="6">
    <mergeCell ref="K4:K6"/>
    <mergeCell ref="B4:B6"/>
    <mergeCell ref="C4:E5"/>
    <mergeCell ref="F4:H5"/>
    <mergeCell ref="I4:I6"/>
    <mergeCell ref="J4:J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H109"/>
  <sheetViews>
    <sheetView showGridLines="0" workbookViewId="0">
      <selection activeCell="B21" sqref="B21"/>
    </sheetView>
  </sheetViews>
  <sheetFormatPr defaultRowHeight="11.25" x14ac:dyDescent="0.2"/>
  <cols>
    <col min="1" max="1" width="0.85546875" style="41" customWidth="1"/>
    <col min="2" max="2" width="28.42578125" style="108" customWidth="1"/>
    <col min="3" max="16384" width="9.140625" style="41"/>
  </cols>
  <sheetData>
    <row r="2" spans="2:8" ht="15" customHeight="1" x14ac:dyDescent="0.2">
      <c r="B2" s="21" t="s">
        <v>241</v>
      </c>
    </row>
    <row r="3" spans="2:8" ht="15" customHeight="1" x14ac:dyDescent="0.2">
      <c r="B3" s="111" t="s">
        <v>240</v>
      </c>
    </row>
    <row r="4" spans="2:8" ht="15" customHeight="1" x14ac:dyDescent="0.2">
      <c r="B4" s="344" t="s">
        <v>91</v>
      </c>
      <c r="C4" s="331" t="s">
        <v>67</v>
      </c>
      <c r="D4" s="331" t="s">
        <v>68</v>
      </c>
      <c r="E4" s="331" t="s">
        <v>34</v>
      </c>
      <c r="F4" s="331" t="s">
        <v>239</v>
      </c>
      <c r="G4" s="331" t="s">
        <v>238</v>
      </c>
    </row>
    <row r="5" spans="2:8" ht="15" customHeight="1" x14ac:dyDescent="0.2">
      <c r="B5" s="345"/>
      <c r="C5" s="331"/>
      <c r="D5" s="331"/>
      <c r="E5" s="331"/>
      <c r="F5" s="331"/>
      <c r="G5" s="331"/>
    </row>
    <row r="6" spans="2:8" ht="15" customHeight="1" x14ac:dyDescent="0.25">
      <c r="B6" s="71" t="s">
        <v>95</v>
      </c>
      <c r="C6" s="94">
        <v>1663</v>
      </c>
      <c r="D6" s="103">
        <v>38</v>
      </c>
      <c r="E6" s="94">
        <v>2652</v>
      </c>
      <c r="F6" s="66">
        <v>2.29</v>
      </c>
      <c r="G6" s="65">
        <v>159.47</v>
      </c>
    </row>
    <row r="7" spans="2:8" ht="15" customHeight="1" x14ac:dyDescent="0.25">
      <c r="B7" s="71" t="s">
        <v>96</v>
      </c>
      <c r="C7" s="94">
        <v>325</v>
      </c>
      <c r="D7" s="103">
        <v>8</v>
      </c>
      <c r="E7" s="94">
        <v>564</v>
      </c>
      <c r="F7" s="66">
        <v>2.46</v>
      </c>
      <c r="G7" s="65">
        <v>173.54</v>
      </c>
    </row>
    <row r="8" spans="2:8" ht="15" customHeight="1" x14ac:dyDescent="0.25">
      <c r="B8" s="71" t="s">
        <v>97</v>
      </c>
      <c r="C8" s="94">
        <v>941</v>
      </c>
      <c r="D8" s="103">
        <v>81</v>
      </c>
      <c r="E8" s="94">
        <v>1646</v>
      </c>
      <c r="F8" s="66">
        <v>8.61</v>
      </c>
      <c r="G8" s="65">
        <v>174.92</v>
      </c>
    </row>
    <row r="9" spans="2:8" ht="15" customHeight="1" x14ac:dyDescent="0.25">
      <c r="B9" s="69" t="s">
        <v>8</v>
      </c>
      <c r="C9" s="56">
        <v>2929</v>
      </c>
      <c r="D9" s="56">
        <v>127</v>
      </c>
      <c r="E9" s="56">
        <v>4862</v>
      </c>
      <c r="F9" s="92">
        <v>4.34</v>
      </c>
      <c r="G9" s="92">
        <v>166</v>
      </c>
    </row>
    <row r="10" spans="2:8" ht="11.25" customHeight="1" x14ac:dyDescent="0.2">
      <c r="B10" s="104" t="s">
        <v>297</v>
      </c>
      <c r="F10" s="160"/>
      <c r="G10" s="160"/>
    </row>
    <row r="11" spans="2:8" ht="11.25" customHeight="1" x14ac:dyDescent="0.2">
      <c r="B11" s="105" t="s">
        <v>298</v>
      </c>
      <c r="C11" s="253"/>
      <c r="D11" s="253"/>
      <c r="E11" s="253"/>
      <c r="F11" s="254"/>
      <c r="G11" s="254"/>
      <c r="H11" s="253"/>
    </row>
    <row r="12" spans="2:8" ht="11.25" customHeight="1" x14ac:dyDescent="0.2">
      <c r="B12" s="104" t="s">
        <v>237</v>
      </c>
      <c r="C12" s="107"/>
      <c r="D12" s="107"/>
      <c r="E12" s="107"/>
      <c r="F12" s="252"/>
      <c r="G12" s="252"/>
      <c r="H12" s="107"/>
    </row>
    <row r="13" spans="2:8" ht="15" customHeight="1" x14ac:dyDescent="0.2"/>
    <row r="14" spans="2:8" ht="15" customHeight="1" x14ac:dyDescent="0.2"/>
    <row r="15" spans="2:8" ht="15" customHeight="1" x14ac:dyDescent="0.2"/>
    <row r="16" spans="2:8"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sheetData>
  <mergeCells count="6">
    <mergeCell ref="F4:F5"/>
    <mergeCell ref="G4:G5"/>
    <mergeCell ref="B4:B5"/>
    <mergeCell ref="C4:C5"/>
    <mergeCell ref="D4:D5"/>
    <mergeCell ref="E4:E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G29"/>
  <sheetViews>
    <sheetView showGridLines="0" zoomScaleNormal="100" workbookViewId="0">
      <selection activeCell="K26" sqref="K26"/>
    </sheetView>
  </sheetViews>
  <sheetFormatPr defaultRowHeight="11.25" x14ac:dyDescent="0.2"/>
  <cols>
    <col min="1" max="1" width="0.85546875" style="41" customWidth="1"/>
    <col min="2" max="2" width="19.28515625" style="108" customWidth="1"/>
    <col min="3" max="16384" width="9.140625" style="41"/>
  </cols>
  <sheetData>
    <row r="2" spans="2:7" ht="15" customHeight="1" x14ac:dyDescent="0.2">
      <c r="B2" s="21" t="s">
        <v>101</v>
      </c>
    </row>
    <row r="3" spans="2:7" ht="15" customHeight="1" x14ac:dyDescent="0.2">
      <c r="B3" s="51" t="s">
        <v>90</v>
      </c>
    </row>
    <row r="4" spans="2:7" ht="15" customHeight="1" x14ac:dyDescent="0.2">
      <c r="B4" s="344" t="s">
        <v>91</v>
      </c>
      <c r="C4" s="331" t="s">
        <v>67</v>
      </c>
      <c r="D4" s="331" t="s">
        <v>68</v>
      </c>
      <c r="E4" s="331" t="s">
        <v>34</v>
      </c>
      <c r="F4" s="331" t="s">
        <v>92</v>
      </c>
      <c r="G4" s="331" t="s">
        <v>93</v>
      </c>
    </row>
    <row r="5" spans="2:7" ht="15" customHeight="1" x14ac:dyDescent="0.2">
      <c r="B5" s="345"/>
      <c r="C5" s="331"/>
      <c r="D5" s="331"/>
      <c r="E5" s="331"/>
      <c r="F5" s="331" t="s">
        <v>94</v>
      </c>
      <c r="G5" s="331" t="s">
        <v>15</v>
      </c>
    </row>
    <row r="6" spans="2:7" ht="15" customHeight="1" x14ac:dyDescent="0.25">
      <c r="B6" s="71" t="s">
        <v>95</v>
      </c>
      <c r="C6" s="94">
        <v>1770</v>
      </c>
      <c r="D6" s="103">
        <v>38</v>
      </c>
      <c r="E6" s="94">
        <v>2755</v>
      </c>
      <c r="F6" s="66">
        <v>2.15</v>
      </c>
      <c r="G6" s="65">
        <v>155.65</v>
      </c>
    </row>
    <row r="7" spans="2:7" ht="15" customHeight="1" x14ac:dyDescent="0.25">
      <c r="B7" s="71" t="s">
        <v>96</v>
      </c>
      <c r="C7" s="94">
        <v>252</v>
      </c>
      <c r="D7" s="103">
        <v>10</v>
      </c>
      <c r="E7" s="94">
        <v>476</v>
      </c>
      <c r="F7" s="66">
        <v>3.97</v>
      </c>
      <c r="G7" s="65">
        <v>188.89</v>
      </c>
    </row>
    <row r="8" spans="2:7" ht="15" customHeight="1" x14ac:dyDescent="0.25">
      <c r="B8" s="71" t="s">
        <v>97</v>
      </c>
      <c r="C8" s="94">
        <v>888</v>
      </c>
      <c r="D8" s="103">
        <v>52</v>
      </c>
      <c r="E8" s="94">
        <v>1632</v>
      </c>
      <c r="F8" s="66">
        <v>5.86</v>
      </c>
      <c r="G8" s="65">
        <v>183.78</v>
      </c>
    </row>
    <row r="9" spans="2:7" ht="15" customHeight="1" x14ac:dyDescent="0.25">
      <c r="B9" s="69" t="s">
        <v>8</v>
      </c>
      <c r="C9" s="56">
        <v>2910</v>
      </c>
      <c r="D9" s="56">
        <v>100</v>
      </c>
      <c r="E9" s="56">
        <v>4863</v>
      </c>
      <c r="F9" s="92">
        <v>3.44</v>
      </c>
      <c r="G9" s="92">
        <v>167.11</v>
      </c>
    </row>
    <row r="10" spans="2:7" ht="11.25" customHeight="1" x14ac:dyDescent="0.2">
      <c r="B10" s="104" t="s">
        <v>98</v>
      </c>
    </row>
    <row r="11" spans="2:7" ht="11.25" customHeight="1" x14ac:dyDescent="0.2">
      <c r="B11" s="105" t="s">
        <v>99</v>
      </c>
    </row>
    <row r="12" spans="2:7" ht="11.25" customHeight="1" x14ac:dyDescent="0.2">
      <c r="B12" s="106" t="s">
        <v>100</v>
      </c>
    </row>
    <row r="13" spans="2:7" ht="15" customHeight="1" x14ac:dyDescent="0.2"/>
    <row r="14" spans="2:7" ht="15" customHeight="1" x14ac:dyDescent="0.2"/>
    <row r="15" spans="2:7" ht="15" customHeight="1" x14ac:dyDescent="0.2"/>
    <row r="16" spans="2:7"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sheetData>
  <mergeCells count="6">
    <mergeCell ref="G4:G5"/>
    <mergeCell ref="B4:B5"/>
    <mergeCell ref="C4:C5"/>
    <mergeCell ref="D4:D5"/>
    <mergeCell ref="E4:E5"/>
    <mergeCell ref="F4:F5"/>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F10"/>
  <sheetViews>
    <sheetView showGridLines="0" workbookViewId="0">
      <selection activeCell="B21" sqref="B21"/>
    </sheetView>
  </sheetViews>
  <sheetFormatPr defaultRowHeight="11.25" x14ac:dyDescent="0.2"/>
  <cols>
    <col min="1" max="1" width="0.85546875" style="41" customWidth="1"/>
    <col min="2" max="2" width="34.42578125" style="108" customWidth="1"/>
    <col min="3" max="16384" width="9.140625" style="41"/>
  </cols>
  <sheetData>
    <row r="2" spans="2:6" ht="15" customHeight="1" x14ac:dyDescent="0.2">
      <c r="B2" s="21" t="s">
        <v>299</v>
      </c>
    </row>
    <row r="3" spans="2:6" ht="15" customHeight="1" x14ac:dyDescent="0.2">
      <c r="B3" s="111" t="s">
        <v>107</v>
      </c>
    </row>
    <row r="4" spans="2:6" ht="15" customHeight="1" x14ac:dyDescent="0.2">
      <c r="B4" s="344" t="s">
        <v>106</v>
      </c>
      <c r="C4" s="331" t="s">
        <v>67</v>
      </c>
      <c r="D4" s="331" t="s">
        <v>68</v>
      </c>
      <c r="E4" s="331" t="s">
        <v>34</v>
      </c>
      <c r="F4" s="331" t="s">
        <v>105</v>
      </c>
    </row>
    <row r="5" spans="2:6" ht="15" customHeight="1" x14ac:dyDescent="0.2">
      <c r="B5" s="345"/>
      <c r="C5" s="331"/>
      <c r="D5" s="331"/>
      <c r="E5" s="331"/>
      <c r="F5" s="331" t="s">
        <v>94</v>
      </c>
    </row>
    <row r="6" spans="2:6" ht="15" customHeight="1" x14ac:dyDescent="0.25">
      <c r="B6" s="24" t="s">
        <v>104</v>
      </c>
      <c r="C6" s="37">
        <v>698</v>
      </c>
      <c r="D6" s="59">
        <v>12</v>
      </c>
      <c r="E6" s="39">
        <v>1098</v>
      </c>
      <c r="F6" s="110">
        <v>1.72</v>
      </c>
    </row>
    <row r="7" spans="2:6" ht="15" customHeight="1" x14ac:dyDescent="0.25">
      <c r="B7" s="24" t="s">
        <v>103</v>
      </c>
      <c r="C7" s="37">
        <v>1980</v>
      </c>
      <c r="D7" s="59">
        <v>103</v>
      </c>
      <c r="E7" s="39">
        <v>3348</v>
      </c>
      <c r="F7" s="110">
        <v>5.2</v>
      </c>
    </row>
    <row r="8" spans="2:6" ht="15" customHeight="1" x14ac:dyDescent="0.25">
      <c r="B8" s="24" t="s">
        <v>102</v>
      </c>
      <c r="C8" s="37">
        <v>251</v>
      </c>
      <c r="D8" s="59">
        <v>12</v>
      </c>
      <c r="E8" s="39">
        <v>416</v>
      </c>
      <c r="F8" s="110">
        <v>4.78</v>
      </c>
    </row>
    <row r="9" spans="2:6" ht="15" customHeight="1" x14ac:dyDescent="0.25">
      <c r="B9" s="14" t="s">
        <v>8</v>
      </c>
      <c r="C9" s="99">
        <v>2929</v>
      </c>
      <c r="D9" s="99">
        <v>127</v>
      </c>
      <c r="E9" s="99">
        <v>4862</v>
      </c>
      <c r="F9" s="109">
        <v>4.34</v>
      </c>
    </row>
    <row r="10" spans="2:6" ht="15" customHeight="1" x14ac:dyDescent="0.2">
      <c r="B10" s="104" t="s">
        <v>98</v>
      </c>
    </row>
  </sheetData>
  <mergeCells count="5">
    <mergeCell ref="F4:F5"/>
    <mergeCell ref="B4:B5"/>
    <mergeCell ref="C4:C5"/>
    <mergeCell ref="D4:D5"/>
    <mergeCell ref="E4:E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P11"/>
  <sheetViews>
    <sheetView showGridLines="0" workbookViewId="0">
      <selection activeCell="C18" sqref="C18"/>
    </sheetView>
  </sheetViews>
  <sheetFormatPr defaultRowHeight="15" x14ac:dyDescent="0.25"/>
  <cols>
    <col min="1" max="1" width="0.85546875" style="1" customWidth="1"/>
    <col min="2" max="16384" width="9.140625" style="1"/>
  </cols>
  <sheetData>
    <row r="2" spans="2:16" x14ac:dyDescent="0.25">
      <c r="B2" s="50" t="s">
        <v>57</v>
      </c>
      <c r="C2" s="50"/>
      <c r="D2" s="50"/>
      <c r="E2" s="50"/>
      <c r="F2" s="50"/>
      <c r="G2" s="50"/>
      <c r="H2" s="50"/>
      <c r="I2" s="50"/>
      <c r="J2" s="50"/>
      <c r="K2" s="50"/>
      <c r="L2" s="50"/>
      <c r="M2" s="50"/>
      <c r="N2" s="50"/>
      <c r="O2" s="50"/>
      <c r="P2" s="50"/>
    </row>
    <row r="3" spans="2:16" x14ac:dyDescent="0.25">
      <c r="B3" s="51" t="s">
        <v>48</v>
      </c>
      <c r="C3" s="51"/>
      <c r="D3" s="51"/>
      <c r="E3" s="51"/>
      <c r="F3" s="51"/>
      <c r="G3" s="51"/>
      <c r="H3" s="51"/>
      <c r="I3" s="50"/>
      <c r="J3" s="50"/>
      <c r="K3" s="50"/>
      <c r="L3" s="50"/>
      <c r="M3" s="50"/>
      <c r="N3" s="50"/>
      <c r="O3" s="50"/>
      <c r="P3" s="50"/>
    </row>
    <row r="4" spans="2:16" x14ac:dyDescent="0.25">
      <c r="B4" s="346" t="s">
        <v>58</v>
      </c>
      <c r="C4" s="348" t="s">
        <v>49</v>
      </c>
      <c r="D4" s="348"/>
      <c r="E4" s="348"/>
      <c r="F4" s="348"/>
      <c r="G4" s="348"/>
      <c r="H4" s="348"/>
      <c r="I4" s="348"/>
      <c r="J4" s="349" t="s">
        <v>50</v>
      </c>
      <c r="K4" s="349"/>
      <c r="L4" s="349"/>
      <c r="M4" s="349"/>
      <c r="N4" s="349"/>
      <c r="O4" s="349"/>
      <c r="P4" s="349"/>
    </row>
    <row r="5" spans="2:16" ht="69" customHeight="1" x14ac:dyDescent="0.25">
      <c r="B5" s="347"/>
      <c r="C5" s="52" t="s">
        <v>51</v>
      </c>
      <c r="D5" s="52" t="s">
        <v>52</v>
      </c>
      <c r="E5" s="52" t="s">
        <v>53</v>
      </c>
      <c r="F5" s="52" t="s">
        <v>54</v>
      </c>
      <c r="G5" s="52" t="s">
        <v>55</v>
      </c>
      <c r="H5" s="8" t="s">
        <v>56</v>
      </c>
      <c r="I5" s="53" t="s">
        <v>8</v>
      </c>
      <c r="J5" s="52" t="s">
        <v>51</v>
      </c>
      <c r="K5" s="52" t="s">
        <v>52</v>
      </c>
      <c r="L5" s="52" t="s">
        <v>53</v>
      </c>
      <c r="M5" s="52" t="s">
        <v>54</v>
      </c>
      <c r="N5" s="52" t="s">
        <v>55</v>
      </c>
      <c r="O5" s="8" t="s">
        <v>56</v>
      </c>
      <c r="P5" s="53" t="s">
        <v>8</v>
      </c>
    </row>
    <row r="6" spans="2:16" x14ac:dyDescent="0.25">
      <c r="B6" s="54" t="s">
        <v>10</v>
      </c>
      <c r="C6" s="94">
        <v>153</v>
      </c>
      <c r="D6" s="93">
        <v>11</v>
      </c>
      <c r="E6" s="94">
        <v>49</v>
      </c>
      <c r="F6" s="93">
        <v>271</v>
      </c>
      <c r="G6" s="94">
        <v>52</v>
      </c>
      <c r="H6" s="93">
        <v>7</v>
      </c>
      <c r="I6" s="117">
        <v>543</v>
      </c>
      <c r="J6" s="264">
        <v>21</v>
      </c>
      <c r="K6" s="45">
        <v>3</v>
      </c>
      <c r="L6" s="264">
        <v>28</v>
      </c>
      <c r="M6" s="45">
        <v>238</v>
      </c>
      <c r="N6" s="264">
        <v>107</v>
      </c>
      <c r="O6" s="45">
        <v>24</v>
      </c>
      <c r="P6" s="265">
        <v>421</v>
      </c>
    </row>
    <row r="7" spans="2:16" x14ac:dyDescent="0.25">
      <c r="B7" s="54" t="s">
        <v>11</v>
      </c>
      <c r="C7" s="94">
        <v>47</v>
      </c>
      <c r="D7" s="93">
        <v>10</v>
      </c>
      <c r="E7" s="94">
        <v>46</v>
      </c>
      <c r="F7" s="93">
        <v>139</v>
      </c>
      <c r="G7" s="94">
        <v>33</v>
      </c>
      <c r="H7" s="93">
        <v>2</v>
      </c>
      <c r="I7" s="117">
        <v>277</v>
      </c>
      <c r="J7" s="264">
        <v>14</v>
      </c>
      <c r="K7" s="45">
        <v>5</v>
      </c>
      <c r="L7" s="264">
        <v>13</v>
      </c>
      <c r="M7" s="45">
        <v>147</v>
      </c>
      <c r="N7" s="264">
        <v>61</v>
      </c>
      <c r="O7" s="45">
        <v>8</v>
      </c>
      <c r="P7" s="265">
        <v>248</v>
      </c>
    </row>
    <row r="8" spans="2:16" ht="27" x14ac:dyDescent="0.25">
      <c r="B8" s="54" t="s">
        <v>12</v>
      </c>
      <c r="C8" s="94">
        <v>223</v>
      </c>
      <c r="D8" s="93">
        <v>10</v>
      </c>
      <c r="E8" s="94">
        <v>43</v>
      </c>
      <c r="F8" s="93">
        <v>275</v>
      </c>
      <c r="G8" s="94">
        <v>30</v>
      </c>
      <c r="H8" s="93">
        <v>10</v>
      </c>
      <c r="I8" s="117">
        <v>591</v>
      </c>
      <c r="J8" s="264">
        <v>13</v>
      </c>
      <c r="K8" s="45">
        <v>2</v>
      </c>
      <c r="L8" s="264">
        <v>12</v>
      </c>
      <c r="M8" s="45">
        <v>219</v>
      </c>
      <c r="N8" s="264">
        <v>101</v>
      </c>
      <c r="O8" s="45">
        <v>31</v>
      </c>
      <c r="P8" s="265">
        <v>378</v>
      </c>
    </row>
    <row r="9" spans="2:16" x14ac:dyDescent="0.25">
      <c r="B9" s="54" t="s">
        <v>13</v>
      </c>
      <c r="C9" s="94">
        <v>44</v>
      </c>
      <c r="D9" s="93">
        <v>8</v>
      </c>
      <c r="E9" s="94">
        <v>11</v>
      </c>
      <c r="F9" s="93">
        <v>78</v>
      </c>
      <c r="G9" s="94">
        <v>15</v>
      </c>
      <c r="H9" s="93" t="s">
        <v>24</v>
      </c>
      <c r="I9" s="117">
        <v>156</v>
      </c>
      <c r="J9" s="264">
        <v>13</v>
      </c>
      <c r="K9" s="45">
        <v>3</v>
      </c>
      <c r="L9" s="264">
        <v>9</v>
      </c>
      <c r="M9" s="45">
        <v>56</v>
      </c>
      <c r="N9" s="264">
        <v>24</v>
      </c>
      <c r="O9" s="45">
        <v>1</v>
      </c>
      <c r="P9" s="265">
        <v>106</v>
      </c>
    </row>
    <row r="10" spans="2:16" x14ac:dyDescent="0.25">
      <c r="B10" s="54" t="s">
        <v>14</v>
      </c>
      <c r="C10" s="94">
        <v>9</v>
      </c>
      <c r="D10" s="93" t="s">
        <v>24</v>
      </c>
      <c r="E10" s="94">
        <v>24</v>
      </c>
      <c r="F10" s="93">
        <v>53</v>
      </c>
      <c r="G10" s="94">
        <v>8</v>
      </c>
      <c r="H10" s="93">
        <v>2</v>
      </c>
      <c r="I10" s="117">
        <v>96</v>
      </c>
      <c r="J10" s="264">
        <v>7</v>
      </c>
      <c r="K10" s="45">
        <v>1</v>
      </c>
      <c r="L10" s="264">
        <v>4</v>
      </c>
      <c r="M10" s="45">
        <v>60</v>
      </c>
      <c r="N10" s="264">
        <v>40</v>
      </c>
      <c r="O10" s="45">
        <v>1</v>
      </c>
      <c r="P10" s="265">
        <v>113</v>
      </c>
    </row>
    <row r="11" spans="2:16" x14ac:dyDescent="0.25">
      <c r="B11" s="55" t="s">
        <v>8</v>
      </c>
      <c r="C11" s="56">
        <v>476</v>
      </c>
      <c r="D11" s="56">
        <v>39</v>
      </c>
      <c r="E11" s="56">
        <v>173</v>
      </c>
      <c r="F11" s="56">
        <v>816</v>
      </c>
      <c r="G11" s="56">
        <v>138</v>
      </c>
      <c r="H11" s="56">
        <v>21</v>
      </c>
      <c r="I11" s="56">
        <v>1663</v>
      </c>
      <c r="J11" s="57">
        <v>68</v>
      </c>
      <c r="K11" s="57">
        <v>14</v>
      </c>
      <c r="L11" s="57">
        <v>66</v>
      </c>
      <c r="M11" s="57">
        <v>720</v>
      </c>
      <c r="N11" s="57">
        <v>333</v>
      </c>
      <c r="O11" s="57">
        <v>65</v>
      </c>
      <c r="P11" s="57">
        <v>1266</v>
      </c>
    </row>
  </sheetData>
  <mergeCells count="3">
    <mergeCell ref="B4:B5"/>
    <mergeCell ref="C4:I4"/>
    <mergeCell ref="J4:P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I11"/>
  <sheetViews>
    <sheetView showGridLines="0" workbookViewId="0">
      <selection activeCell="C16" sqref="C16"/>
    </sheetView>
  </sheetViews>
  <sheetFormatPr defaultRowHeight="15" x14ac:dyDescent="0.25"/>
  <cols>
    <col min="1" max="1" width="0.85546875" style="1" customWidth="1"/>
    <col min="2" max="2" width="15.42578125" style="1" customWidth="1"/>
    <col min="3" max="7" width="11" style="1" customWidth="1"/>
    <col min="8" max="8" width="9.7109375" style="1" customWidth="1"/>
    <col min="9" max="9" width="11" style="1" customWidth="1"/>
    <col min="10" max="11" width="9.140625" style="1"/>
    <col min="12" max="12" width="31.85546875" style="1" customWidth="1"/>
    <col min="13" max="16384" width="9.140625" style="1"/>
  </cols>
  <sheetData>
    <row r="2" spans="2:9" x14ac:dyDescent="0.25">
      <c r="B2" s="62" t="s">
        <v>61</v>
      </c>
      <c r="C2" s="62"/>
      <c r="D2" s="62"/>
      <c r="E2" s="62"/>
      <c r="F2" s="62"/>
      <c r="G2" s="62"/>
      <c r="H2" s="62"/>
      <c r="I2" s="62"/>
    </row>
    <row r="3" spans="2:9" x14ac:dyDescent="0.25">
      <c r="B3" s="63" t="s">
        <v>59</v>
      </c>
      <c r="C3" s="63"/>
      <c r="D3" s="63"/>
      <c r="E3" s="63"/>
      <c r="F3" s="63"/>
      <c r="G3" s="63"/>
      <c r="H3" s="63"/>
      <c r="I3" s="64"/>
    </row>
    <row r="4" spans="2:9" x14ac:dyDescent="0.25">
      <c r="B4" s="346" t="s">
        <v>1</v>
      </c>
      <c r="C4" s="349" t="s">
        <v>60</v>
      </c>
      <c r="D4" s="349"/>
      <c r="E4" s="349"/>
      <c r="F4" s="349"/>
      <c r="G4" s="349"/>
      <c r="H4" s="349"/>
      <c r="I4" s="349"/>
    </row>
    <row r="5" spans="2:9" ht="69" customHeight="1" x14ac:dyDescent="0.25">
      <c r="B5" s="347"/>
      <c r="C5" s="52" t="s">
        <v>51</v>
      </c>
      <c r="D5" s="52" t="s">
        <v>52</v>
      </c>
      <c r="E5" s="52" t="s">
        <v>53</v>
      </c>
      <c r="F5" s="52" t="s">
        <v>54</v>
      </c>
      <c r="G5" s="52" t="s">
        <v>55</v>
      </c>
      <c r="H5" s="8" t="s">
        <v>62</v>
      </c>
      <c r="I5" s="53" t="s">
        <v>8</v>
      </c>
    </row>
    <row r="6" spans="2:9" x14ac:dyDescent="0.25">
      <c r="B6" s="54" t="s">
        <v>10</v>
      </c>
      <c r="C6" s="65">
        <v>28.18</v>
      </c>
      <c r="D6" s="66">
        <v>2.0299999999999998</v>
      </c>
      <c r="E6" s="65">
        <v>9.02</v>
      </c>
      <c r="F6" s="66">
        <v>49.91</v>
      </c>
      <c r="G6" s="65">
        <v>9.58</v>
      </c>
      <c r="H6" s="66">
        <v>1.29</v>
      </c>
      <c r="I6" s="65">
        <v>100</v>
      </c>
    </row>
    <row r="7" spans="2:9" x14ac:dyDescent="0.25">
      <c r="B7" s="54" t="s">
        <v>11</v>
      </c>
      <c r="C7" s="65">
        <v>16.97</v>
      </c>
      <c r="D7" s="66">
        <v>3.61</v>
      </c>
      <c r="E7" s="65">
        <v>16.61</v>
      </c>
      <c r="F7" s="66">
        <v>50.18</v>
      </c>
      <c r="G7" s="65">
        <v>11.91</v>
      </c>
      <c r="H7" s="66">
        <v>0.72</v>
      </c>
      <c r="I7" s="65">
        <v>100</v>
      </c>
    </row>
    <row r="8" spans="2:9" x14ac:dyDescent="0.25">
      <c r="B8" s="54" t="s">
        <v>12</v>
      </c>
      <c r="C8" s="65">
        <v>37.729999999999997</v>
      </c>
      <c r="D8" s="66">
        <v>1.69</v>
      </c>
      <c r="E8" s="65">
        <v>7.28</v>
      </c>
      <c r="F8" s="66">
        <v>46.53</v>
      </c>
      <c r="G8" s="65">
        <v>5.08</v>
      </c>
      <c r="H8" s="66">
        <v>1.69</v>
      </c>
      <c r="I8" s="65">
        <v>100</v>
      </c>
    </row>
    <row r="9" spans="2:9" x14ac:dyDescent="0.25">
      <c r="B9" s="54" t="s">
        <v>13</v>
      </c>
      <c r="C9" s="65">
        <v>28.21</v>
      </c>
      <c r="D9" s="66">
        <v>5.13</v>
      </c>
      <c r="E9" s="65">
        <v>7.05</v>
      </c>
      <c r="F9" s="66">
        <v>50</v>
      </c>
      <c r="G9" s="65">
        <v>9.6199999999999992</v>
      </c>
      <c r="H9" s="66" t="s">
        <v>24</v>
      </c>
      <c r="I9" s="65">
        <v>100</v>
      </c>
    </row>
    <row r="10" spans="2:9" x14ac:dyDescent="0.25">
      <c r="B10" s="54" t="s">
        <v>14</v>
      </c>
      <c r="C10" s="65">
        <v>9.3800000000000008</v>
      </c>
      <c r="D10" s="66" t="s">
        <v>24</v>
      </c>
      <c r="E10" s="65">
        <v>25</v>
      </c>
      <c r="F10" s="66">
        <v>55.21</v>
      </c>
      <c r="G10" s="65">
        <v>8.33</v>
      </c>
      <c r="H10" s="66">
        <v>2.08</v>
      </c>
      <c r="I10" s="65">
        <v>100</v>
      </c>
    </row>
    <row r="11" spans="2:9" x14ac:dyDescent="0.25">
      <c r="B11" s="55" t="s">
        <v>8</v>
      </c>
      <c r="C11" s="67">
        <v>28.62</v>
      </c>
      <c r="D11" s="67">
        <v>2.35</v>
      </c>
      <c r="E11" s="67">
        <v>10.4</v>
      </c>
      <c r="F11" s="67">
        <v>49.07</v>
      </c>
      <c r="G11" s="67">
        <v>8.3000000000000007</v>
      </c>
      <c r="H11" s="67">
        <v>1.26</v>
      </c>
      <c r="I11" s="67">
        <v>100</v>
      </c>
    </row>
  </sheetData>
  <mergeCells count="2">
    <mergeCell ref="B4:B5"/>
    <mergeCell ref="C4:I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I11"/>
  <sheetViews>
    <sheetView showGridLines="0" workbookViewId="0">
      <selection activeCell="C17" sqref="C17"/>
    </sheetView>
  </sheetViews>
  <sheetFormatPr defaultRowHeight="15" x14ac:dyDescent="0.25"/>
  <cols>
    <col min="1" max="1" width="0.85546875" style="1" customWidth="1"/>
    <col min="2" max="16384" width="9.140625" style="1"/>
  </cols>
  <sheetData>
    <row r="2" spans="2:9" x14ac:dyDescent="0.25">
      <c r="B2" s="21" t="s">
        <v>64</v>
      </c>
      <c r="C2" s="21"/>
      <c r="D2" s="21"/>
      <c r="E2" s="21"/>
      <c r="F2" s="21"/>
      <c r="G2" s="21"/>
      <c r="H2" s="21"/>
    </row>
    <row r="3" spans="2:9" ht="15" customHeight="1" x14ac:dyDescent="0.25">
      <c r="B3" s="350" t="s">
        <v>59</v>
      </c>
      <c r="C3" s="351"/>
      <c r="D3" s="351"/>
      <c r="E3" s="351"/>
      <c r="F3" s="351"/>
      <c r="G3" s="351"/>
      <c r="H3" s="351"/>
    </row>
    <row r="4" spans="2:9" x14ac:dyDescent="0.25">
      <c r="B4" s="346" t="s">
        <v>1</v>
      </c>
      <c r="C4" s="349" t="s">
        <v>63</v>
      </c>
      <c r="D4" s="349"/>
      <c r="E4" s="349"/>
      <c r="F4" s="349"/>
      <c r="G4" s="349"/>
      <c r="H4" s="349"/>
      <c r="I4" s="349"/>
    </row>
    <row r="5" spans="2:9" ht="67.5" customHeight="1" x14ac:dyDescent="0.25">
      <c r="B5" s="347"/>
      <c r="C5" s="52" t="s">
        <v>51</v>
      </c>
      <c r="D5" s="52" t="s">
        <v>52</v>
      </c>
      <c r="E5" s="52" t="s">
        <v>53</v>
      </c>
      <c r="F5" s="52" t="s">
        <v>54</v>
      </c>
      <c r="G5" s="52" t="s">
        <v>55</v>
      </c>
      <c r="H5" s="8" t="s">
        <v>56</v>
      </c>
      <c r="I5" s="53" t="s">
        <v>8</v>
      </c>
    </row>
    <row r="6" spans="2:9" x14ac:dyDescent="0.25">
      <c r="B6" s="71" t="s">
        <v>10</v>
      </c>
      <c r="C6" s="72">
        <v>4.99</v>
      </c>
      <c r="D6" s="73">
        <v>0.71</v>
      </c>
      <c r="E6" s="72">
        <v>6.65</v>
      </c>
      <c r="F6" s="73">
        <v>56.53</v>
      </c>
      <c r="G6" s="72">
        <v>25.42</v>
      </c>
      <c r="H6" s="73">
        <v>5.7</v>
      </c>
      <c r="I6" s="72">
        <v>100</v>
      </c>
    </row>
    <row r="7" spans="2:9" x14ac:dyDescent="0.25">
      <c r="B7" s="71" t="s">
        <v>11</v>
      </c>
      <c r="C7" s="72">
        <v>5.65</v>
      </c>
      <c r="D7" s="73">
        <v>2.02</v>
      </c>
      <c r="E7" s="72">
        <v>5.24</v>
      </c>
      <c r="F7" s="73">
        <v>59.27</v>
      </c>
      <c r="G7" s="72">
        <v>24.6</v>
      </c>
      <c r="H7" s="73">
        <v>3.23</v>
      </c>
      <c r="I7" s="72">
        <v>100</v>
      </c>
    </row>
    <row r="8" spans="2:9" ht="27" x14ac:dyDescent="0.25">
      <c r="B8" s="71" t="s">
        <v>12</v>
      </c>
      <c r="C8" s="72">
        <v>3.44</v>
      </c>
      <c r="D8" s="73">
        <v>0.53</v>
      </c>
      <c r="E8" s="72">
        <v>3.17</v>
      </c>
      <c r="F8" s="73">
        <v>57.94</v>
      </c>
      <c r="G8" s="72">
        <v>26.72</v>
      </c>
      <c r="H8" s="73">
        <v>8.1999999999999993</v>
      </c>
      <c r="I8" s="72">
        <v>100</v>
      </c>
    </row>
    <row r="9" spans="2:9" x14ac:dyDescent="0.25">
      <c r="B9" s="71" t="s">
        <v>13</v>
      </c>
      <c r="C9" s="72">
        <v>12.26</v>
      </c>
      <c r="D9" s="73">
        <v>2.83</v>
      </c>
      <c r="E9" s="72">
        <v>8.49</v>
      </c>
      <c r="F9" s="73">
        <v>52.83</v>
      </c>
      <c r="G9" s="72">
        <v>22.64</v>
      </c>
      <c r="H9" s="73">
        <v>0.94</v>
      </c>
      <c r="I9" s="72">
        <v>100</v>
      </c>
    </row>
    <row r="10" spans="2:9" x14ac:dyDescent="0.25">
      <c r="B10" s="71" t="s">
        <v>14</v>
      </c>
      <c r="C10" s="72">
        <v>6.19</v>
      </c>
      <c r="D10" s="73">
        <v>0.88</v>
      </c>
      <c r="E10" s="72">
        <v>3.54</v>
      </c>
      <c r="F10" s="73">
        <v>53.1</v>
      </c>
      <c r="G10" s="72">
        <v>35.4</v>
      </c>
      <c r="H10" s="73">
        <v>0.88</v>
      </c>
      <c r="I10" s="72">
        <v>100</v>
      </c>
    </row>
    <row r="11" spans="2:9" x14ac:dyDescent="0.25">
      <c r="B11" s="69" t="s">
        <v>8</v>
      </c>
      <c r="C11" s="70">
        <v>5.37</v>
      </c>
      <c r="D11" s="70">
        <v>1.1100000000000001</v>
      </c>
      <c r="E11" s="70">
        <v>5.21</v>
      </c>
      <c r="F11" s="70">
        <v>56.87</v>
      </c>
      <c r="G11" s="70">
        <v>26.3</v>
      </c>
      <c r="H11" s="70">
        <v>5.13</v>
      </c>
      <c r="I11" s="70">
        <v>100</v>
      </c>
    </row>
  </sheetData>
  <mergeCells count="3">
    <mergeCell ref="B3:H3"/>
    <mergeCell ref="B4:B5"/>
    <mergeCell ref="C4:I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H18"/>
  <sheetViews>
    <sheetView showGridLines="0" workbookViewId="0">
      <selection activeCell="D22" sqref="D22"/>
    </sheetView>
  </sheetViews>
  <sheetFormatPr defaultRowHeight="15" x14ac:dyDescent="0.25"/>
  <cols>
    <col min="1" max="1" width="0.85546875" style="1" customWidth="1"/>
    <col min="2" max="16384" width="9.140625" style="1"/>
  </cols>
  <sheetData>
    <row r="2" spans="2:8" x14ac:dyDescent="0.25">
      <c r="B2" s="21" t="s">
        <v>81</v>
      </c>
      <c r="C2" s="88"/>
      <c r="D2" s="88"/>
      <c r="E2" s="88"/>
      <c r="F2" s="89"/>
      <c r="G2" s="89"/>
      <c r="H2" s="89"/>
    </row>
    <row r="3" spans="2:8" x14ac:dyDescent="0.25">
      <c r="B3" s="51" t="s">
        <v>65</v>
      </c>
      <c r="C3" s="51"/>
      <c r="D3" s="51"/>
      <c r="E3" s="51"/>
      <c r="F3" s="51"/>
      <c r="G3" s="51"/>
      <c r="H3" s="51"/>
    </row>
    <row r="4" spans="2:8" x14ac:dyDescent="0.25">
      <c r="B4" s="352" t="s">
        <v>66</v>
      </c>
      <c r="C4" s="354" t="s">
        <v>18</v>
      </c>
      <c r="D4" s="354"/>
      <c r="E4" s="354"/>
      <c r="F4" s="355" t="s">
        <v>19</v>
      </c>
      <c r="G4" s="355"/>
      <c r="H4" s="355"/>
    </row>
    <row r="5" spans="2:8" x14ac:dyDescent="0.25">
      <c r="B5" s="353"/>
      <c r="C5" s="75" t="s">
        <v>67</v>
      </c>
      <c r="D5" s="75" t="s">
        <v>68</v>
      </c>
      <c r="E5" s="75" t="s">
        <v>34</v>
      </c>
      <c r="F5" s="75" t="s">
        <v>67</v>
      </c>
      <c r="G5" s="75" t="s">
        <v>68</v>
      </c>
      <c r="H5" s="75" t="s">
        <v>34</v>
      </c>
    </row>
    <row r="6" spans="2:8" x14ac:dyDescent="0.25">
      <c r="B6" s="76" t="s">
        <v>69</v>
      </c>
      <c r="C6" s="77">
        <v>234</v>
      </c>
      <c r="D6" s="78">
        <v>8</v>
      </c>
      <c r="E6" s="77">
        <v>385</v>
      </c>
      <c r="F6" s="79">
        <v>7.9890999999999996</v>
      </c>
      <c r="G6" s="80">
        <v>6.2991999999999999</v>
      </c>
      <c r="H6" s="79">
        <v>7.9185999999999996</v>
      </c>
    </row>
    <row r="7" spans="2:8" x14ac:dyDescent="0.25">
      <c r="B7" s="76" t="s">
        <v>70</v>
      </c>
      <c r="C7" s="77">
        <v>231</v>
      </c>
      <c r="D7" s="78">
        <v>5</v>
      </c>
      <c r="E7" s="77">
        <v>378</v>
      </c>
      <c r="F7" s="79">
        <v>7.8867000000000003</v>
      </c>
      <c r="G7" s="80">
        <v>3.9369999999999998</v>
      </c>
      <c r="H7" s="79">
        <v>7.7746000000000004</v>
      </c>
    </row>
    <row r="8" spans="2:8" x14ac:dyDescent="0.25">
      <c r="B8" s="76" t="s">
        <v>71</v>
      </c>
      <c r="C8" s="77">
        <v>226</v>
      </c>
      <c r="D8" s="78">
        <v>7</v>
      </c>
      <c r="E8" s="77">
        <v>404</v>
      </c>
      <c r="F8" s="79">
        <v>7.7159000000000004</v>
      </c>
      <c r="G8" s="80">
        <v>5.5118</v>
      </c>
      <c r="H8" s="79">
        <v>8.3093000000000004</v>
      </c>
    </row>
    <row r="9" spans="2:8" x14ac:dyDescent="0.25">
      <c r="B9" s="76" t="s">
        <v>72</v>
      </c>
      <c r="C9" s="77">
        <v>220</v>
      </c>
      <c r="D9" s="78">
        <v>17</v>
      </c>
      <c r="E9" s="77">
        <v>331</v>
      </c>
      <c r="F9" s="79">
        <v>7.5110999999999999</v>
      </c>
      <c r="G9" s="80">
        <v>13.3858</v>
      </c>
      <c r="H9" s="79">
        <v>6.8079000000000001</v>
      </c>
    </row>
    <row r="10" spans="2:8" x14ac:dyDescent="0.25">
      <c r="B10" s="76" t="s">
        <v>73</v>
      </c>
      <c r="C10" s="77">
        <v>268</v>
      </c>
      <c r="D10" s="78">
        <v>13</v>
      </c>
      <c r="E10" s="77">
        <v>423</v>
      </c>
      <c r="F10" s="79">
        <v>9.1499000000000006</v>
      </c>
      <c r="G10" s="80">
        <v>10.2362</v>
      </c>
      <c r="H10" s="79">
        <v>8.7001000000000008</v>
      </c>
    </row>
    <row r="11" spans="2:8" x14ac:dyDescent="0.25">
      <c r="B11" s="76" t="s">
        <v>74</v>
      </c>
      <c r="C11" s="77">
        <v>248</v>
      </c>
      <c r="D11" s="78">
        <v>9</v>
      </c>
      <c r="E11" s="77">
        <v>392</v>
      </c>
      <c r="F11" s="79">
        <v>8.4671000000000003</v>
      </c>
      <c r="G11" s="80">
        <v>7.0865999999999998</v>
      </c>
      <c r="H11" s="79">
        <v>8.0625</v>
      </c>
    </row>
    <row r="12" spans="2:8" x14ac:dyDescent="0.25">
      <c r="B12" s="76" t="s">
        <v>75</v>
      </c>
      <c r="C12" s="77">
        <v>286</v>
      </c>
      <c r="D12" s="78">
        <v>10</v>
      </c>
      <c r="E12" s="77">
        <v>511</v>
      </c>
      <c r="F12" s="79">
        <v>9.7644000000000002</v>
      </c>
      <c r="G12" s="80">
        <v>7.8739999999999997</v>
      </c>
      <c r="H12" s="79">
        <v>10.5101</v>
      </c>
    </row>
    <row r="13" spans="2:8" x14ac:dyDescent="0.25">
      <c r="B13" s="76" t="s">
        <v>76</v>
      </c>
      <c r="C13" s="77">
        <v>280</v>
      </c>
      <c r="D13" s="78">
        <v>10</v>
      </c>
      <c r="E13" s="77">
        <v>498</v>
      </c>
      <c r="F13" s="79">
        <v>9.5595999999999997</v>
      </c>
      <c r="G13" s="80">
        <v>7.8739999999999997</v>
      </c>
      <c r="H13" s="79">
        <v>10.242699999999999</v>
      </c>
    </row>
    <row r="14" spans="2:8" x14ac:dyDescent="0.25">
      <c r="B14" s="76" t="s">
        <v>77</v>
      </c>
      <c r="C14" s="77">
        <v>246</v>
      </c>
      <c r="D14" s="78">
        <v>13</v>
      </c>
      <c r="E14" s="77">
        <v>414</v>
      </c>
      <c r="F14" s="79">
        <v>8.3987999999999996</v>
      </c>
      <c r="G14" s="80">
        <v>10.2362</v>
      </c>
      <c r="H14" s="79">
        <v>8.5150000000000006</v>
      </c>
    </row>
    <row r="15" spans="2:8" x14ac:dyDescent="0.25">
      <c r="B15" s="76" t="s">
        <v>78</v>
      </c>
      <c r="C15" s="77">
        <v>236</v>
      </c>
      <c r="D15" s="78">
        <v>9</v>
      </c>
      <c r="E15" s="77">
        <v>366</v>
      </c>
      <c r="F15" s="79">
        <v>8.0573999999999995</v>
      </c>
      <c r="G15" s="80">
        <v>7.0865999999999998</v>
      </c>
      <c r="H15" s="79">
        <v>7.5278</v>
      </c>
    </row>
    <row r="16" spans="2:8" x14ac:dyDescent="0.25">
      <c r="B16" s="76" t="s">
        <v>79</v>
      </c>
      <c r="C16" s="77">
        <v>204</v>
      </c>
      <c r="D16" s="78">
        <v>12</v>
      </c>
      <c r="E16" s="77">
        <v>360</v>
      </c>
      <c r="F16" s="79">
        <v>6.9648000000000003</v>
      </c>
      <c r="G16" s="80">
        <v>9.4488000000000003</v>
      </c>
      <c r="H16" s="79">
        <v>7.4043999999999999</v>
      </c>
    </row>
    <row r="17" spans="2:8" x14ac:dyDescent="0.25">
      <c r="B17" s="76" t="s">
        <v>80</v>
      </c>
      <c r="C17" s="77">
        <v>250</v>
      </c>
      <c r="D17" s="81">
        <v>14</v>
      </c>
      <c r="E17" s="82">
        <v>400</v>
      </c>
      <c r="F17" s="83">
        <v>8.5352999999999994</v>
      </c>
      <c r="G17" s="84">
        <v>11.0236</v>
      </c>
      <c r="H17" s="83">
        <v>8.2271000000000001</v>
      </c>
    </row>
    <row r="18" spans="2:8" x14ac:dyDescent="0.25">
      <c r="B18" s="85" t="s">
        <v>8</v>
      </c>
      <c r="C18" s="86">
        <v>2929</v>
      </c>
      <c r="D18" s="86">
        <v>127</v>
      </c>
      <c r="E18" s="86">
        <v>4862</v>
      </c>
      <c r="F18" s="87">
        <v>100</v>
      </c>
      <c r="G18" s="87">
        <v>100</v>
      </c>
      <c r="H18" s="87">
        <v>100</v>
      </c>
    </row>
  </sheetData>
  <mergeCells count="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H13"/>
  <sheetViews>
    <sheetView showGridLines="0" workbookViewId="0">
      <selection activeCell="E21" sqref="E21"/>
    </sheetView>
  </sheetViews>
  <sheetFormatPr defaultRowHeight="15" x14ac:dyDescent="0.25"/>
  <cols>
    <col min="1" max="1" width="0.85546875" style="1" customWidth="1"/>
    <col min="2" max="2" width="10.85546875" style="1" customWidth="1"/>
    <col min="3" max="16384" width="9.140625" style="1"/>
  </cols>
  <sheetData>
    <row r="2" spans="2:8" x14ac:dyDescent="0.25">
      <c r="B2" s="21" t="s">
        <v>300</v>
      </c>
      <c r="C2" s="88"/>
      <c r="D2" s="88"/>
      <c r="E2" s="88"/>
      <c r="F2" s="89"/>
      <c r="G2" s="89"/>
      <c r="H2" s="89"/>
    </row>
    <row r="3" spans="2:8" x14ac:dyDescent="0.25">
      <c r="B3" s="51" t="s">
        <v>65</v>
      </c>
      <c r="C3" s="51"/>
      <c r="D3" s="51"/>
      <c r="E3" s="51"/>
      <c r="F3" s="51"/>
      <c r="G3" s="51"/>
      <c r="H3" s="51"/>
    </row>
    <row r="4" spans="2:8" x14ac:dyDescent="0.25">
      <c r="B4" s="356" t="s">
        <v>82</v>
      </c>
      <c r="C4" s="358" t="s">
        <v>18</v>
      </c>
      <c r="D4" s="358"/>
      <c r="E4" s="358"/>
      <c r="F4" s="359" t="s">
        <v>19</v>
      </c>
      <c r="G4" s="359"/>
      <c r="H4" s="359"/>
    </row>
    <row r="5" spans="2:8" x14ac:dyDescent="0.25">
      <c r="B5" s="357"/>
      <c r="C5" s="266" t="s">
        <v>67</v>
      </c>
      <c r="D5" s="266" t="s">
        <v>68</v>
      </c>
      <c r="E5" s="266" t="s">
        <v>34</v>
      </c>
      <c r="F5" s="52" t="s">
        <v>67</v>
      </c>
      <c r="G5" s="52" t="s">
        <v>68</v>
      </c>
      <c r="H5" s="52" t="s">
        <v>34</v>
      </c>
    </row>
    <row r="6" spans="2:8" x14ac:dyDescent="0.25">
      <c r="B6" s="54" t="s">
        <v>83</v>
      </c>
      <c r="C6" s="93">
        <v>478</v>
      </c>
      <c r="D6" s="94">
        <v>24</v>
      </c>
      <c r="E6" s="93">
        <v>799</v>
      </c>
      <c r="F6" s="95">
        <v>16.319600000000001</v>
      </c>
      <c r="G6" s="96">
        <v>18.897600000000001</v>
      </c>
      <c r="H6" s="95">
        <v>16.433599999999998</v>
      </c>
    </row>
    <row r="7" spans="2:8" x14ac:dyDescent="0.25">
      <c r="B7" s="54" t="s">
        <v>84</v>
      </c>
      <c r="C7" s="93">
        <v>442</v>
      </c>
      <c r="D7" s="94">
        <v>21</v>
      </c>
      <c r="E7" s="93">
        <v>711</v>
      </c>
      <c r="F7" s="95">
        <v>15.0905</v>
      </c>
      <c r="G7" s="96">
        <v>16.535399999999999</v>
      </c>
      <c r="H7" s="95">
        <v>14.6236</v>
      </c>
    </row>
    <row r="8" spans="2:8" x14ac:dyDescent="0.25">
      <c r="B8" s="54" t="s">
        <v>85</v>
      </c>
      <c r="C8" s="93">
        <v>432</v>
      </c>
      <c r="D8" s="94">
        <v>19</v>
      </c>
      <c r="E8" s="93">
        <v>671</v>
      </c>
      <c r="F8" s="95">
        <v>14.7491</v>
      </c>
      <c r="G8" s="96">
        <v>14.960599999999999</v>
      </c>
      <c r="H8" s="95">
        <v>13.8009</v>
      </c>
    </row>
    <row r="9" spans="2:8" x14ac:dyDescent="0.25">
      <c r="B9" s="54" t="s">
        <v>86</v>
      </c>
      <c r="C9" s="93">
        <v>425</v>
      </c>
      <c r="D9" s="94">
        <v>15</v>
      </c>
      <c r="E9" s="93">
        <v>708</v>
      </c>
      <c r="F9" s="95">
        <v>14.5101</v>
      </c>
      <c r="G9" s="96">
        <v>11.811</v>
      </c>
      <c r="H9" s="95">
        <v>14.5619</v>
      </c>
    </row>
    <row r="10" spans="2:8" x14ac:dyDescent="0.25">
      <c r="B10" s="54" t="s">
        <v>87</v>
      </c>
      <c r="C10" s="93">
        <v>428</v>
      </c>
      <c r="D10" s="94">
        <v>11</v>
      </c>
      <c r="E10" s="93">
        <v>740</v>
      </c>
      <c r="F10" s="95">
        <v>14.612500000000001</v>
      </c>
      <c r="G10" s="96">
        <v>8.6614000000000004</v>
      </c>
      <c r="H10" s="95">
        <v>15.2201</v>
      </c>
    </row>
    <row r="11" spans="2:8" x14ac:dyDescent="0.25">
      <c r="B11" s="54" t="s">
        <v>88</v>
      </c>
      <c r="C11" s="93">
        <v>409</v>
      </c>
      <c r="D11" s="94">
        <v>17</v>
      </c>
      <c r="E11" s="93">
        <v>653</v>
      </c>
      <c r="F11" s="95">
        <v>13.963800000000001</v>
      </c>
      <c r="G11" s="96">
        <v>13.3858</v>
      </c>
      <c r="H11" s="95">
        <v>13.4307</v>
      </c>
    </row>
    <row r="12" spans="2:8" x14ac:dyDescent="0.25">
      <c r="B12" s="54" t="s">
        <v>89</v>
      </c>
      <c r="C12" s="93">
        <v>315</v>
      </c>
      <c r="D12" s="94">
        <v>20</v>
      </c>
      <c r="E12" s="93">
        <v>580</v>
      </c>
      <c r="F12" s="95">
        <v>10.7545</v>
      </c>
      <c r="G12" s="96">
        <v>15.747999999999999</v>
      </c>
      <c r="H12" s="95">
        <v>11.9292</v>
      </c>
    </row>
    <row r="13" spans="2:8" x14ac:dyDescent="0.25">
      <c r="B13" s="55" t="s">
        <v>8</v>
      </c>
      <c r="C13" s="56">
        <v>2929</v>
      </c>
      <c r="D13" s="56">
        <v>127</v>
      </c>
      <c r="E13" s="56">
        <v>4862</v>
      </c>
      <c r="F13" s="92">
        <v>100</v>
      </c>
      <c r="G13" s="92">
        <v>100</v>
      </c>
      <c r="H13" s="92">
        <v>100</v>
      </c>
    </row>
  </sheetData>
  <mergeCells count="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J68"/>
  <sheetViews>
    <sheetView showGridLines="0" workbookViewId="0">
      <selection activeCell="L14" sqref="L14"/>
    </sheetView>
  </sheetViews>
  <sheetFormatPr defaultRowHeight="15" x14ac:dyDescent="0.25"/>
  <cols>
    <col min="1" max="1" width="0.85546875" style="1" customWidth="1"/>
    <col min="2" max="2" width="14.85546875" style="1" customWidth="1"/>
    <col min="3" max="7" width="10.85546875" style="1" customWidth="1"/>
    <col min="8" max="16384" width="9.140625" style="1"/>
  </cols>
  <sheetData>
    <row r="2" spans="2:10" x14ac:dyDescent="0.25">
      <c r="B2" s="21" t="s">
        <v>301</v>
      </c>
      <c r="C2" s="88"/>
      <c r="D2" s="88"/>
      <c r="E2" s="88"/>
      <c r="F2" s="89"/>
      <c r="G2" s="89"/>
      <c r="H2" s="89"/>
      <c r="I2" s="178"/>
      <c r="J2" s="178"/>
    </row>
    <row r="3" spans="2:10" ht="15" customHeight="1" x14ac:dyDescent="0.25">
      <c r="B3" s="51" t="s">
        <v>183</v>
      </c>
      <c r="C3" s="51"/>
      <c r="D3" s="51"/>
      <c r="E3" s="51"/>
      <c r="F3" s="51"/>
      <c r="G3" s="51"/>
      <c r="H3" s="51"/>
      <c r="I3" s="178"/>
      <c r="J3" s="178"/>
    </row>
    <row r="4" spans="2:10" x14ac:dyDescent="0.25">
      <c r="B4" s="363" t="s">
        <v>182</v>
      </c>
      <c r="C4" s="331" t="s">
        <v>67</v>
      </c>
      <c r="D4" s="331" t="s">
        <v>68</v>
      </c>
      <c r="E4" s="331" t="s">
        <v>34</v>
      </c>
      <c r="F4" s="331" t="s">
        <v>92</v>
      </c>
      <c r="G4" s="331" t="s">
        <v>181</v>
      </c>
      <c r="H4" s="41"/>
      <c r="I4" s="41"/>
      <c r="J4" s="41"/>
    </row>
    <row r="5" spans="2:10" x14ac:dyDescent="0.25">
      <c r="B5" s="363"/>
      <c r="C5" s="331"/>
      <c r="D5" s="331"/>
      <c r="E5" s="331"/>
      <c r="F5" s="331"/>
      <c r="G5" s="331" t="s">
        <v>15</v>
      </c>
      <c r="H5" s="41"/>
      <c r="I5" s="41"/>
      <c r="J5" s="41"/>
    </row>
    <row r="6" spans="2:10" x14ac:dyDescent="0.25">
      <c r="B6" s="189">
        <v>1</v>
      </c>
      <c r="C6" s="188">
        <v>64</v>
      </c>
      <c r="D6" s="192">
        <v>7</v>
      </c>
      <c r="E6" s="188">
        <v>133</v>
      </c>
      <c r="F6" s="191">
        <v>10.94</v>
      </c>
      <c r="G6" s="187">
        <v>207.81</v>
      </c>
      <c r="H6" s="41"/>
      <c r="I6" s="183"/>
      <c r="J6" s="41"/>
    </row>
    <row r="7" spans="2:10" x14ac:dyDescent="0.25">
      <c r="B7" s="189">
        <v>2</v>
      </c>
      <c r="C7" s="188">
        <v>40</v>
      </c>
      <c r="D7" s="185">
        <v>5</v>
      </c>
      <c r="E7" s="188">
        <v>63</v>
      </c>
      <c r="F7" s="11">
        <v>12.5</v>
      </c>
      <c r="G7" s="187">
        <v>157.5</v>
      </c>
      <c r="H7" s="41"/>
      <c r="I7" s="183"/>
      <c r="J7" s="41"/>
    </row>
    <row r="8" spans="2:10" x14ac:dyDescent="0.25">
      <c r="B8" s="189">
        <v>3</v>
      </c>
      <c r="C8" s="188">
        <v>43</v>
      </c>
      <c r="D8" s="185">
        <v>3</v>
      </c>
      <c r="E8" s="188">
        <v>79</v>
      </c>
      <c r="F8" s="11">
        <v>6.98</v>
      </c>
      <c r="G8" s="187">
        <v>183.72</v>
      </c>
      <c r="H8" s="41"/>
      <c r="I8" s="183"/>
      <c r="J8" s="41"/>
    </row>
    <row r="9" spans="2:10" x14ac:dyDescent="0.25">
      <c r="B9" s="189">
        <v>4</v>
      </c>
      <c r="C9" s="188">
        <v>23</v>
      </c>
      <c r="D9" s="185">
        <v>1</v>
      </c>
      <c r="E9" s="188">
        <v>33</v>
      </c>
      <c r="F9" s="11">
        <v>4.3499999999999996</v>
      </c>
      <c r="G9" s="187">
        <v>143.47999999999999</v>
      </c>
      <c r="H9" s="41"/>
      <c r="I9" s="183"/>
      <c r="J9" s="41"/>
    </row>
    <row r="10" spans="2:10" x14ac:dyDescent="0.25">
      <c r="B10" s="189">
        <v>5</v>
      </c>
      <c r="C10" s="188">
        <v>26</v>
      </c>
      <c r="D10" s="185">
        <v>3</v>
      </c>
      <c r="E10" s="188">
        <v>40</v>
      </c>
      <c r="F10" s="11">
        <v>11.54</v>
      </c>
      <c r="G10" s="187">
        <v>153.85</v>
      </c>
      <c r="H10" s="41"/>
      <c r="I10" s="183"/>
      <c r="J10" s="41"/>
    </row>
    <row r="11" spans="2:10" x14ac:dyDescent="0.25">
      <c r="B11" s="189">
        <v>6</v>
      </c>
      <c r="C11" s="188">
        <v>29</v>
      </c>
      <c r="D11" s="185">
        <v>2</v>
      </c>
      <c r="E11" s="188">
        <v>43</v>
      </c>
      <c r="F11" s="11">
        <v>6.9</v>
      </c>
      <c r="G11" s="187">
        <v>148.28</v>
      </c>
      <c r="H11" s="41"/>
      <c r="I11" s="183"/>
      <c r="J11" s="41"/>
    </row>
    <row r="12" spans="2:10" x14ac:dyDescent="0.25">
      <c r="B12" s="189">
        <v>7</v>
      </c>
      <c r="C12" s="188">
        <v>55</v>
      </c>
      <c r="D12" s="192">
        <v>1</v>
      </c>
      <c r="E12" s="188">
        <v>69</v>
      </c>
      <c r="F12" s="191">
        <v>1.82</v>
      </c>
      <c r="G12" s="187">
        <v>125.45</v>
      </c>
      <c r="H12" s="41"/>
      <c r="I12" s="183"/>
      <c r="J12" s="41"/>
    </row>
    <row r="13" spans="2:10" x14ac:dyDescent="0.25">
      <c r="B13" s="189">
        <v>8</v>
      </c>
      <c r="C13" s="188">
        <v>106</v>
      </c>
      <c r="D13" s="185">
        <v>2</v>
      </c>
      <c r="E13" s="188">
        <v>156</v>
      </c>
      <c r="F13" s="190">
        <v>1.89</v>
      </c>
      <c r="G13" s="187">
        <v>147.16999999999999</v>
      </c>
      <c r="H13" s="41"/>
      <c r="I13" s="183"/>
      <c r="J13" s="41"/>
    </row>
    <row r="14" spans="2:10" x14ac:dyDescent="0.25">
      <c r="B14" s="189">
        <v>9</v>
      </c>
      <c r="C14" s="188">
        <v>146</v>
      </c>
      <c r="D14" s="192">
        <v>5</v>
      </c>
      <c r="E14" s="188">
        <v>230</v>
      </c>
      <c r="F14" s="191">
        <v>3.42</v>
      </c>
      <c r="G14" s="187">
        <v>157.53</v>
      </c>
      <c r="H14" s="41"/>
      <c r="I14" s="183"/>
      <c r="J14" s="41"/>
    </row>
    <row r="15" spans="2:10" x14ac:dyDescent="0.25">
      <c r="B15" s="189">
        <v>10</v>
      </c>
      <c r="C15" s="188">
        <v>186</v>
      </c>
      <c r="D15" s="185">
        <v>10</v>
      </c>
      <c r="E15" s="188">
        <v>282</v>
      </c>
      <c r="F15" s="11">
        <v>5.38</v>
      </c>
      <c r="G15" s="187">
        <v>151.61000000000001</v>
      </c>
      <c r="H15" s="41"/>
      <c r="I15" s="183"/>
      <c r="J15" s="41"/>
    </row>
    <row r="16" spans="2:10" x14ac:dyDescent="0.25">
      <c r="B16" s="189">
        <v>11</v>
      </c>
      <c r="C16" s="188">
        <v>184</v>
      </c>
      <c r="D16" s="192">
        <v>4</v>
      </c>
      <c r="E16" s="188">
        <v>315</v>
      </c>
      <c r="F16" s="191">
        <v>2.17</v>
      </c>
      <c r="G16" s="187">
        <v>171.2</v>
      </c>
      <c r="H16" s="41"/>
      <c r="I16" s="183"/>
      <c r="J16" s="41"/>
    </row>
    <row r="17" spans="2:10" x14ac:dyDescent="0.25">
      <c r="B17" s="189">
        <v>12</v>
      </c>
      <c r="C17" s="188">
        <v>171</v>
      </c>
      <c r="D17" s="192">
        <v>5</v>
      </c>
      <c r="E17" s="188">
        <v>291</v>
      </c>
      <c r="F17" s="191">
        <v>2.92</v>
      </c>
      <c r="G17" s="187">
        <v>170.18</v>
      </c>
      <c r="H17" s="41"/>
      <c r="I17" s="183"/>
      <c r="J17" s="41"/>
    </row>
    <row r="18" spans="2:10" x14ac:dyDescent="0.25">
      <c r="B18" s="189">
        <v>13</v>
      </c>
      <c r="C18" s="188">
        <v>228</v>
      </c>
      <c r="D18" s="192">
        <v>6</v>
      </c>
      <c r="E18" s="188">
        <v>383</v>
      </c>
      <c r="F18" s="191">
        <v>2.63</v>
      </c>
      <c r="G18" s="187">
        <v>167.98</v>
      </c>
      <c r="H18" s="41"/>
      <c r="I18" s="183"/>
      <c r="J18" s="41"/>
    </row>
    <row r="19" spans="2:10" x14ac:dyDescent="0.25">
      <c r="B19" s="189">
        <v>14</v>
      </c>
      <c r="C19" s="188">
        <v>213</v>
      </c>
      <c r="D19" s="185">
        <v>4</v>
      </c>
      <c r="E19" s="188">
        <v>364</v>
      </c>
      <c r="F19" s="190">
        <v>1.88</v>
      </c>
      <c r="G19" s="187">
        <v>170.89</v>
      </c>
      <c r="H19" s="41"/>
      <c r="I19" s="183"/>
      <c r="J19" s="41"/>
    </row>
    <row r="20" spans="2:10" x14ac:dyDescent="0.25">
      <c r="B20" s="189">
        <v>15</v>
      </c>
      <c r="C20" s="188">
        <v>173</v>
      </c>
      <c r="D20" s="192">
        <v>8</v>
      </c>
      <c r="E20" s="188">
        <v>287</v>
      </c>
      <c r="F20" s="191">
        <v>4.62</v>
      </c>
      <c r="G20" s="187">
        <v>165.9</v>
      </c>
      <c r="H20" s="41"/>
      <c r="I20" s="183"/>
      <c r="J20" s="41"/>
    </row>
    <row r="21" spans="2:10" x14ac:dyDescent="0.25">
      <c r="B21" s="189">
        <v>16</v>
      </c>
      <c r="C21" s="188">
        <v>156</v>
      </c>
      <c r="D21" s="192">
        <v>5</v>
      </c>
      <c r="E21" s="188">
        <v>259</v>
      </c>
      <c r="F21" s="191">
        <v>3.21</v>
      </c>
      <c r="G21" s="187">
        <v>166.03</v>
      </c>
      <c r="H21" s="41"/>
      <c r="I21" s="183"/>
      <c r="J21" s="41"/>
    </row>
    <row r="22" spans="2:10" x14ac:dyDescent="0.25">
      <c r="B22" s="189">
        <v>17</v>
      </c>
      <c r="C22" s="188">
        <v>177</v>
      </c>
      <c r="D22" s="192">
        <v>5</v>
      </c>
      <c r="E22" s="188">
        <v>304</v>
      </c>
      <c r="F22" s="191">
        <v>2.82</v>
      </c>
      <c r="G22" s="187">
        <v>171.75</v>
      </c>
      <c r="H22" s="41"/>
      <c r="I22" s="183"/>
      <c r="J22" s="41"/>
    </row>
    <row r="23" spans="2:10" x14ac:dyDescent="0.25">
      <c r="B23" s="189">
        <v>18</v>
      </c>
      <c r="C23" s="188">
        <v>224</v>
      </c>
      <c r="D23" s="192">
        <v>9</v>
      </c>
      <c r="E23" s="188">
        <v>406</v>
      </c>
      <c r="F23" s="191">
        <v>4.0199999999999996</v>
      </c>
      <c r="G23" s="187">
        <v>181.25</v>
      </c>
      <c r="H23" s="41"/>
      <c r="I23" s="183"/>
      <c r="J23" s="41"/>
    </row>
    <row r="24" spans="2:10" x14ac:dyDescent="0.25">
      <c r="B24" s="189">
        <v>19</v>
      </c>
      <c r="C24" s="188">
        <v>228</v>
      </c>
      <c r="D24" s="192">
        <v>12</v>
      </c>
      <c r="E24" s="188">
        <v>365</v>
      </c>
      <c r="F24" s="191">
        <v>5.26</v>
      </c>
      <c r="G24" s="187">
        <v>160.09</v>
      </c>
      <c r="H24" s="41"/>
      <c r="I24" s="183"/>
      <c r="J24" s="41"/>
    </row>
    <row r="25" spans="2:10" x14ac:dyDescent="0.25">
      <c r="B25" s="189">
        <v>20</v>
      </c>
      <c r="C25" s="188">
        <v>140</v>
      </c>
      <c r="D25" s="192">
        <v>10</v>
      </c>
      <c r="E25" s="188">
        <v>213</v>
      </c>
      <c r="F25" s="191">
        <v>7.14</v>
      </c>
      <c r="G25" s="187">
        <v>152.13999999999999</v>
      </c>
      <c r="H25" s="41"/>
      <c r="I25" s="183"/>
      <c r="J25" s="41"/>
    </row>
    <row r="26" spans="2:10" x14ac:dyDescent="0.25">
      <c r="B26" s="189">
        <v>21</v>
      </c>
      <c r="C26" s="188">
        <v>120</v>
      </c>
      <c r="D26" s="185">
        <v>11</v>
      </c>
      <c r="E26" s="188">
        <v>207</v>
      </c>
      <c r="F26" s="190">
        <v>9.17</v>
      </c>
      <c r="G26" s="187">
        <v>172.5</v>
      </c>
      <c r="H26" s="41"/>
      <c r="I26" s="183"/>
      <c r="J26" s="41"/>
    </row>
    <row r="27" spans="2:10" x14ac:dyDescent="0.25">
      <c r="B27" s="189">
        <v>22</v>
      </c>
      <c r="C27" s="188">
        <v>81</v>
      </c>
      <c r="D27" s="185">
        <v>5</v>
      </c>
      <c r="E27" s="188">
        <v>139</v>
      </c>
      <c r="F27" s="11">
        <v>6.17</v>
      </c>
      <c r="G27" s="187">
        <v>171.6</v>
      </c>
      <c r="H27" s="41"/>
      <c r="I27" s="183"/>
      <c r="J27" s="41"/>
    </row>
    <row r="28" spans="2:10" x14ac:dyDescent="0.25">
      <c r="B28" s="189">
        <v>23</v>
      </c>
      <c r="C28" s="188">
        <v>57</v>
      </c>
      <c r="D28" s="185">
        <v>2</v>
      </c>
      <c r="E28" s="188">
        <v>96</v>
      </c>
      <c r="F28" s="11">
        <v>3.51</v>
      </c>
      <c r="G28" s="187">
        <v>168.42</v>
      </c>
      <c r="H28" s="41"/>
      <c r="I28" s="183"/>
      <c r="J28" s="41"/>
    </row>
    <row r="29" spans="2:10" x14ac:dyDescent="0.25">
      <c r="B29" s="129">
        <v>24</v>
      </c>
      <c r="C29" s="37">
        <v>55</v>
      </c>
      <c r="D29" s="59">
        <v>2</v>
      </c>
      <c r="E29" s="39">
        <v>98</v>
      </c>
      <c r="F29" s="98">
        <v>3.64</v>
      </c>
      <c r="G29" s="184">
        <v>178.18</v>
      </c>
      <c r="H29" s="41"/>
      <c r="I29" s="183"/>
      <c r="J29" s="41"/>
    </row>
    <row r="30" spans="2:10" x14ac:dyDescent="0.25">
      <c r="B30" s="129" t="s">
        <v>180</v>
      </c>
      <c r="C30" s="37">
        <v>4</v>
      </c>
      <c r="D30" s="185" t="s">
        <v>24</v>
      </c>
      <c r="E30" s="39">
        <v>7</v>
      </c>
      <c r="F30" s="11" t="s">
        <v>24</v>
      </c>
      <c r="G30" s="184">
        <v>175</v>
      </c>
      <c r="H30" s="41"/>
      <c r="I30" s="183"/>
      <c r="J30" s="41"/>
    </row>
    <row r="31" spans="2:10" x14ac:dyDescent="0.25">
      <c r="B31" s="171" t="s">
        <v>8</v>
      </c>
      <c r="C31" s="182">
        <v>2929</v>
      </c>
      <c r="D31" s="182">
        <v>127</v>
      </c>
      <c r="E31" s="182">
        <v>4862</v>
      </c>
      <c r="F31" s="181">
        <v>4.34</v>
      </c>
      <c r="G31" s="181">
        <v>166</v>
      </c>
      <c r="H31" s="41"/>
      <c r="I31" s="41"/>
      <c r="J31" s="41"/>
    </row>
    <row r="32" spans="2:10" ht="16.5" x14ac:dyDescent="0.25">
      <c r="B32" s="360" t="s">
        <v>6</v>
      </c>
      <c r="C32" s="361"/>
      <c r="D32" s="361"/>
      <c r="E32" s="361"/>
      <c r="F32" s="361"/>
      <c r="G32" s="361"/>
      <c r="H32" s="180"/>
      <c r="I32" s="107"/>
    </row>
    <row r="33" spans="2:10" x14ac:dyDescent="0.25">
      <c r="B33" s="362" t="s">
        <v>179</v>
      </c>
      <c r="C33" s="362"/>
      <c r="D33" s="362"/>
      <c r="E33" s="362"/>
      <c r="F33" s="362"/>
      <c r="G33" s="362"/>
      <c r="H33" s="179"/>
      <c r="I33" s="107"/>
    </row>
    <row r="37" spans="2:10" x14ac:dyDescent="0.25">
      <c r="I37" s="178"/>
      <c r="J37" s="178"/>
    </row>
    <row r="38" spans="2:10" ht="15" customHeight="1" x14ac:dyDescent="0.25">
      <c r="I38" s="178"/>
      <c r="J38" s="178"/>
    </row>
    <row r="39" spans="2:10" ht="15" customHeight="1" x14ac:dyDescent="0.25">
      <c r="I39" s="41"/>
      <c r="J39" s="41"/>
    </row>
    <row r="40" spans="2:10" x14ac:dyDescent="0.25">
      <c r="I40" s="41"/>
      <c r="J40" s="41"/>
    </row>
    <row r="41" spans="2:10" x14ac:dyDescent="0.25">
      <c r="I41" s="41"/>
      <c r="J41" s="41"/>
    </row>
    <row r="42" spans="2:10" x14ac:dyDescent="0.25">
      <c r="I42" s="41"/>
      <c r="J42" s="41"/>
    </row>
    <row r="43" spans="2:10" x14ac:dyDescent="0.25">
      <c r="I43" s="41"/>
      <c r="J43" s="41"/>
    </row>
    <row r="44" spans="2:10" x14ac:dyDescent="0.25">
      <c r="I44" s="41"/>
      <c r="J44" s="41"/>
    </row>
    <row r="45" spans="2:10" x14ac:dyDescent="0.25">
      <c r="I45" s="41"/>
      <c r="J45" s="41"/>
    </row>
    <row r="46" spans="2:10" x14ac:dyDescent="0.25">
      <c r="I46" s="41"/>
      <c r="J46" s="41"/>
    </row>
    <row r="47" spans="2:10" x14ac:dyDescent="0.25">
      <c r="I47" s="41"/>
      <c r="J47" s="41"/>
    </row>
    <row r="48" spans="2:10" x14ac:dyDescent="0.25">
      <c r="I48" s="41"/>
      <c r="J48" s="41"/>
    </row>
    <row r="49" spans="9:10" x14ac:dyDescent="0.25">
      <c r="I49" s="41"/>
      <c r="J49" s="41"/>
    </row>
    <row r="50" spans="9:10" x14ac:dyDescent="0.25">
      <c r="I50" s="41"/>
      <c r="J50" s="41"/>
    </row>
    <row r="51" spans="9:10" x14ac:dyDescent="0.25">
      <c r="I51" s="41"/>
      <c r="J51" s="41"/>
    </row>
    <row r="52" spans="9:10" x14ac:dyDescent="0.25">
      <c r="I52" s="41"/>
      <c r="J52" s="41"/>
    </row>
    <row r="53" spans="9:10" x14ac:dyDescent="0.25">
      <c r="I53" s="41"/>
      <c r="J53" s="41"/>
    </row>
    <row r="54" spans="9:10" x14ac:dyDescent="0.25">
      <c r="I54" s="41"/>
      <c r="J54" s="41"/>
    </row>
    <row r="55" spans="9:10" x14ac:dyDescent="0.25">
      <c r="I55" s="41"/>
      <c r="J55" s="41"/>
    </row>
    <row r="56" spans="9:10" x14ac:dyDescent="0.25">
      <c r="I56" s="41"/>
      <c r="J56" s="41"/>
    </row>
    <row r="57" spans="9:10" x14ac:dyDescent="0.25">
      <c r="I57" s="41"/>
      <c r="J57" s="41"/>
    </row>
    <row r="58" spans="9:10" x14ac:dyDescent="0.25">
      <c r="I58" s="41"/>
      <c r="J58" s="41"/>
    </row>
    <row r="59" spans="9:10" x14ac:dyDescent="0.25">
      <c r="I59" s="41"/>
      <c r="J59" s="41"/>
    </row>
    <row r="60" spans="9:10" x14ac:dyDescent="0.25">
      <c r="I60" s="41"/>
      <c r="J60" s="41"/>
    </row>
    <row r="61" spans="9:10" x14ac:dyDescent="0.25">
      <c r="I61" s="41"/>
      <c r="J61" s="41"/>
    </row>
    <row r="62" spans="9:10" x14ac:dyDescent="0.25">
      <c r="I62" s="41"/>
      <c r="J62" s="41"/>
    </row>
    <row r="63" spans="9:10" x14ac:dyDescent="0.25">
      <c r="I63" s="41"/>
      <c r="J63" s="41"/>
    </row>
    <row r="64" spans="9:10" x14ac:dyDescent="0.25">
      <c r="I64" s="41"/>
      <c r="J64" s="41"/>
    </row>
    <row r="65" spans="9:10" x14ac:dyDescent="0.25">
      <c r="I65" s="41"/>
      <c r="J65" s="41"/>
    </row>
    <row r="66" spans="9:10" x14ac:dyDescent="0.25">
      <c r="I66" s="41"/>
      <c r="J66" s="41"/>
    </row>
    <row r="67" spans="9:10" x14ac:dyDescent="0.25">
      <c r="I67" s="107"/>
    </row>
    <row r="68" spans="9:10" x14ac:dyDescent="0.25">
      <c r="I68" s="107"/>
    </row>
  </sheetData>
  <mergeCells count="8">
    <mergeCell ref="B32:G32"/>
    <mergeCell ref="B33:G33"/>
    <mergeCell ref="B4:B5"/>
    <mergeCell ref="C4:C5"/>
    <mergeCell ref="D4:D5"/>
    <mergeCell ref="E4:E5"/>
    <mergeCell ref="F4:F5"/>
    <mergeCell ref="G4:G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S20"/>
  <sheetViews>
    <sheetView showGridLines="0" workbookViewId="0">
      <selection activeCell="D20" sqref="D20"/>
    </sheetView>
  </sheetViews>
  <sheetFormatPr defaultRowHeight="15" x14ac:dyDescent="0.25"/>
  <cols>
    <col min="1" max="1" width="0.85546875" style="1" customWidth="1"/>
    <col min="2" max="2" width="12.28515625" style="1" customWidth="1"/>
    <col min="3" max="16384" width="9.140625" style="1"/>
  </cols>
  <sheetData>
    <row r="1" spans="2:19" x14ac:dyDescent="0.25">
      <c r="B1" s="108"/>
      <c r="C1" s="41"/>
      <c r="D1" s="41"/>
      <c r="E1" s="41"/>
      <c r="F1" s="160"/>
      <c r="G1" s="41"/>
      <c r="H1" s="41"/>
      <c r="I1" s="41"/>
      <c r="J1" s="160"/>
      <c r="K1" s="41"/>
      <c r="L1" s="41"/>
      <c r="M1" s="41"/>
      <c r="N1" s="160"/>
      <c r="O1" s="41"/>
      <c r="P1" s="41"/>
      <c r="Q1" s="41"/>
      <c r="R1" s="160"/>
      <c r="S1" s="41"/>
    </row>
    <row r="2" spans="2:19" x14ac:dyDescent="0.25">
      <c r="B2" s="50" t="s">
        <v>178</v>
      </c>
      <c r="C2" s="41"/>
      <c r="D2" s="41"/>
      <c r="E2" s="41"/>
      <c r="F2" s="160"/>
      <c r="G2" s="41"/>
      <c r="H2" s="41"/>
      <c r="I2" s="41"/>
      <c r="J2" s="160"/>
      <c r="K2" s="41"/>
      <c r="L2" s="41"/>
      <c r="M2" s="41"/>
      <c r="N2" s="160"/>
      <c r="O2" s="41"/>
      <c r="P2" s="41"/>
      <c r="Q2" s="41"/>
      <c r="R2" s="160"/>
      <c r="S2" s="41"/>
    </row>
    <row r="3" spans="2:19" ht="15" customHeight="1" x14ac:dyDescent="0.25">
      <c r="B3" s="177" t="s">
        <v>177</v>
      </c>
      <c r="C3" s="177"/>
      <c r="D3" s="177"/>
      <c r="E3" s="177"/>
      <c r="F3" s="177"/>
      <c r="G3" s="177"/>
      <c r="H3" s="177"/>
      <c r="I3" s="41"/>
      <c r="J3" s="160"/>
      <c r="K3" s="41"/>
      <c r="L3" s="41"/>
      <c r="M3" s="41"/>
      <c r="N3" s="160"/>
      <c r="O3" s="41"/>
      <c r="P3" s="41"/>
      <c r="Q3" s="41"/>
      <c r="R3" s="160"/>
      <c r="S3" s="41"/>
    </row>
    <row r="4" spans="2:19" ht="15" customHeight="1" x14ac:dyDescent="0.25">
      <c r="B4" s="346" t="s">
        <v>58</v>
      </c>
      <c r="C4" s="365" t="s">
        <v>82</v>
      </c>
      <c r="D4" s="365"/>
      <c r="E4" s="365"/>
      <c r="F4" s="365"/>
      <c r="G4" s="365"/>
      <c r="H4" s="365"/>
      <c r="I4" s="365"/>
      <c r="J4" s="365"/>
      <c r="K4" s="365"/>
      <c r="L4" s="365"/>
      <c r="M4" s="365"/>
      <c r="N4" s="365"/>
      <c r="O4" s="365"/>
      <c r="P4" s="365"/>
      <c r="Q4" s="365"/>
      <c r="R4" s="365"/>
      <c r="S4" s="41"/>
    </row>
    <row r="5" spans="2:19" ht="15" customHeight="1" x14ac:dyDescent="0.25">
      <c r="B5" s="364"/>
      <c r="C5" s="366" t="s">
        <v>176</v>
      </c>
      <c r="D5" s="366"/>
      <c r="E5" s="366"/>
      <c r="F5" s="366"/>
      <c r="G5" s="365" t="s">
        <v>175</v>
      </c>
      <c r="H5" s="365"/>
      <c r="I5" s="365"/>
      <c r="J5" s="365"/>
      <c r="K5" s="366" t="s">
        <v>174</v>
      </c>
      <c r="L5" s="366"/>
      <c r="M5" s="366"/>
      <c r="N5" s="366"/>
      <c r="O5" s="365" t="s">
        <v>8</v>
      </c>
      <c r="P5" s="365"/>
      <c r="Q5" s="365"/>
      <c r="R5" s="365"/>
      <c r="S5" s="41"/>
    </row>
    <row r="6" spans="2:19" ht="27" x14ac:dyDescent="0.25">
      <c r="B6" s="347"/>
      <c r="C6" s="142" t="s">
        <v>67</v>
      </c>
      <c r="D6" s="142" t="s">
        <v>68</v>
      </c>
      <c r="E6" s="142" t="s">
        <v>34</v>
      </c>
      <c r="F6" s="74" t="s">
        <v>173</v>
      </c>
      <c r="G6" s="142" t="s">
        <v>67</v>
      </c>
      <c r="H6" s="142" t="s">
        <v>68</v>
      </c>
      <c r="I6" s="142" t="s">
        <v>34</v>
      </c>
      <c r="J6" s="74" t="s">
        <v>173</v>
      </c>
      <c r="K6" s="142" t="s">
        <v>67</v>
      </c>
      <c r="L6" s="142" t="s">
        <v>68</v>
      </c>
      <c r="M6" s="142" t="s">
        <v>34</v>
      </c>
      <c r="N6" s="74" t="s">
        <v>173</v>
      </c>
      <c r="O6" s="142" t="s">
        <v>67</v>
      </c>
      <c r="P6" s="142" t="s">
        <v>68</v>
      </c>
      <c r="Q6" s="142" t="s">
        <v>34</v>
      </c>
      <c r="R6" s="74" t="s">
        <v>173</v>
      </c>
      <c r="S6" s="41"/>
    </row>
    <row r="7" spans="2:19" x14ac:dyDescent="0.25">
      <c r="B7" s="174" t="s">
        <v>10</v>
      </c>
      <c r="C7" s="172">
        <v>21</v>
      </c>
      <c r="D7" s="173">
        <v>1</v>
      </c>
      <c r="E7" s="172">
        <v>31</v>
      </c>
      <c r="F7" s="13">
        <v>4.76</v>
      </c>
      <c r="G7" s="172">
        <v>37</v>
      </c>
      <c r="H7" s="173">
        <v>3</v>
      </c>
      <c r="I7" s="172">
        <v>77</v>
      </c>
      <c r="J7" s="13">
        <v>8.11</v>
      </c>
      <c r="K7" s="172">
        <v>83</v>
      </c>
      <c r="L7" s="176">
        <v>5</v>
      </c>
      <c r="M7" s="172">
        <v>131</v>
      </c>
      <c r="N7" s="175">
        <v>6.02</v>
      </c>
      <c r="O7" s="172">
        <v>141</v>
      </c>
      <c r="P7" s="176">
        <v>9</v>
      </c>
      <c r="Q7" s="172">
        <v>239</v>
      </c>
      <c r="R7" s="175">
        <v>6.38</v>
      </c>
      <c r="S7" s="41"/>
    </row>
    <row r="8" spans="2:19" x14ac:dyDescent="0.25">
      <c r="B8" s="174" t="s">
        <v>11</v>
      </c>
      <c r="C8" s="172">
        <v>11</v>
      </c>
      <c r="D8" s="173">
        <v>1</v>
      </c>
      <c r="E8" s="172">
        <v>22</v>
      </c>
      <c r="F8" s="13">
        <v>9.09</v>
      </c>
      <c r="G8" s="172">
        <v>12</v>
      </c>
      <c r="H8" s="173" t="s">
        <v>24</v>
      </c>
      <c r="I8" s="172">
        <v>25</v>
      </c>
      <c r="J8" s="13" t="s">
        <v>24</v>
      </c>
      <c r="K8" s="172">
        <v>45</v>
      </c>
      <c r="L8" s="176">
        <v>9</v>
      </c>
      <c r="M8" s="172">
        <v>76</v>
      </c>
      <c r="N8" s="175">
        <v>20</v>
      </c>
      <c r="O8" s="172">
        <v>68</v>
      </c>
      <c r="P8" s="176">
        <v>10</v>
      </c>
      <c r="Q8" s="172">
        <v>123</v>
      </c>
      <c r="R8" s="175">
        <v>14.71</v>
      </c>
      <c r="S8" s="41"/>
    </row>
    <row r="9" spans="2:19" x14ac:dyDescent="0.25">
      <c r="B9" s="174" t="s">
        <v>12</v>
      </c>
      <c r="C9" s="172">
        <v>24</v>
      </c>
      <c r="D9" s="173">
        <v>2</v>
      </c>
      <c r="E9" s="172">
        <v>41</v>
      </c>
      <c r="F9" s="13">
        <v>8.33</v>
      </c>
      <c r="G9" s="172">
        <v>33</v>
      </c>
      <c r="H9" s="173">
        <v>1</v>
      </c>
      <c r="I9" s="172">
        <v>53</v>
      </c>
      <c r="J9" s="13">
        <v>3.03</v>
      </c>
      <c r="K9" s="172">
        <v>78</v>
      </c>
      <c r="L9" s="176">
        <v>5</v>
      </c>
      <c r="M9" s="172">
        <v>142</v>
      </c>
      <c r="N9" s="175">
        <v>6.41</v>
      </c>
      <c r="O9" s="172">
        <v>135</v>
      </c>
      <c r="P9" s="176">
        <v>8</v>
      </c>
      <c r="Q9" s="172">
        <v>236</v>
      </c>
      <c r="R9" s="175">
        <v>5.93</v>
      </c>
      <c r="S9" s="41"/>
    </row>
    <row r="10" spans="2:19" x14ac:dyDescent="0.25">
      <c r="B10" s="174" t="s">
        <v>13</v>
      </c>
      <c r="C10" s="172">
        <v>9</v>
      </c>
      <c r="D10" s="173" t="s">
        <v>24</v>
      </c>
      <c r="E10" s="172">
        <v>14</v>
      </c>
      <c r="F10" s="13" t="s">
        <v>24</v>
      </c>
      <c r="G10" s="172">
        <v>9</v>
      </c>
      <c r="H10" s="173" t="s">
        <v>24</v>
      </c>
      <c r="I10" s="172">
        <v>23</v>
      </c>
      <c r="J10" s="13" t="s">
        <v>24</v>
      </c>
      <c r="K10" s="172">
        <v>31</v>
      </c>
      <c r="L10" s="176">
        <v>1</v>
      </c>
      <c r="M10" s="172">
        <v>54</v>
      </c>
      <c r="N10" s="175">
        <v>3.23</v>
      </c>
      <c r="O10" s="172">
        <v>49</v>
      </c>
      <c r="P10" s="176">
        <v>1</v>
      </c>
      <c r="Q10" s="172">
        <v>91</v>
      </c>
      <c r="R10" s="175">
        <v>2.04</v>
      </c>
      <c r="S10" s="41"/>
    </row>
    <row r="11" spans="2:19" x14ac:dyDescent="0.25">
      <c r="B11" s="174" t="s">
        <v>14</v>
      </c>
      <c r="C11" s="172">
        <v>9</v>
      </c>
      <c r="D11" s="173" t="s">
        <v>24</v>
      </c>
      <c r="E11" s="172">
        <v>15</v>
      </c>
      <c r="F11" s="173" t="s">
        <v>24</v>
      </c>
      <c r="G11" s="172">
        <v>5</v>
      </c>
      <c r="H11" s="173" t="s">
        <v>24</v>
      </c>
      <c r="I11" s="172">
        <v>7</v>
      </c>
      <c r="J11" s="13" t="s">
        <v>24</v>
      </c>
      <c r="K11" s="172">
        <v>11</v>
      </c>
      <c r="L11" s="173">
        <v>2</v>
      </c>
      <c r="M11" s="172">
        <v>13</v>
      </c>
      <c r="N11" s="13">
        <v>18.18</v>
      </c>
      <c r="O11" s="172">
        <v>25</v>
      </c>
      <c r="P11" s="173">
        <v>2</v>
      </c>
      <c r="Q11" s="172">
        <v>35</v>
      </c>
      <c r="R11" s="13">
        <v>8</v>
      </c>
      <c r="S11" s="41"/>
    </row>
    <row r="12" spans="2:19" x14ac:dyDescent="0.25">
      <c r="B12" s="171" t="s">
        <v>8</v>
      </c>
      <c r="C12" s="168">
        <v>74</v>
      </c>
      <c r="D12" s="170">
        <v>4</v>
      </c>
      <c r="E12" s="168">
        <v>123</v>
      </c>
      <c r="F12" s="92">
        <v>5.41</v>
      </c>
      <c r="G12" s="168">
        <v>96</v>
      </c>
      <c r="H12" s="169">
        <v>4</v>
      </c>
      <c r="I12" s="168">
        <v>185</v>
      </c>
      <c r="J12" s="92">
        <v>4.17</v>
      </c>
      <c r="K12" s="168">
        <v>248</v>
      </c>
      <c r="L12" s="168">
        <v>22</v>
      </c>
      <c r="M12" s="168">
        <v>416</v>
      </c>
      <c r="N12" s="167">
        <v>8.8699999999999992</v>
      </c>
      <c r="O12" s="168">
        <v>418</v>
      </c>
      <c r="P12" s="168">
        <v>30</v>
      </c>
      <c r="Q12" s="168">
        <v>724</v>
      </c>
      <c r="R12" s="167">
        <v>7.18</v>
      </c>
      <c r="S12" s="41"/>
    </row>
    <row r="13" spans="2:19" x14ac:dyDescent="0.25">
      <c r="B13" s="163" t="s">
        <v>172</v>
      </c>
      <c r="C13" s="163"/>
      <c r="D13" s="166"/>
      <c r="E13" s="166"/>
      <c r="F13" s="166"/>
      <c r="G13" s="166"/>
      <c r="H13" s="165"/>
      <c r="I13" s="164"/>
      <c r="J13" s="160"/>
      <c r="K13" s="41"/>
      <c r="L13" s="41"/>
      <c r="M13" s="41"/>
      <c r="N13" s="160"/>
      <c r="O13" s="41"/>
      <c r="P13" s="41"/>
      <c r="Q13" s="41"/>
      <c r="R13" s="160"/>
      <c r="S13" s="41"/>
    </row>
    <row r="14" spans="2:19" x14ac:dyDescent="0.25">
      <c r="B14" s="163" t="s">
        <v>171</v>
      </c>
      <c r="C14" s="162"/>
      <c r="D14" s="162"/>
      <c r="E14" s="162"/>
      <c r="F14" s="162"/>
      <c r="G14" s="162"/>
      <c r="H14" s="126"/>
      <c r="I14" s="161"/>
      <c r="J14" s="160"/>
      <c r="K14" s="41"/>
      <c r="L14" s="41"/>
      <c r="M14" s="41"/>
      <c r="N14" s="160"/>
      <c r="O14" s="41"/>
      <c r="P14" s="41"/>
      <c r="Q14" s="41"/>
      <c r="R14" s="160"/>
      <c r="S14" s="41"/>
    </row>
    <row r="15" spans="2:19" x14ac:dyDescent="0.25">
      <c r="B15" s="41"/>
      <c r="C15" s="41"/>
      <c r="D15" s="41"/>
      <c r="E15" s="108"/>
      <c r="F15" s="41"/>
      <c r="G15" s="41"/>
      <c r="H15" s="41"/>
      <c r="I15" s="160"/>
    </row>
    <row r="18" ht="15" customHeight="1" x14ac:dyDescent="0.25"/>
    <row r="19" ht="15" customHeight="1" x14ac:dyDescent="0.25"/>
    <row r="20" ht="15" customHeight="1" x14ac:dyDescent="0.25"/>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K14"/>
  <sheetViews>
    <sheetView showGridLines="0" topLeftCell="A2" workbookViewId="0">
      <selection activeCell="C20" sqref="C20"/>
    </sheetView>
  </sheetViews>
  <sheetFormatPr defaultRowHeight="15" x14ac:dyDescent="0.25"/>
  <cols>
    <col min="1" max="1" width="0.85546875" style="1" customWidth="1"/>
    <col min="2" max="2" width="12.85546875" style="1" customWidth="1"/>
    <col min="3" max="16384" width="9.140625" style="1"/>
  </cols>
  <sheetData>
    <row r="1" spans="2:11" hidden="1" x14ac:dyDescent="0.25"/>
    <row r="3" spans="2:11" ht="15" customHeight="1" x14ac:dyDescent="0.25">
      <c r="B3" s="21" t="s">
        <v>285</v>
      </c>
      <c r="C3" s="276"/>
      <c r="D3" s="276"/>
      <c r="E3" s="276"/>
      <c r="F3" s="276"/>
      <c r="G3" s="276"/>
      <c r="H3" s="276"/>
      <c r="I3" s="276"/>
      <c r="J3" s="276"/>
      <c r="K3" s="276"/>
    </row>
    <row r="4" spans="2:11" ht="15" customHeight="1" x14ac:dyDescent="0.25">
      <c r="B4" s="294" t="s">
        <v>170</v>
      </c>
      <c r="C4" s="281"/>
      <c r="D4" s="281"/>
      <c r="E4" s="281"/>
      <c r="F4" s="281"/>
      <c r="G4" s="281"/>
      <c r="H4" s="281"/>
      <c r="I4" s="281"/>
      <c r="J4" s="281"/>
      <c r="K4" s="281"/>
    </row>
    <row r="5" spans="2:11" ht="15" customHeight="1" x14ac:dyDescent="0.25">
      <c r="B5" s="317" t="s">
        <v>1</v>
      </c>
      <c r="C5" s="320">
        <v>2018</v>
      </c>
      <c r="D5" s="320"/>
      <c r="E5" s="320"/>
      <c r="F5" s="321">
        <v>2017</v>
      </c>
      <c r="G5" s="321"/>
      <c r="H5" s="321"/>
      <c r="I5" s="320" t="s">
        <v>280</v>
      </c>
      <c r="J5" s="320"/>
      <c r="K5" s="320"/>
    </row>
    <row r="6" spans="2:11" x14ac:dyDescent="0.25">
      <c r="B6" s="318"/>
      <c r="C6" s="320"/>
      <c r="D6" s="320"/>
      <c r="E6" s="320"/>
      <c r="F6" s="321"/>
      <c r="G6" s="321"/>
      <c r="H6" s="321"/>
      <c r="I6" s="322"/>
      <c r="J6" s="322"/>
      <c r="K6" s="322"/>
    </row>
    <row r="7" spans="2:11" x14ac:dyDescent="0.25">
      <c r="B7" s="319"/>
      <c r="C7" s="144" t="s">
        <v>67</v>
      </c>
      <c r="D7" s="144" t="s">
        <v>68</v>
      </c>
      <c r="E7" s="144" t="s">
        <v>34</v>
      </c>
      <c r="F7" s="144" t="s">
        <v>67</v>
      </c>
      <c r="G7" s="144" t="s">
        <v>68</v>
      </c>
      <c r="H7" s="144" t="s">
        <v>34</v>
      </c>
      <c r="I7" s="144" t="s">
        <v>67</v>
      </c>
      <c r="J7" s="144" t="s">
        <v>68</v>
      </c>
      <c r="K7" s="144" t="s">
        <v>34</v>
      </c>
    </row>
    <row r="8" spans="2:11" x14ac:dyDescent="0.25">
      <c r="B8" s="24" t="s">
        <v>10</v>
      </c>
      <c r="C8" s="37">
        <v>964</v>
      </c>
      <c r="D8" s="159">
        <v>45</v>
      </c>
      <c r="E8" s="37">
        <v>1608</v>
      </c>
      <c r="F8" s="59">
        <v>963</v>
      </c>
      <c r="G8" s="283">
        <v>40</v>
      </c>
      <c r="H8" s="59">
        <v>1624</v>
      </c>
      <c r="I8" s="97">
        <v>0.1</v>
      </c>
      <c r="J8" s="98">
        <v>12.5</v>
      </c>
      <c r="K8" s="97">
        <v>-0.99</v>
      </c>
    </row>
    <row r="9" spans="2:11" x14ac:dyDescent="0.25">
      <c r="B9" s="24" t="s">
        <v>11</v>
      </c>
      <c r="C9" s="37">
        <v>525</v>
      </c>
      <c r="D9" s="159">
        <v>27</v>
      </c>
      <c r="E9" s="37">
        <v>883</v>
      </c>
      <c r="F9" s="59">
        <v>524</v>
      </c>
      <c r="G9" s="283">
        <v>20</v>
      </c>
      <c r="H9" s="59">
        <v>883</v>
      </c>
      <c r="I9" s="97">
        <v>0.19</v>
      </c>
      <c r="J9" s="98">
        <v>35</v>
      </c>
      <c r="K9" s="97" t="s">
        <v>24</v>
      </c>
    </row>
    <row r="10" spans="2:11" x14ac:dyDescent="0.25">
      <c r="B10" s="24" t="s">
        <v>12</v>
      </c>
      <c r="C10" s="37">
        <v>969</v>
      </c>
      <c r="D10" s="159">
        <v>29</v>
      </c>
      <c r="E10" s="37">
        <v>1584</v>
      </c>
      <c r="F10" s="59">
        <v>1015</v>
      </c>
      <c r="G10" s="283">
        <v>29</v>
      </c>
      <c r="H10" s="59">
        <v>1674</v>
      </c>
      <c r="I10" s="97">
        <v>-4.53</v>
      </c>
      <c r="J10" s="98" t="s">
        <v>24</v>
      </c>
      <c r="K10" s="97">
        <v>-5.38</v>
      </c>
    </row>
    <row r="11" spans="2:11" x14ac:dyDescent="0.25">
      <c r="B11" s="24" t="s">
        <v>13</v>
      </c>
      <c r="C11" s="37">
        <v>262</v>
      </c>
      <c r="D11" s="159">
        <v>13</v>
      </c>
      <c r="E11" s="37">
        <v>462</v>
      </c>
      <c r="F11" s="59">
        <v>230</v>
      </c>
      <c r="G11" s="283">
        <v>6</v>
      </c>
      <c r="H11" s="59">
        <v>384</v>
      </c>
      <c r="I11" s="97">
        <v>13.91</v>
      </c>
      <c r="J11" s="98">
        <v>116.67</v>
      </c>
      <c r="K11" s="97">
        <v>20.309999999999999</v>
      </c>
    </row>
    <row r="12" spans="2:11" x14ac:dyDescent="0.25">
      <c r="B12" s="24" t="s">
        <v>14</v>
      </c>
      <c r="C12" s="283">
        <v>209</v>
      </c>
      <c r="D12" s="159">
        <v>13</v>
      </c>
      <c r="E12" s="283">
        <v>325</v>
      </c>
      <c r="F12" s="159">
        <v>178</v>
      </c>
      <c r="G12" s="283">
        <v>5</v>
      </c>
      <c r="H12" s="159">
        <v>298</v>
      </c>
      <c r="I12" s="97">
        <v>17.420000000000002</v>
      </c>
      <c r="J12" s="98">
        <v>160</v>
      </c>
      <c r="K12" s="97">
        <v>9.06</v>
      </c>
    </row>
    <row r="13" spans="2:11" x14ac:dyDescent="0.25">
      <c r="B13" s="14" t="s">
        <v>25</v>
      </c>
      <c r="C13" s="99">
        <v>2929</v>
      </c>
      <c r="D13" s="100">
        <v>127</v>
      </c>
      <c r="E13" s="99">
        <v>4862</v>
      </c>
      <c r="F13" s="99">
        <v>2910</v>
      </c>
      <c r="G13" s="100">
        <v>100</v>
      </c>
      <c r="H13" s="99">
        <v>4863</v>
      </c>
      <c r="I13" s="109">
        <v>0.65</v>
      </c>
      <c r="J13" s="109">
        <v>27</v>
      </c>
      <c r="K13" s="109">
        <v>-0.02</v>
      </c>
    </row>
    <row r="14" spans="2:11" x14ac:dyDescent="0.25">
      <c r="B14" s="14" t="s">
        <v>17</v>
      </c>
      <c r="C14" s="99">
        <v>172553</v>
      </c>
      <c r="D14" s="99">
        <v>3334</v>
      </c>
      <c r="E14" s="99">
        <v>242919</v>
      </c>
      <c r="F14" s="99">
        <v>174933</v>
      </c>
      <c r="G14" s="99">
        <v>3378</v>
      </c>
      <c r="H14" s="99">
        <v>246750</v>
      </c>
      <c r="I14" s="109">
        <v>-1.36</v>
      </c>
      <c r="J14" s="109">
        <v>-1.3</v>
      </c>
      <c r="K14" s="109">
        <v>-1.55</v>
      </c>
    </row>
  </sheetData>
  <mergeCells count="4">
    <mergeCell ref="B5:B7"/>
    <mergeCell ref="C5:E6"/>
    <mergeCell ref="F5:H6"/>
    <mergeCell ref="I5:K6"/>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S19"/>
  <sheetViews>
    <sheetView showGridLines="0" workbookViewId="0">
      <selection activeCell="D21" sqref="D21"/>
    </sheetView>
  </sheetViews>
  <sheetFormatPr defaultRowHeight="15" x14ac:dyDescent="0.25"/>
  <cols>
    <col min="1" max="1" width="0.85546875" style="1" customWidth="1"/>
    <col min="2" max="2" width="11.85546875" style="1" customWidth="1"/>
    <col min="3" max="16384" width="9.140625" style="1"/>
  </cols>
  <sheetData>
    <row r="1" spans="2:19" x14ac:dyDescent="0.25">
      <c r="B1" s="108"/>
      <c r="C1" s="41"/>
      <c r="D1" s="41"/>
      <c r="E1" s="41"/>
      <c r="F1" s="160"/>
      <c r="G1" s="41"/>
      <c r="H1" s="41"/>
      <c r="I1" s="41"/>
      <c r="J1" s="160"/>
      <c r="K1" s="41"/>
      <c r="L1" s="41"/>
      <c r="M1" s="41"/>
      <c r="N1" s="160"/>
      <c r="O1" s="41"/>
      <c r="P1" s="41"/>
      <c r="Q1" s="41"/>
      <c r="R1" s="160"/>
      <c r="S1" s="41"/>
    </row>
    <row r="2" spans="2:19" x14ac:dyDescent="0.25">
      <c r="B2" s="90" t="s">
        <v>185</v>
      </c>
      <c r="C2" s="41"/>
      <c r="D2" s="41"/>
      <c r="E2" s="41"/>
      <c r="F2" s="160"/>
      <c r="G2" s="41"/>
      <c r="H2" s="41"/>
      <c r="I2" s="41"/>
      <c r="J2" s="160"/>
      <c r="K2" s="41"/>
      <c r="L2" s="41"/>
      <c r="M2" s="41"/>
      <c r="N2" s="160"/>
      <c r="O2" s="41"/>
      <c r="P2" s="41"/>
      <c r="Q2" s="41"/>
      <c r="R2" s="160"/>
      <c r="S2" s="41"/>
    </row>
    <row r="3" spans="2:19" x14ac:dyDescent="0.25">
      <c r="B3" s="111" t="s">
        <v>177</v>
      </c>
      <c r="C3" s="198"/>
      <c r="D3" s="198"/>
      <c r="E3" s="198"/>
      <c r="F3" s="197"/>
      <c r="G3" s="198"/>
      <c r="H3" s="198"/>
      <c r="I3" s="198"/>
      <c r="J3" s="197"/>
      <c r="K3" s="198"/>
      <c r="L3" s="198"/>
      <c r="M3" s="198"/>
      <c r="N3" s="197"/>
      <c r="O3" s="198"/>
      <c r="P3" s="198"/>
      <c r="Q3" s="198"/>
      <c r="R3" s="197"/>
      <c r="S3" s="41"/>
    </row>
    <row r="4" spans="2:19" ht="15" customHeight="1" x14ac:dyDescent="0.25">
      <c r="B4" s="367" t="s">
        <v>58</v>
      </c>
      <c r="C4" s="368" t="s">
        <v>82</v>
      </c>
      <c r="D4" s="368"/>
      <c r="E4" s="368"/>
      <c r="F4" s="368"/>
      <c r="G4" s="368"/>
      <c r="H4" s="368"/>
      <c r="I4" s="368"/>
      <c r="J4" s="368"/>
      <c r="K4" s="368"/>
      <c r="L4" s="368"/>
      <c r="M4" s="368"/>
      <c r="N4" s="368"/>
      <c r="O4" s="368"/>
      <c r="P4" s="368"/>
      <c r="Q4" s="368"/>
      <c r="R4" s="368"/>
      <c r="S4" s="41"/>
    </row>
    <row r="5" spans="2:19" ht="15" customHeight="1" x14ac:dyDescent="0.25">
      <c r="B5" s="367"/>
      <c r="C5" s="366" t="s">
        <v>176</v>
      </c>
      <c r="D5" s="366"/>
      <c r="E5" s="366"/>
      <c r="F5" s="366"/>
      <c r="G5" s="368" t="s">
        <v>175</v>
      </c>
      <c r="H5" s="368"/>
      <c r="I5" s="368"/>
      <c r="J5" s="368"/>
      <c r="K5" s="366" t="s">
        <v>174</v>
      </c>
      <c r="L5" s="366"/>
      <c r="M5" s="366"/>
      <c r="N5" s="366"/>
      <c r="O5" s="368" t="s">
        <v>8</v>
      </c>
      <c r="P5" s="368"/>
      <c r="Q5" s="368"/>
      <c r="R5" s="368"/>
      <c r="S5" s="41"/>
    </row>
    <row r="6" spans="2:19" ht="30" customHeight="1" x14ac:dyDescent="0.25">
      <c r="B6" s="367"/>
      <c r="C6" s="159" t="s">
        <v>67</v>
      </c>
      <c r="D6" s="159" t="s">
        <v>68</v>
      </c>
      <c r="E6" s="159" t="s">
        <v>34</v>
      </c>
      <c r="F6" s="196" t="s">
        <v>173</v>
      </c>
      <c r="G6" s="159" t="s">
        <v>67</v>
      </c>
      <c r="H6" s="159" t="s">
        <v>68</v>
      </c>
      <c r="I6" s="159" t="s">
        <v>34</v>
      </c>
      <c r="J6" s="196" t="s">
        <v>173</v>
      </c>
      <c r="K6" s="159" t="s">
        <v>67</v>
      </c>
      <c r="L6" s="159" t="s">
        <v>68</v>
      </c>
      <c r="M6" s="159" t="s">
        <v>34</v>
      </c>
      <c r="N6" s="196" t="s">
        <v>173</v>
      </c>
      <c r="O6" s="159" t="s">
        <v>67</v>
      </c>
      <c r="P6" s="159" t="s">
        <v>68</v>
      </c>
      <c r="Q6" s="159" t="s">
        <v>34</v>
      </c>
      <c r="R6" s="196" t="s">
        <v>173</v>
      </c>
      <c r="S6" s="41"/>
    </row>
    <row r="7" spans="2:19" x14ac:dyDescent="0.25">
      <c r="B7" s="174" t="s">
        <v>10</v>
      </c>
      <c r="C7" s="194">
        <v>7</v>
      </c>
      <c r="D7" s="186">
        <v>1</v>
      </c>
      <c r="E7" s="194">
        <v>11</v>
      </c>
      <c r="F7" s="98">
        <v>14.29</v>
      </c>
      <c r="G7" s="194">
        <v>17</v>
      </c>
      <c r="H7" s="159" t="s">
        <v>24</v>
      </c>
      <c r="I7" s="194">
        <v>31</v>
      </c>
      <c r="J7" s="98" t="s">
        <v>24</v>
      </c>
      <c r="K7" s="194">
        <v>46</v>
      </c>
      <c r="L7" s="159">
        <v>1</v>
      </c>
      <c r="M7" s="194">
        <v>72</v>
      </c>
      <c r="N7" s="98">
        <v>2.17</v>
      </c>
      <c r="O7" s="194">
        <v>70</v>
      </c>
      <c r="P7" s="24">
        <v>2</v>
      </c>
      <c r="Q7" s="194">
        <v>114</v>
      </c>
      <c r="R7" s="68">
        <v>2.86</v>
      </c>
      <c r="S7" s="41"/>
    </row>
    <row r="8" spans="2:19" x14ac:dyDescent="0.25">
      <c r="B8" s="174" t="s">
        <v>11</v>
      </c>
      <c r="C8" s="194">
        <v>7</v>
      </c>
      <c r="D8" s="186">
        <v>1</v>
      </c>
      <c r="E8" s="194">
        <v>15</v>
      </c>
      <c r="F8" s="98">
        <v>14.29</v>
      </c>
      <c r="G8" s="194">
        <v>6</v>
      </c>
      <c r="H8" s="159" t="s">
        <v>24</v>
      </c>
      <c r="I8" s="194">
        <v>10</v>
      </c>
      <c r="J8" s="98" t="s">
        <v>24</v>
      </c>
      <c r="K8" s="194">
        <v>16</v>
      </c>
      <c r="L8" s="159">
        <v>1</v>
      </c>
      <c r="M8" s="194">
        <v>31</v>
      </c>
      <c r="N8" s="98">
        <v>6.25</v>
      </c>
      <c r="O8" s="194">
        <v>29</v>
      </c>
      <c r="P8" s="24">
        <v>2</v>
      </c>
      <c r="Q8" s="194">
        <v>56</v>
      </c>
      <c r="R8" s="68">
        <v>6.9</v>
      </c>
      <c r="S8" s="41"/>
    </row>
    <row r="9" spans="2:19" x14ac:dyDescent="0.25">
      <c r="B9" s="174" t="s">
        <v>12</v>
      </c>
      <c r="C9" s="194">
        <v>13</v>
      </c>
      <c r="D9" s="186">
        <v>2</v>
      </c>
      <c r="E9" s="194">
        <v>23</v>
      </c>
      <c r="F9" s="98">
        <v>15.38</v>
      </c>
      <c r="G9" s="194">
        <v>18</v>
      </c>
      <c r="H9" s="159">
        <v>1</v>
      </c>
      <c r="I9" s="194">
        <v>26</v>
      </c>
      <c r="J9" s="98">
        <v>5.56</v>
      </c>
      <c r="K9" s="194">
        <v>38</v>
      </c>
      <c r="L9" s="159">
        <v>1</v>
      </c>
      <c r="M9" s="194">
        <v>69</v>
      </c>
      <c r="N9" s="98">
        <v>2.63</v>
      </c>
      <c r="O9" s="194">
        <v>69</v>
      </c>
      <c r="P9" s="159">
        <v>4</v>
      </c>
      <c r="Q9" s="194">
        <v>118</v>
      </c>
      <c r="R9" s="98">
        <v>5.8</v>
      </c>
      <c r="S9" s="41"/>
    </row>
    <row r="10" spans="2:19" x14ac:dyDescent="0.25">
      <c r="B10" s="174" t="s">
        <v>13</v>
      </c>
      <c r="C10" s="194">
        <v>6</v>
      </c>
      <c r="D10" s="186" t="s">
        <v>24</v>
      </c>
      <c r="E10" s="194">
        <v>10</v>
      </c>
      <c r="F10" s="98" t="s">
        <v>24</v>
      </c>
      <c r="G10" s="194">
        <v>2</v>
      </c>
      <c r="H10" s="159" t="s">
        <v>24</v>
      </c>
      <c r="I10" s="194">
        <v>3</v>
      </c>
      <c r="J10" s="98" t="s">
        <v>24</v>
      </c>
      <c r="K10" s="194">
        <v>19</v>
      </c>
      <c r="L10" s="159" t="s">
        <v>24</v>
      </c>
      <c r="M10" s="194">
        <v>30</v>
      </c>
      <c r="N10" s="98" t="s">
        <v>24</v>
      </c>
      <c r="O10" s="194">
        <v>27</v>
      </c>
      <c r="P10" s="159" t="s">
        <v>24</v>
      </c>
      <c r="Q10" s="194">
        <v>43</v>
      </c>
      <c r="R10" s="98" t="s">
        <v>24</v>
      </c>
      <c r="S10" s="41"/>
    </row>
    <row r="11" spans="2:19" x14ac:dyDescent="0.25">
      <c r="B11" s="174" t="s">
        <v>14</v>
      </c>
      <c r="C11" s="195">
        <v>5</v>
      </c>
      <c r="D11" s="186" t="s">
        <v>24</v>
      </c>
      <c r="E11" s="195">
        <v>7</v>
      </c>
      <c r="F11" s="98" t="s">
        <v>24</v>
      </c>
      <c r="G11" s="194">
        <v>1</v>
      </c>
      <c r="H11" s="159" t="s">
        <v>24</v>
      </c>
      <c r="I11" s="194">
        <v>2</v>
      </c>
      <c r="J11" s="98" t="s">
        <v>24</v>
      </c>
      <c r="K11" s="194">
        <v>5</v>
      </c>
      <c r="L11" s="186" t="s">
        <v>24</v>
      </c>
      <c r="M11" s="194">
        <v>7</v>
      </c>
      <c r="N11" s="98" t="s">
        <v>24</v>
      </c>
      <c r="O11" s="194">
        <v>11</v>
      </c>
      <c r="P11" s="159" t="s">
        <v>24</v>
      </c>
      <c r="Q11" s="194">
        <v>16</v>
      </c>
      <c r="R11" s="98" t="s">
        <v>24</v>
      </c>
      <c r="S11" s="41"/>
    </row>
    <row r="12" spans="2:19" x14ac:dyDescent="0.25">
      <c r="B12" s="14" t="s">
        <v>8</v>
      </c>
      <c r="C12" s="14">
        <v>38</v>
      </c>
      <c r="D12" s="141">
        <v>4</v>
      </c>
      <c r="E12" s="14">
        <v>66</v>
      </c>
      <c r="F12" s="109">
        <v>10.53</v>
      </c>
      <c r="G12" s="14">
        <v>44</v>
      </c>
      <c r="H12" s="100">
        <v>1</v>
      </c>
      <c r="I12" s="14">
        <v>72</v>
      </c>
      <c r="J12" s="109">
        <v>2.27</v>
      </c>
      <c r="K12" s="14">
        <v>124</v>
      </c>
      <c r="L12" s="14">
        <v>3</v>
      </c>
      <c r="M12" s="14">
        <v>209</v>
      </c>
      <c r="N12" s="15">
        <v>2.42</v>
      </c>
      <c r="O12" s="14">
        <v>206</v>
      </c>
      <c r="P12" s="14">
        <v>8</v>
      </c>
      <c r="Q12" s="14">
        <v>347</v>
      </c>
      <c r="R12" s="15">
        <v>3.88</v>
      </c>
      <c r="S12" s="41"/>
    </row>
    <row r="13" spans="2:19" x14ac:dyDescent="0.25">
      <c r="B13" s="193" t="s">
        <v>184</v>
      </c>
      <c r="C13" s="41"/>
      <c r="D13" s="41"/>
      <c r="E13" s="41"/>
      <c r="F13" s="160"/>
      <c r="G13" s="41"/>
      <c r="H13" s="41"/>
      <c r="I13" s="193"/>
      <c r="J13" s="160"/>
      <c r="K13" s="41"/>
      <c r="L13" s="41"/>
      <c r="M13" s="41"/>
      <c r="N13" s="160"/>
      <c r="O13" s="41"/>
      <c r="P13" s="41"/>
      <c r="Q13" s="41"/>
      <c r="R13" s="160"/>
      <c r="S13" s="41"/>
    </row>
    <row r="14" spans="2:19" x14ac:dyDescent="0.25">
      <c r="B14" s="193" t="s">
        <v>171</v>
      </c>
      <c r="C14" s="41"/>
      <c r="D14" s="41"/>
      <c r="E14" s="41"/>
      <c r="F14" s="160"/>
      <c r="G14" s="41"/>
      <c r="H14" s="41"/>
      <c r="I14" s="193"/>
      <c r="J14" s="160"/>
      <c r="K14" s="41"/>
      <c r="L14" s="41"/>
      <c r="M14" s="41"/>
      <c r="N14" s="160"/>
      <c r="O14" s="41"/>
      <c r="P14" s="41"/>
      <c r="Q14" s="41"/>
      <c r="R14" s="160"/>
      <c r="S14" s="41"/>
    </row>
    <row r="18" ht="15" customHeight="1" x14ac:dyDescent="0.25"/>
    <row r="19" ht="15" customHeight="1" x14ac:dyDescent="0.25"/>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T22"/>
  <sheetViews>
    <sheetView showGridLines="0" workbookViewId="0">
      <selection activeCell="J20" sqref="J20"/>
    </sheetView>
  </sheetViews>
  <sheetFormatPr defaultRowHeight="15" x14ac:dyDescent="0.25"/>
  <cols>
    <col min="1" max="1" width="0.85546875" style="1" customWidth="1"/>
    <col min="2" max="2" width="11.85546875" style="1" customWidth="1"/>
    <col min="3" max="16384" width="9.140625" style="1"/>
  </cols>
  <sheetData>
    <row r="1" spans="2:20" x14ac:dyDescent="0.25">
      <c r="B1" s="108"/>
      <c r="C1" s="41"/>
      <c r="D1" s="41"/>
      <c r="E1" s="41"/>
      <c r="F1" s="160"/>
      <c r="G1" s="41"/>
      <c r="H1" s="41"/>
      <c r="I1" s="41"/>
      <c r="J1" s="160"/>
      <c r="K1" s="41"/>
      <c r="L1" s="41"/>
      <c r="M1" s="41"/>
      <c r="N1" s="160"/>
      <c r="O1" s="41"/>
      <c r="P1" s="41"/>
      <c r="Q1" s="41"/>
      <c r="R1" s="160"/>
      <c r="S1" s="41"/>
      <c r="T1" s="41"/>
    </row>
    <row r="2" spans="2:20" x14ac:dyDescent="0.25">
      <c r="B2" s="50" t="s">
        <v>186</v>
      </c>
      <c r="C2" s="41"/>
      <c r="D2" s="41"/>
      <c r="E2" s="41"/>
      <c r="F2" s="160"/>
      <c r="G2" s="41"/>
      <c r="H2" s="41"/>
      <c r="I2" s="41"/>
      <c r="J2" s="160"/>
      <c r="K2" s="41"/>
      <c r="L2" s="41"/>
      <c r="M2" s="41"/>
      <c r="N2" s="160"/>
      <c r="O2" s="41"/>
      <c r="P2" s="41"/>
      <c r="Q2" s="41"/>
      <c r="R2" s="160"/>
      <c r="S2" s="41"/>
      <c r="T2" s="41"/>
    </row>
    <row r="3" spans="2:20" x14ac:dyDescent="0.25">
      <c r="B3" s="177" t="s">
        <v>177</v>
      </c>
      <c r="C3" s="198"/>
      <c r="D3" s="198"/>
      <c r="E3" s="198"/>
      <c r="F3" s="197"/>
      <c r="G3" s="198"/>
      <c r="H3" s="198"/>
      <c r="I3" s="198"/>
      <c r="J3" s="197"/>
      <c r="K3" s="198"/>
      <c r="L3" s="198"/>
      <c r="M3" s="198"/>
      <c r="N3" s="197"/>
      <c r="O3" s="198"/>
      <c r="P3" s="198"/>
      <c r="Q3" s="198"/>
      <c r="R3" s="197"/>
      <c r="S3" s="41"/>
      <c r="T3" s="41"/>
    </row>
    <row r="4" spans="2:20" ht="15" customHeight="1" x14ac:dyDescent="0.25">
      <c r="B4" s="367" t="s">
        <v>58</v>
      </c>
      <c r="C4" s="368" t="s">
        <v>82</v>
      </c>
      <c r="D4" s="368"/>
      <c r="E4" s="368"/>
      <c r="F4" s="368"/>
      <c r="G4" s="368"/>
      <c r="H4" s="368"/>
      <c r="I4" s="368"/>
      <c r="J4" s="368"/>
      <c r="K4" s="368"/>
      <c r="L4" s="368"/>
      <c r="M4" s="368"/>
      <c r="N4" s="368"/>
      <c r="O4" s="368"/>
      <c r="P4" s="368"/>
      <c r="Q4" s="368"/>
      <c r="R4" s="368"/>
      <c r="S4" s="41"/>
      <c r="T4" s="41"/>
    </row>
    <row r="5" spans="2:20" ht="15" customHeight="1" x14ac:dyDescent="0.25">
      <c r="B5" s="367"/>
      <c r="C5" s="366" t="s">
        <v>176</v>
      </c>
      <c r="D5" s="366"/>
      <c r="E5" s="366"/>
      <c r="F5" s="366"/>
      <c r="G5" s="368" t="s">
        <v>175</v>
      </c>
      <c r="H5" s="368"/>
      <c r="I5" s="368"/>
      <c r="J5" s="368"/>
      <c r="K5" s="366" t="s">
        <v>174</v>
      </c>
      <c r="L5" s="366"/>
      <c r="M5" s="366"/>
      <c r="N5" s="366"/>
      <c r="O5" s="368" t="s">
        <v>8</v>
      </c>
      <c r="P5" s="368"/>
      <c r="Q5" s="368"/>
      <c r="R5" s="368"/>
      <c r="S5" s="41"/>
      <c r="T5" s="41"/>
    </row>
    <row r="6" spans="2:20" ht="27" x14ac:dyDescent="0.25">
      <c r="B6" s="367"/>
      <c r="C6" s="159" t="s">
        <v>67</v>
      </c>
      <c r="D6" s="159" t="s">
        <v>68</v>
      </c>
      <c r="E6" s="159" t="s">
        <v>34</v>
      </c>
      <c r="F6" s="196" t="s">
        <v>173</v>
      </c>
      <c r="G6" s="159" t="s">
        <v>67</v>
      </c>
      <c r="H6" s="159" t="s">
        <v>68</v>
      </c>
      <c r="I6" s="159" t="s">
        <v>34</v>
      </c>
      <c r="J6" s="196" t="s">
        <v>173</v>
      </c>
      <c r="K6" s="159" t="s">
        <v>67</v>
      </c>
      <c r="L6" s="159" t="s">
        <v>68</v>
      </c>
      <c r="M6" s="159" t="s">
        <v>34</v>
      </c>
      <c r="N6" s="196" t="s">
        <v>173</v>
      </c>
      <c r="O6" s="159" t="s">
        <v>67</v>
      </c>
      <c r="P6" s="159" t="s">
        <v>68</v>
      </c>
      <c r="Q6" s="159" t="s">
        <v>34</v>
      </c>
      <c r="R6" s="196" t="s">
        <v>173</v>
      </c>
      <c r="S6" s="41"/>
      <c r="T6" s="41"/>
    </row>
    <row r="7" spans="2:20" x14ac:dyDescent="0.25">
      <c r="B7" s="174" t="s">
        <v>10</v>
      </c>
      <c r="C7" s="194">
        <v>14</v>
      </c>
      <c r="D7" s="159" t="s">
        <v>24</v>
      </c>
      <c r="E7" s="194">
        <v>20</v>
      </c>
      <c r="F7" s="98" t="s">
        <v>24</v>
      </c>
      <c r="G7" s="194">
        <v>20</v>
      </c>
      <c r="H7" s="159">
        <v>3</v>
      </c>
      <c r="I7" s="194">
        <v>46</v>
      </c>
      <c r="J7" s="98">
        <v>15</v>
      </c>
      <c r="K7" s="194">
        <v>37</v>
      </c>
      <c r="L7" s="159">
        <v>4</v>
      </c>
      <c r="M7" s="194">
        <v>59</v>
      </c>
      <c r="N7" s="98">
        <v>10.81</v>
      </c>
      <c r="O7" s="194">
        <v>71</v>
      </c>
      <c r="P7" s="24">
        <v>7</v>
      </c>
      <c r="Q7" s="194">
        <v>125</v>
      </c>
      <c r="R7" s="68">
        <v>9.86</v>
      </c>
      <c r="S7" s="41"/>
      <c r="T7" s="41"/>
    </row>
    <row r="8" spans="2:20" x14ac:dyDescent="0.25">
      <c r="B8" s="174" t="s">
        <v>11</v>
      </c>
      <c r="C8" s="194">
        <v>4</v>
      </c>
      <c r="D8" s="159" t="s">
        <v>24</v>
      </c>
      <c r="E8" s="194">
        <v>7</v>
      </c>
      <c r="F8" s="98" t="s">
        <v>24</v>
      </c>
      <c r="G8" s="194">
        <v>6</v>
      </c>
      <c r="H8" s="159" t="s">
        <v>24</v>
      </c>
      <c r="I8" s="194">
        <v>15</v>
      </c>
      <c r="J8" s="98" t="s">
        <v>24</v>
      </c>
      <c r="K8" s="194">
        <v>29</v>
      </c>
      <c r="L8" s="159">
        <v>8</v>
      </c>
      <c r="M8" s="194">
        <v>45</v>
      </c>
      <c r="N8" s="98">
        <v>27.59</v>
      </c>
      <c r="O8" s="194">
        <v>39</v>
      </c>
      <c r="P8" s="24">
        <v>8</v>
      </c>
      <c r="Q8" s="194">
        <v>67</v>
      </c>
      <c r="R8" s="68">
        <v>20.51</v>
      </c>
      <c r="S8" s="41"/>
      <c r="T8" s="41"/>
    </row>
    <row r="9" spans="2:20" x14ac:dyDescent="0.25">
      <c r="B9" s="174" t="s">
        <v>12</v>
      </c>
      <c r="C9" s="194">
        <v>11</v>
      </c>
      <c r="D9" s="159" t="s">
        <v>24</v>
      </c>
      <c r="E9" s="194">
        <v>18</v>
      </c>
      <c r="F9" s="98" t="s">
        <v>24</v>
      </c>
      <c r="G9" s="194">
        <v>15</v>
      </c>
      <c r="H9" s="159" t="s">
        <v>24</v>
      </c>
      <c r="I9" s="194">
        <v>27</v>
      </c>
      <c r="J9" s="98" t="s">
        <v>24</v>
      </c>
      <c r="K9" s="194">
        <v>40</v>
      </c>
      <c r="L9" s="159">
        <v>4</v>
      </c>
      <c r="M9" s="194">
        <v>73</v>
      </c>
      <c r="N9" s="98">
        <v>10</v>
      </c>
      <c r="O9" s="194">
        <v>66</v>
      </c>
      <c r="P9" s="24">
        <v>4</v>
      </c>
      <c r="Q9" s="194">
        <v>118</v>
      </c>
      <c r="R9" s="68">
        <v>6.06</v>
      </c>
      <c r="S9" s="41"/>
      <c r="T9" s="41"/>
    </row>
    <row r="10" spans="2:20" x14ac:dyDescent="0.25">
      <c r="B10" s="174" t="s">
        <v>13</v>
      </c>
      <c r="C10" s="194">
        <v>3</v>
      </c>
      <c r="D10" s="159" t="s">
        <v>24</v>
      </c>
      <c r="E10" s="194">
        <v>4</v>
      </c>
      <c r="F10" s="98" t="s">
        <v>24</v>
      </c>
      <c r="G10" s="194">
        <v>7</v>
      </c>
      <c r="H10" s="159" t="s">
        <v>24</v>
      </c>
      <c r="I10" s="194">
        <v>20</v>
      </c>
      <c r="J10" s="98" t="s">
        <v>24</v>
      </c>
      <c r="K10" s="194">
        <v>12</v>
      </c>
      <c r="L10" s="159">
        <v>1</v>
      </c>
      <c r="M10" s="194">
        <v>24</v>
      </c>
      <c r="N10" s="98">
        <v>8.33</v>
      </c>
      <c r="O10" s="194">
        <v>22</v>
      </c>
      <c r="P10" s="24">
        <v>1</v>
      </c>
      <c r="Q10" s="194">
        <v>48</v>
      </c>
      <c r="R10" s="68">
        <v>4.55</v>
      </c>
      <c r="S10" s="41"/>
      <c r="T10" s="41"/>
    </row>
    <row r="11" spans="2:20" x14ac:dyDescent="0.25">
      <c r="B11" s="174" t="s">
        <v>14</v>
      </c>
      <c r="C11" s="194">
        <v>4</v>
      </c>
      <c r="D11" s="159" t="s">
        <v>24</v>
      </c>
      <c r="E11" s="194">
        <v>8</v>
      </c>
      <c r="F11" s="159" t="s">
        <v>24</v>
      </c>
      <c r="G11" s="194">
        <v>4</v>
      </c>
      <c r="H11" s="159" t="s">
        <v>24</v>
      </c>
      <c r="I11" s="194">
        <v>5</v>
      </c>
      <c r="J11" s="98" t="s">
        <v>24</v>
      </c>
      <c r="K11" s="194">
        <v>6</v>
      </c>
      <c r="L11" s="159">
        <v>2</v>
      </c>
      <c r="M11" s="194">
        <v>6</v>
      </c>
      <c r="N11" s="98">
        <v>33.33</v>
      </c>
      <c r="O11" s="194">
        <v>14</v>
      </c>
      <c r="P11" s="159">
        <v>2</v>
      </c>
      <c r="Q11" s="194">
        <v>19</v>
      </c>
      <c r="R11" s="98">
        <v>14.29</v>
      </c>
      <c r="S11" s="41"/>
      <c r="T11" s="41"/>
    </row>
    <row r="12" spans="2:20" x14ac:dyDescent="0.25">
      <c r="B12" s="14" t="s">
        <v>8</v>
      </c>
      <c r="C12" s="14">
        <v>36</v>
      </c>
      <c r="D12" s="100" t="s">
        <v>24</v>
      </c>
      <c r="E12" s="14">
        <v>57</v>
      </c>
      <c r="F12" s="109" t="s">
        <v>24</v>
      </c>
      <c r="G12" s="14">
        <v>52</v>
      </c>
      <c r="H12" s="100">
        <v>3</v>
      </c>
      <c r="I12" s="14">
        <v>113</v>
      </c>
      <c r="J12" s="109">
        <v>5.77</v>
      </c>
      <c r="K12" s="14">
        <v>124</v>
      </c>
      <c r="L12" s="100">
        <v>19</v>
      </c>
      <c r="M12" s="14">
        <v>207</v>
      </c>
      <c r="N12" s="109">
        <v>15.32</v>
      </c>
      <c r="O12" s="14">
        <v>212</v>
      </c>
      <c r="P12" s="14">
        <v>22</v>
      </c>
      <c r="Q12" s="14">
        <v>377</v>
      </c>
      <c r="R12" s="15">
        <v>10.38</v>
      </c>
      <c r="S12" s="41"/>
      <c r="T12" s="41"/>
    </row>
    <row r="13" spans="2:20" x14ac:dyDescent="0.25">
      <c r="B13" s="199" t="s">
        <v>184</v>
      </c>
      <c r="C13" s="41"/>
      <c r="D13" s="41"/>
      <c r="E13" s="41"/>
      <c r="F13" s="160"/>
      <c r="G13" s="41"/>
      <c r="H13" s="41"/>
      <c r="I13" s="199"/>
      <c r="J13" s="160"/>
      <c r="K13" s="41"/>
      <c r="L13" s="41"/>
      <c r="M13" s="41"/>
      <c r="N13" s="160"/>
      <c r="O13" s="41"/>
      <c r="P13" s="41"/>
      <c r="Q13" s="41"/>
      <c r="R13" s="160"/>
      <c r="S13" s="41"/>
      <c r="T13" s="41"/>
    </row>
    <row r="14" spans="2:20" x14ac:dyDescent="0.25">
      <c r="B14" s="193" t="s">
        <v>171</v>
      </c>
      <c r="C14" s="162"/>
      <c r="D14" s="162"/>
      <c r="E14" s="162"/>
      <c r="F14" s="162"/>
      <c r="G14" s="162"/>
      <c r="H14" s="126"/>
      <c r="I14" s="193"/>
      <c r="J14" s="160"/>
      <c r="K14" s="41"/>
      <c r="L14" s="41"/>
      <c r="M14" s="41"/>
      <c r="N14" s="160"/>
      <c r="O14" s="41"/>
      <c r="P14" s="41"/>
      <c r="Q14" s="41"/>
      <c r="R14" s="160"/>
      <c r="S14" s="41"/>
      <c r="T14" s="41"/>
    </row>
    <row r="15" spans="2:20" x14ac:dyDescent="0.25">
      <c r="B15" s="108"/>
      <c r="C15" s="41"/>
      <c r="D15" s="41"/>
      <c r="E15" s="41"/>
      <c r="F15" s="160"/>
      <c r="G15" s="41"/>
      <c r="H15" s="41"/>
      <c r="I15" s="41"/>
      <c r="J15" s="160"/>
      <c r="K15" s="41"/>
      <c r="L15" s="41"/>
      <c r="M15" s="41"/>
      <c r="N15" s="160"/>
      <c r="O15" s="41"/>
      <c r="P15" s="41"/>
      <c r="Q15" s="41"/>
      <c r="R15" s="160"/>
      <c r="S15" s="41"/>
      <c r="T15" s="41"/>
    </row>
    <row r="16" spans="2:20" x14ac:dyDescent="0.25">
      <c r="B16" s="108"/>
      <c r="C16" s="41"/>
      <c r="D16" s="41"/>
      <c r="E16" s="41"/>
      <c r="F16" s="160"/>
      <c r="G16" s="41"/>
      <c r="H16" s="41"/>
      <c r="I16" s="41"/>
      <c r="J16" s="160"/>
      <c r="K16" s="41"/>
      <c r="L16" s="41"/>
      <c r="M16" s="41"/>
      <c r="N16" s="160"/>
      <c r="O16" s="41"/>
      <c r="P16" s="41"/>
      <c r="Q16" s="41"/>
      <c r="R16" s="160"/>
      <c r="S16" s="41"/>
      <c r="T16" s="41"/>
    </row>
    <row r="17" spans="2:20" x14ac:dyDescent="0.25">
      <c r="B17" s="108"/>
      <c r="C17" s="41"/>
      <c r="D17" s="41"/>
      <c r="E17" s="41"/>
      <c r="F17" s="160"/>
      <c r="G17" s="41"/>
      <c r="H17" s="41"/>
      <c r="I17" s="41"/>
      <c r="J17" s="160"/>
      <c r="K17" s="41"/>
      <c r="L17" s="41"/>
      <c r="M17" s="41"/>
      <c r="N17" s="160"/>
      <c r="O17" s="41"/>
      <c r="P17" s="41"/>
      <c r="Q17" s="41"/>
      <c r="R17" s="160"/>
      <c r="S17" s="41"/>
      <c r="T17" s="41"/>
    </row>
    <row r="18" spans="2:20" x14ac:dyDescent="0.25">
      <c r="B18" s="108"/>
      <c r="S18" s="41"/>
      <c r="T18" s="41"/>
    </row>
    <row r="19" spans="2:20" x14ac:dyDescent="0.25">
      <c r="B19" s="108"/>
      <c r="S19" s="41"/>
      <c r="T19" s="41"/>
    </row>
    <row r="20" spans="2:20" x14ac:dyDescent="0.25">
      <c r="B20" s="108"/>
      <c r="S20" s="41"/>
      <c r="T20" s="41"/>
    </row>
    <row r="21" spans="2:20" ht="15" customHeight="1" x14ac:dyDescent="0.25">
      <c r="B21" s="108"/>
      <c r="S21" s="41"/>
      <c r="T21" s="41"/>
    </row>
    <row r="22" spans="2:20" ht="15" customHeight="1" x14ac:dyDescent="0.25"/>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M17"/>
  <sheetViews>
    <sheetView showGridLines="0" workbookViewId="0">
      <selection activeCell="C18" sqref="C18"/>
    </sheetView>
  </sheetViews>
  <sheetFormatPr defaultRowHeight="15" x14ac:dyDescent="0.25"/>
  <cols>
    <col min="1" max="1" width="0.85546875" style="1" customWidth="1"/>
    <col min="2" max="2" width="21.7109375" style="1" customWidth="1"/>
    <col min="3" max="3" width="7.140625" style="1" customWidth="1"/>
    <col min="4" max="4" width="4.28515625" style="1" customWidth="1"/>
    <col min="5" max="5" width="6.7109375" style="1" customWidth="1"/>
    <col min="6" max="6" width="4.42578125" style="1" customWidth="1"/>
    <col min="7" max="7" width="5.85546875" style="1" customWidth="1"/>
    <col min="8" max="8" width="4.28515625" style="1" customWidth="1"/>
    <col min="9" max="9" width="5.5703125" style="1" customWidth="1"/>
    <col min="10" max="10" width="4.42578125" style="1" customWidth="1"/>
    <col min="11" max="11" width="7.42578125" style="1" customWidth="1"/>
    <col min="12" max="12" width="6.5703125" style="1" customWidth="1"/>
    <col min="13" max="13" width="6.85546875" style="1" customWidth="1"/>
    <col min="14" max="16384" width="9.140625" style="1"/>
  </cols>
  <sheetData>
    <row r="2" spans="2:13" x14ac:dyDescent="0.25">
      <c r="B2" s="90" t="s">
        <v>303</v>
      </c>
    </row>
    <row r="3" spans="2:13" x14ac:dyDescent="0.25">
      <c r="B3" s="111" t="s">
        <v>302</v>
      </c>
    </row>
    <row r="4" spans="2:13" ht="15" customHeight="1" x14ac:dyDescent="0.25">
      <c r="B4" s="369" t="s">
        <v>202</v>
      </c>
      <c r="C4" s="370">
        <v>2018</v>
      </c>
      <c r="D4" s="370"/>
      <c r="E4" s="370"/>
      <c r="F4" s="370"/>
      <c r="G4" s="370"/>
      <c r="H4" s="370"/>
      <c r="I4" s="370"/>
      <c r="J4" s="370"/>
      <c r="K4" s="371" t="s">
        <v>230</v>
      </c>
      <c r="L4" s="371"/>
      <c r="M4" s="371"/>
    </row>
    <row r="5" spans="2:13" x14ac:dyDescent="0.25">
      <c r="B5" s="369"/>
      <c r="C5" s="370"/>
      <c r="D5" s="370"/>
      <c r="E5" s="370"/>
      <c r="F5" s="370"/>
      <c r="G5" s="370"/>
      <c r="H5" s="370"/>
      <c r="I5" s="370"/>
      <c r="J5" s="370"/>
      <c r="K5" s="372" t="s">
        <v>201</v>
      </c>
      <c r="L5" s="372"/>
      <c r="M5" s="372"/>
    </row>
    <row r="6" spans="2:13" ht="27" x14ac:dyDescent="0.25">
      <c r="B6" s="369"/>
      <c r="C6" s="215" t="s">
        <v>200</v>
      </c>
      <c r="D6" s="214" t="s">
        <v>124</v>
      </c>
      <c r="E6" s="215" t="s">
        <v>67</v>
      </c>
      <c r="F6" s="214" t="s">
        <v>124</v>
      </c>
      <c r="G6" s="215" t="s">
        <v>68</v>
      </c>
      <c r="H6" s="214" t="s">
        <v>124</v>
      </c>
      <c r="I6" s="215" t="s">
        <v>34</v>
      </c>
      <c r="J6" s="214" t="s">
        <v>124</v>
      </c>
      <c r="K6" s="213" t="s">
        <v>67</v>
      </c>
      <c r="L6" s="213" t="s">
        <v>68</v>
      </c>
      <c r="M6" s="213" t="s">
        <v>34</v>
      </c>
    </row>
    <row r="7" spans="2:13" x14ac:dyDescent="0.25">
      <c r="B7" s="209" t="s">
        <v>199</v>
      </c>
      <c r="C7" s="208">
        <v>8</v>
      </c>
      <c r="D7" s="12">
        <v>1.9801980198019802</v>
      </c>
      <c r="E7" s="210">
        <v>1205</v>
      </c>
      <c r="F7" s="13">
        <v>41.14</v>
      </c>
      <c r="G7" s="268">
        <v>25</v>
      </c>
      <c r="H7" s="12">
        <v>19.690000000000001</v>
      </c>
      <c r="I7" s="210">
        <v>1916</v>
      </c>
      <c r="J7" s="13">
        <v>39.409999999999997</v>
      </c>
      <c r="K7" s="238">
        <v>39</v>
      </c>
      <c r="L7" s="239">
        <v>3</v>
      </c>
      <c r="M7" s="238">
        <v>122</v>
      </c>
    </row>
    <row r="8" spans="2:13" x14ac:dyDescent="0.25">
      <c r="B8" s="209" t="s">
        <v>198</v>
      </c>
      <c r="C8" s="208">
        <v>3</v>
      </c>
      <c r="D8" s="12">
        <v>0.74257425742574257</v>
      </c>
      <c r="E8" s="210">
        <v>162</v>
      </c>
      <c r="F8" s="13">
        <v>5.53</v>
      </c>
      <c r="G8" s="268">
        <v>7</v>
      </c>
      <c r="H8" s="12">
        <v>5.51</v>
      </c>
      <c r="I8" s="210">
        <v>268</v>
      </c>
      <c r="J8" s="13">
        <v>5.51</v>
      </c>
      <c r="K8" s="238">
        <v>-13</v>
      </c>
      <c r="L8" s="240">
        <v>0.99999999999999911</v>
      </c>
      <c r="M8" s="241">
        <v>-36</v>
      </c>
    </row>
    <row r="9" spans="2:13" x14ac:dyDescent="0.25">
      <c r="B9" s="209" t="s">
        <v>197</v>
      </c>
      <c r="C9" s="208">
        <v>67</v>
      </c>
      <c r="D9" s="12">
        <v>16.584158415841586</v>
      </c>
      <c r="E9" s="210">
        <v>424</v>
      </c>
      <c r="F9" s="13">
        <v>14.48</v>
      </c>
      <c r="G9" s="268">
        <v>30</v>
      </c>
      <c r="H9" s="12">
        <v>23.62</v>
      </c>
      <c r="I9" s="210">
        <v>705</v>
      </c>
      <c r="J9" s="13">
        <v>14.5</v>
      </c>
      <c r="K9" s="238">
        <v>5</v>
      </c>
      <c r="L9" s="240">
        <v>13</v>
      </c>
      <c r="M9" s="238">
        <v>17</v>
      </c>
    </row>
    <row r="10" spans="2:13" x14ac:dyDescent="0.25">
      <c r="B10" s="212" t="s">
        <v>196</v>
      </c>
      <c r="C10" s="206">
        <v>78</v>
      </c>
      <c r="D10" s="205">
        <v>19.306930693069308</v>
      </c>
      <c r="E10" s="211">
        <v>1791</v>
      </c>
      <c r="F10" s="203">
        <v>61.15</v>
      </c>
      <c r="G10" s="269">
        <v>62</v>
      </c>
      <c r="H10" s="205">
        <v>48.82</v>
      </c>
      <c r="I10" s="211">
        <v>2889</v>
      </c>
      <c r="J10" s="203">
        <v>59.42</v>
      </c>
      <c r="K10" s="242">
        <v>31</v>
      </c>
      <c r="L10" s="243">
        <v>17</v>
      </c>
      <c r="M10" s="242">
        <v>103</v>
      </c>
    </row>
    <row r="11" spans="2:13" x14ac:dyDescent="0.25">
      <c r="B11" s="209" t="s">
        <v>195</v>
      </c>
      <c r="C11" s="208">
        <v>151</v>
      </c>
      <c r="D11" s="12">
        <v>37.376237623762378</v>
      </c>
      <c r="E11" s="210">
        <v>746</v>
      </c>
      <c r="F11" s="13">
        <v>25.47</v>
      </c>
      <c r="G11" s="268">
        <v>40</v>
      </c>
      <c r="H11" s="12">
        <v>31.5</v>
      </c>
      <c r="I11" s="210">
        <v>1316</v>
      </c>
      <c r="J11" s="13">
        <v>27.07</v>
      </c>
      <c r="K11" s="238">
        <v>15</v>
      </c>
      <c r="L11" s="240">
        <v>9</v>
      </c>
      <c r="M11" s="238">
        <v>-5</v>
      </c>
    </row>
    <row r="12" spans="2:13" x14ac:dyDescent="0.25">
      <c r="B12" s="209" t="s">
        <v>194</v>
      </c>
      <c r="C12" s="208">
        <v>142</v>
      </c>
      <c r="D12" s="12">
        <v>35.148514851485146</v>
      </c>
      <c r="E12" s="210">
        <v>309</v>
      </c>
      <c r="F12" s="13">
        <v>10.55</v>
      </c>
      <c r="G12" s="268">
        <v>20</v>
      </c>
      <c r="H12" s="12">
        <v>15.75</v>
      </c>
      <c r="I12" s="210">
        <v>512</v>
      </c>
      <c r="J12" s="13">
        <v>10.53</v>
      </c>
      <c r="K12" s="238">
        <v>-22</v>
      </c>
      <c r="L12" s="240">
        <v>-1</v>
      </c>
      <c r="M12" s="238">
        <v>-100</v>
      </c>
    </row>
    <row r="13" spans="2:13" x14ac:dyDescent="0.25">
      <c r="B13" s="209" t="s">
        <v>193</v>
      </c>
      <c r="C13" s="208">
        <v>33</v>
      </c>
      <c r="D13" s="12">
        <v>8.1683168316831694</v>
      </c>
      <c r="E13" s="267">
        <v>83</v>
      </c>
      <c r="F13" s="13">
        <v>2.83</v>
      </c>
      <c r="G13" s="270">
        <v>5</v>
      </c>
      <c r="H13" s="12">
        <v>3.94</v>
      </c>
      <c r="I13" s="267">
        <v>145</v>
      </c>
      <c r="J13" s="13">
        <v>2.98</v>
      </c>
      <c r="K13" s="238">
        <v>-5</v>
      </c>
      <c r="L13" s="240">
        <v>2</v>
      </c>
      <c r="M13" s="238">
        <v>1</v>
      </c>
    </row>
    <row r="14" spans="2:13" x14ac:dyDescent="0.25">
      <c r="B14" s="207" t="s">
        <v>192</v>
      </c>
      <c r="C14" s="206">
        <v>326</v>
      </c>
      <c r="D14" s="205">
        <v>80.693069306930695</v>
      </c>
      <c r="E14" s="204">
        <v>1138</v>
      </c>
      <c r="F14" s="203">
        <v>38.85</v>
      </c>
      <c r="G14" s="271">
        <v>65</v>
      </c>
      <c r="H14" s="205">
        <v>51.18</v>
      </c>
      <c r="I14" s="204">
        <v>1973</v>
      </c>
      <c r="J14" s="203">
        <v>40.58</v>
      </c>
      <c r="K14" s="242">
        <v>-12</v>
      </c>
      <c r="L14" s="244">
        <v>10</v>
      </c>
      <c r="M14" s="242">
        <v>-104</v>
      </c>
    </row>
    <row r="15" spans="2:13" x14ac:dyDescent="0.25">
      <c r="B15" s="19" t="s">
        <v>8</v>
      </c>
      <c r="C15" s="202">
        <v>404</v>
      </c>
      <c r="D15" s="20">
        <v>100</v>
      </c>
      <c r="E15" s="201">
        <v>2929</v>
      </c>
      <c r="F15" s="20">
        <v>100</v>
      </c>
      <c r="G15" s="201">
        <v>127</v>
      </c>
      <c r="H15" s="20">
        <v>100</v>
      </c>
      <c r="I15" s="201">
        <v>4862</v>
      </c>
      <c r="J15" s="20">
        <v>100</v>
      </c>
      <c r="K15" s="200">
        <v>19</v>
      </c>
      <c r="L15" s="200">
        <v>27</v>
      </c>
      <c r="M15" s="200">
        <v>-1</v>
      </c>
    </row>
    <row r="16" spans="2:13" ht="16.5" customHeight="1" x14ac:dyDescent="0.25"/>
    <row r="17" ht="16.5" customHeight="1" x14ac:dyDescent="0.25"/>
  </sheetData>
  <mergeCells count="4">
    <mergeCell ref="B4:B6"/>
    <mergeCell ref="C4:J5"/>
    <mergeCell ref="K4:M4"/>
    <mergeCell ref="K5:M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P17"/>
  <sheetViews>
    <sheetView showGridLines="0" workbookViewId="0">
      <selection activeCell="E20" sqref="E20"/>
    </sheetView>
  </sheetViews>
  <sheetFormatPr defaultRowHeight="15" x14ac:dyDescent="0.25"/>
  <cols>
    <col min="1" max="1" width="0.85546875" style="1" customWidth="1"/>
    <col min="2" max="2" width="21.7109375" style="1" customWidth="1"/>
    <col min="3" max="3" width="7.140625" style="1" customWidth="1"/>
    <col min="4" max="4" width="4.28515625" style="1" customWidth="1"/>
    <col min="5" max="5" width="6.7109375" style="1" customWidth="1"/>
    <col min="6" max="6" width="4.42578125" style="1" customWidth="1"/>
    <col min="7" max="7" width="5.85546875" style="1" customWidth="1"/>
    <col min="8" max="8" width="4.28515625" style="1" customWidth="1"/>
    <col min="9" max="9" width="5.5703125" style="1" customWidth="1"/>
    <col min="10" max="10" width="4.42578125" style="1" customWidth="1"/>
    <col min="11" max="11" width="7.42578125" style="1" customWidth="1"/>
    <col min="12" max="12" width="6.5703125" style="1" customWidth="1"/>
    <col min="13" max="13" width="6.85546875" style="1" customWidth="1"/>
    <col min="14" max="16384" width="9.140625" style="1"/>
  </cols>
  <sheetData>
    <row r="2" spans="2:16" x14ac:dyDescent="0.25">
      <c r="B2" s="90" t="s">
        <v>305</v>
      </c>
    </row>
    <row r="3" spans="2:16" x14ac:dyDescent="0.25">
      <c r="B3" s="111" t="s">
        <v>304</v>
      </c>
    </row>
    <row r="4" spans="2:16" x14ac:dyDescent="0.25">
      <c r="B4" s="369" t="s">
        <v>202</v>
      </c>
      <c r="C4" s="370">
        <v>2018</v>
      </c>
      <c r="D4" s="370"/>
      <c r="E4" s="370"/>
      <c r="F4" s="370"/>
      <c r="G4" s="370"/>
      <c r="H4" s="370"/>
      <c r="I4" s="370"/>
      <c r="J4" s="370"/>
      <c r="K4" s="371" t="s">
        <v>281</v>
      </c>
      <c r="L4" s="371"/>
      <c r="M4" s="371"/>
    </row>
    <row r="5" spans="2:16" x14ac:dyDescent="0.25">
      <c r="B5" s="369"/>
      <c r="C5" s="370"/>
      <c r="D5" s="370"/>
      <c r="E5" s="370"/>
      <c r="F5" s="370"/>
      <c r="G5" s="370"/>
      <c r="H5" s="370"/>
      <c r="I5" s="370"/>
      <c r="J5" s="370"/>
      <c r="K5" s="372" t="s">
        <v>201</v>
      </c>
      <c r="L5" s="372"/>
      <c r="M5" s="372"/>
    </row>
    <row r="6" spans="2:16" ht="27" x14ac:dyDescent="0.25">
      <c r="B6" s="369"/>
      <c r="C6" s="215" t="s">
        <v>200</v>
      </c>
      <c r="D6" s="214" t="s">
        <v>124</v>
      </c>
      <c r="E6" s="215" t="s">
        <v>67</v>
      </c>
      <c r="F6" s="214" t="s">
        <v>124</v>
      </c>
      <c r="G6" s="215" t="s">
        <v>68</v>
      </c>
      <c r="H6" s="214" t="s">
        <v>124</v>
      </c>
      <c r="I6" s="215" t="s">
        <v>34</v>
      </c>
      <c r="J6" s="214" t="s">
        <v>124</v>
      </c>
      <c r="K6" s="213" t="s">
        <v>67</v>
      </c>
      <c r="L6" s="213" t="s">
        <v>68</v>
      </c>
      <c r="M6" s="213" t="s">
        <v>34</v>
      </c>
    </row>
    <row r="7" spans="2:16" x14ac:dyDescent="0.25">
      <c r="B7" s="209" t="s">
        <v>199</v>
      </c>
      <c r="C7" s="208">
        <v>8</v>
      </c>
      <c r="D7" s="12">
        <v>1.9801980198019802</v>
      </c>
      <c r="E7" s="210">
        <v>1205</v>
      </c>
      <c r="F7" s="13">
        <v>41.14</v>
      </c>
      <c r="G7" s="284">
        <v>25</v>
      </c>
      <c r="H7" s="12">
        <v>19.690000000000001</v>
      </c>
      <c r="I7" s="210">
        <v>1916</v>
      </c>
      <c r="J7" s="13">
        <v>39.409999999999997</v>
      </c>
      <c r="K7" s="10">
        <v>3.3447684391080617</v>
      </c>
      <c r="L7" s="13">
        <v>13.636363636363635</v>
      </c>
      <c r="M7" s="10">
        <v>6.8004459308807137</v>
      </c>
      <c r="P7" s="285"/>
    </row>
    <row r="8" spans="2:16" x14ac:dyDescent="0.25">
      <c r="B8" s="209" t="s">
        <v>198</v>
      </c>
      <c r="C8" s="208">
        <v>3</v>
      </c>
      <c r="D8" s="12">
        <v>0.74257425742574257</v>
      </c>
      <c r="E8" s="210">
        <v>162</v>
      </c>
      <c r="F8" s="13">
        <v>5.53</v>
      </c>
      <c r="G8" s="284">
        <v>7</v>
      </c>
      <c r="H8" s="12">
        <v>5.51</v>
      </c>
      <c r="I8" s="210">
        <v>268</v>
      </c>
      <c r="J8" s="13">
        <v>5.51</v>
      </c>
      <c r="K8" s="10">
        <v>-7.4285714285714288</v>
      </c>
      <c r="L8" s="286">
        <v>16.666666666666664</v>
      </c>
      <c r="M8" s="287">
        <v>-11.842105263157894</v>
      </c>
      <c r="P8" s="285"/>
    </row>
    <row r="9" spans="2:16" x14ac:dyDescent="0.25">
      <c r="B9" s="209" t="s">
        <v>197</v>
      </c>
      <c r="C9" s="208">
        <v>67</v>
      </c>
      <c r="D9" s="12">
        <v>16.584158415841586</v>
      </c>
      <c r="E9" s="210">
        <v>424</v>
      </c>
      <c r="F9" s="13">
        <v>14.48</v>
      </c>
      <c r="G9" s="284">
        <v>30</v>
      </c>
      <c r="H9" s="12">
        <v>23.62</v>
      </c>
      <c r="I9" s="210">
        <v>705</v>
      </c>
      <c r="J9" s="13">
        <v>14.5</v>
      </c>
      <c r="K9" s="10">
        <v>1.1933174224343674</v>
      </c>
      <c r="L9" s="286">
        <v>76.470588235294116</v>
      </c>
      <c r="M9" s="10">
        <v>2.4709302325581395</v>
      </c>
      <c r="P9" s="285"/>
    </row>
    <row r="10" spans="2:16" x14ac:dyDescent="0.25">
      <c r="B10" s="212" t="s">
        <v>196</v>
      </c>
      <c r="C10" s="206">
        <v>78</v>
      </c>
      <c r="D10" s="205">
        <v>19.306930693069308</v>
      </c>
      <c r="E10" s="211">
        <v>1791</v>
      </c>
      <c r="F10" s="203">
        <v>61.15</v>
      </c>
      <c r="G10" s="288">
        <v>62</v>
      </c>
      <c r="H10" s="205">
        <v>48.82</v>
      </c>
      <c r="I10" s="211">
        <v>2889</v>
      </c>
      <c r="J10" s="203">
        <v>59.42</v>
      </c>
      <c r="K10" s="289">
        <v>1.7613636363636362</v>
      </c>
      <c r="L10" s="290">
        <v>37.777777777777779</v>
      </c>
      <c r="M10" s="289">
        <v>3.6970567121320892</v>
      </c>
      <c r="P10" s="285"/>
    </row>
    <row r="11" spans="2:16" x14ac:dyDescent="0.25">
      <c r="B11" s="209" t="s">
        <v>195</v>
      </c>
      <c r="C11" s="208">
        <v>151</v>
      </c>
      <c r="D11" s="12">
        <v>37.376237623762378</v>
      </c>
      <c r="E11" s="114">
        <v>746</v>
      </c>
      <c r="F11" s="13">
        <v>25.47</v>
      </c>
      <c r="G11" s="284">
        <v>40</v>
      </c>
      <c r="H11" s="12">
        <v>31.5</v>
      </c>
      <c r="I11" s="210">
        <v>1316</v>
      </c>
      <c r="J11" s="13">
        <v>27.07</v>
      </c>
      <c r="K11" s="10">
        <v>2.0519835841313268</v>
      </c>
      <c r="L11" s="286">
        <v>29.032258064516132</v>
      </c>
      <c r="M11" s="10">
        <v>-0.37850113550340653</v>
      </c>
      <c r="P11" s="285"/>
    </row>
    <row r="12" spans="2:16" x14ac:dyDescent="0.25">
      <c r="B12" s="209" t="s">
        <v>194</v>
      </c>
      <c r="C12" s="208">
        <v>142</v>
      </c>
      <c r="D12" s="12">
        <v>35.148514851485146</v>
      </c>
      <c r="E12" s="114">
        <v>309</v>
      </c>
      <c r="F12" s="13">
        <v>10.55</v>
      </c>
      <c r="G12" s="284">
        <v>20</v>
      </c>
      <c r="H12" s="12">
        <v>15.75</v>
      </c>
      <c r="I12" s="114">
        <v>512</v>
      </c>
      <c r="J12" s="13">
        <v>10.53</v>
      </c>
      <c r="K12" s="10">
        <v>-6.6465256797583088</v>
      </c>
      <c r="L12" s="286">
        <v>-4.7619047619047619</v>
      </c>
      <c r="M12" s="10">
        <v>-16.33986928104575</v>
      </c>
      <c r="P12" s="285"/>
    </row>
    <row r="13" spans="2:16" x14ac:dyDescent="0.25">
      <c r="B13" s="209" t="s">
        <v>193</v>
      </c>
      <c r="C13" s="208">
        <v>33</v>
      </c>
      <c r="D13" s="12">
        <v>8.1683168316831694</v>
      </c>
      <c r="E13" s="173">
        <v>83</v>
      </c>
      <c r="F13" s="13">
        <v>2.83</v>
      </c>
      <c r="G13" s="208">
        <v>5</v>
      </c>
      <c r="H13" s="12">
        <v>3.94</v>
      </c>
      <c r="I13" s="173">
        <v>145</v>
      </c>
      <c r="J13" s="13">
        <v>2.98</v>
      </c>
      <c r="K13" s="10">
        <v>-5.6818181818181817</v>
      </c>
      <c r="L13" s="286">
        <v>66.666666666666657</v>
      </c>
      <c r="M13" s="10">
        <v>0.69444444444444442</v>
      </c>
      <c r="P13" s="285"/>
    </row>
    <row r="14" spans="2:16" x14ac:dyDescent="0.25">
      <c r="B14" s="207" t="s">
        <v>192</v>
      </c>
      <c r="C14" s="206">
        <v>326</v>
      </c>
      <c r="D14" s="205">
        <v>80.693069306930695</v>
      </c>
      <c r="E14" s="204">
        <v>1138</v>
      </c>
      <c r="F14" s="203">
        <v>38.85</v>
      </c>
      <c r="G14" s="206">
        <v>65</v>
      </c>
      <c r="H14" s="205">
        <v>51.18</v>
      </c>
      <c r="I14" s="204">
        <v>1973</v>
      </c>
      <c r="J14" s="203">
        <v>40.58</v>
      </c>
      <c r="K14" s="289">
        <v>-1.0434782608695654</v>
      </c>
      <c r="L14" s="291">
        <v>18.181818181818183</v>
      </c>
      <c r="M14" s="289">
        <v>-5.007221954742417</v>
      </c>
      <c r="P14" s="285"/>
    </row>
    <row r="15" spans="2:16" x14ac:dyDescent="0.25">
      <c r="B15" s="19" t="s">
        <v>8</v>
      </c>
      <c r="C15" s="202">
        <v>404</v>
      </c>
      <c r="D15" s="200">
        <v>100</v>
      </c>
      <c r="E15" s="201">
        <v>2929</v>
      </c>
      <c r="F15" s="200">
        <v>100</v>
      </c>
      <c r="G15" s="201">
        <v>127</v>
      </c>
      <c r="H15" s="200">
        <v>100</v>
      </c>
      <c r="I15" s="201">
        <v>4862</v>
      </c>
      <c r="J15" s="200">
        <v>100</v>
      </c>
      <c r="K15" s="20">
        <v>0.65292096219931273</v>
      </c>
      <c r="L15" s="20">
        <v>27</v>
      </c>
      <c r="M15" s="20">
        <v>-2.0563438206868186E-2</v>
      </c>
      <c r="P15" s="292"/>
    </row>
    <row r="16" spans="2:16" ht="16.5" customHeight="1" x14ac:dyDescent="0.25"/>
    <row r="17" ht="16.5" customHeight="1" x14ac:dyDescent="0.25"/>
  </sheetData>
  <mergeCells count="4">
    <mergeCell ref="B4:B6"/>
    <mergeCell ref="C4:J5"/>
    <mergeCell ref="K4:M4"/>
    <mergeCell ref="K5:M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I17"/>
  <sheetViews>
    <sheetView showGridLines="0" workbookViewId="0">
      <selection activeCell="K13" sqref="K13"/>
    </sheetView>
  </sheetViews>
  <sheetFormatPr defaultRowHeight="15" x14ac:dyDescent="0.25"/>
  <cols>
    <col min="1" max="1" width="0.85546875" style="1" customWidth="1"/>
    <col min="2" max="2" width="24.85546875" style="1" customWidth="1"/>
    <col min="3" max="16384" width="9.140625" style="1"/>
  </cols>
  <sheetData>
    <row r="2" spans="2:9" x14ac:dyDescent="0.25">
      <c r="B2" s="21" t="s">
        <v>306</v>
      </c>
      <c r="C2" s="21"/>
      <c r="D2" s="21"/>
      <c r="E2" s="21"/>
      <c r="F2" s="21"/>
    </row>
    <row r="3" spans="2:9" x14ac:dyDescent="0.25">
      <c r="B3" s="375" t="s">
        <v>203</v>
      </c>
      <c r="C3" s="375"/>
      <c r="D3" s="375"/>
      <c r="E3" s="375"/>
      <c r="F3" s="375"/>
    </row>
    <row r="4" spans="2:9" ht="15" customHeight="1" x14ac:dyDescent="0.25">
      <c r="B4" s="399" t="s">
        <v>202</v>
      </c>
      <c r="C4" s="320">
        <v>2018</v>
      </c>
      <c r="D4" s="320"/>
      <c r="E4" s="321">
        <v>2017</v>
      </c>
      <c r="F4" s="321"/>
    </row>
    <row r="5" spans="2:9" x14ac:dyDescent="0.25">
      <c r="B5" s="399"/>
      <c r="C5" s="320"/>
      <c r="D5" s="320"/>
      <c r="E5" s="321"/>
      <c r="F5" s="321"/>
    </row>
    <row r="6" spans="2:9" ht="27" x14ac:dyDescent="0.25">
      <c r="B6" s="399"/>
      <c r="C6" s="293" t="s">
        <v>4</v>
      </c>
      <c r="D6" s="293" t="s">
        <v>5</v>
      </c>
      <c r="E6" s="293" t="s">
        <v>4</v>
      </c>
      <c r="F6" s="293" t="s">
        <v>5</v>
      </c>
    </row>
    <row r="7" spans="2:9" x14ac:dyDescent="0.25">
      <c r="B7" s="400" t="s">
        <v>199</v>
      </c>
      <c r="C7" s="97">
        <v>2.0746887966804977</v>
      </c>
      <c r="D7" s="98">
        <v>1.2879958784131891</v>
      </c>
      <c r="E7" s="184">
        <v>1.8867924528301887</v>
      </c>
      <c r="F7" s="110">
        <v>1.2114537444933922</v>
      </c>
    </row>
    <row r="8" spans="2:9" x14ac:dyDescent="0.25">
      <c r="B8" s="400" t="s">
        <v>198</v>
      </c>
      <c r="C8" s="97">
        <v>4.3209876543209873</v>
      </c>
      <c r="D8" s="98">
        <v>2.5454545454545454</v>
      </c>
      <c r="E8" s="184">
        <v>3.4285714285714288</v>
      </c>
      <c r="F8" s="110">
        <v>1.935483870967742</v>
      </c>
    </row>
    <row r="9" spans="2:9" x14ac:dyDescent="0.25">
      <c r="B9" s="400" t="s">
        <v>197</v>
      </c>
      <c r="C9" s="97">
        <v>7.0754716981132075</v>
      </c>
      <c r="D9" s="98">
        <v>4.0816326530612246</v>
      </c>
      <c r="E9" s="184">
        <v>4.0572792362768499</v>
      </c>
      <c r="F9" s="110">
        <v>2.4113475177304964</v>
      </c>
    </row>
    <row r="10" spans="2:9" x14ac:dyDescent="0.25">
      <c r="B10" s="401" t="s">
        <v>196</v>
      </c>
      <c r="C10" s="139">
        <v>3.4617532104969291</v>
      </c>
      <c r="D10" s="137">
        <v>2.1009827177228058</v>
      </c>
      <c r="E10" s="223">
        <v>2.5568181818181821</v>
      </c>
      <c r="F10" s="402">
        <v>1.5895443306252206</v>
      </c>
    </row>
    <row r="11" spans="2:9" x14ac:dyDescent="0.25">
      <c r="B11" s="400" t="s">
        <v>195</v>
      </c>
      <c r="C11" s="97">
        <v>5.3619302949061662</v>
      </c>
      <c r="D11" s="98">
        <v>2.9498525073746311</v>
      </c>
      <c r="E11" s="184">
        <v>4.2407660738714092</v>
      </c>
      <c r="F11" s="110">
        <v>2.2928994082840237</v>
      </c>
    </row>
    <row r="12" spans="2:9" x14ac:dyDescent="0.25">
      <c r="B12" s="400" t="s">
        <v>194</v>
      </c>
      <c r="C12" s="97">
        <v>6.4724919093851128</v>
      </c>
      <c r="D12" s="98">
        <v>3.7593984962406015</v>
      </c>
      <c r="E12" s="184">
        <v>6.3444108761329305</v>
      </c>
      <c r="F12" s="110">
        <v>3.3175355450236967</v>
      </c>
    </row>
    <row r="13" spans="2:9" x14ac:dyDescent="0.25">
      <c r="B13" s="400" t="s">
        <v>193</v>
      </c>
      <c r="C13" s="97">
        <v>6.024096385542169</v>
      </c>
      <c r="D13" s="98">
        <v>3.3333333333333335</v>
      </c>
      <c r="E13" s="184">
        <v>3.4090909090909087</v>
      </c>
      <c r="F13" s="110">
        <v>2.0408163265306123</v>
      </c>
    </row>
    <row r="14" spans="2:9" x14ac:dyDescent="0.25">
      <c r="B14" s="403" t="s">
        <v>192</v>
      </c>
      <c r="C14" s="139">
        <v>5.711775043936731</v>
      </c>
      <c r="D14" s="137">
        <v>3.1894013738959766</v>
      </c>
      <c r="E14" s="223">
        <v>4.7826086956521738</v>
      </c>
      <c r="F14" s="402">
        <v>2.5797373358348965</v>
      </c>
    </row>
    <row r="15" spans="2:9" x14ac:dyDescent="0.25">
      <c r="B15" s="14" t="s">
        <v>8</v>
      </c>
      <c r="C15" s="109">
        <v>4.3359508364629571</v>
      </c>
      <c r="D15" s="109">
        <v>2.5456003207055522</v>
      </c>
      <c r="E15" s="109">
        <v>3.4364261168384882</v>
      </c>
      <c r="F15" s="109">
        <v>2.014910336490026</v>
      </c>
    </row>
    <row r="16" spans="2:9" ht="16.5" x14ac:dyDescent="0.3">
      <c r="B16" s="373" t="s">
        <v>307</v>
      </c>
      <c r="C16" s="374"/>
      <c r="D16" s="374"/>
      <c r="E16" s="374"/>
      <c r="F16" s="374"/>
      <c r="G16" s="374"/>
      <c r="H16" s="374"/>
      <c r="I16" s="374"/>
    </row>
    <row r="17" spans="2:9" ht="16.5" x14ac:dyDescent="0.3">
      <c r="B17" s="373" t="s">
        <v>308</v>
      </c>
      <c r="C17" s="374"/>
      <c r="D17" s="374"/>
      <c r="E17" s="374"/>
      <c r="F17" s="374"/>
      <c r="G17" s="374"/>
      <c r="H17" s="374"/>
      <c r="I17" s="374"/>
    </row>
  </sheetData>
  <mergeCells count="6">
    <mergeCell ref="B16:I16"/>
    <mergeCell ref="B17:I17"/>
    <mergeCell ref="B3:F3"/>
    <mergeCell ref="B4:B6"/>
    <mergeCell ref="C4:D5"/>
    <mergeCell ref="E4:F5"/>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I20"/>
  <sheetViews>
    <sheetView showGridLines="0" workbookViewId="0">
      <selection activeCell="B19" sqref="B19"/>
    </sheetView>
  </sheetViews>
  <sheetFormatPr defaultRowHeight="11.25" x14ac:dyDescent="0.2"/>
  <cols>
    <col min="1" max="1" width="0.85546875" style="41" customWidth="1"/>
    <col min="2" max="2" width="40.42578125" style="108" customWidth="1"/>
    <col min="3" max="16384" width="9.140625" style="41"/>
  </cols>
  <sheetData>
    <row r="2" spans="2:9" ht="12.75" x14ac:dyDescent="0.2">
      <c r="B2" s="50" t="s">
        <v>310</v>
      </c>
      <c r="C2" s="50"/>
      <c r="D2" s="50"/>
      <c r="E2" s="50"/>
      <c r="F2" s="50"/>
      <c r="G2" s="50"/>
      <c r="H2" s="50"/>
      <c r="I2" s="50"/>
    </row>
    <row r="3" spans="2:9" ht="12.75" x14ac:dyDescent="0.2">
      <c r="B3" s="298" t="s">
        <v>309</v>
      </c>
      <c r="C3" s="297"/>
      <c r="D3" s="297"/>
      <c r="E3" s="297"/>
      <c r="F3" s="112"/>
      <c r="G3" s="112"/>
      <c r="H3" s="112"/>
      <c r="I3" s="113"/>
    </row>
    <row r="4" spans="2:9" ht="30" customHeight="1" x14ac:dyDescent="0.2">
      <c r="B4" s="376" t="s">
        <v>108</v>
      </c>
      <c r="C4" s="377" t="s">
        <v>18</v>
      </c>
      <c r="D4" s="377" t="s">
        <v>68</v>
      </c>
      <c r="E4" s="377" t="s">
        <v>34</v>
      </c>
      <c r="F4" s="378" t="s">
        <v>109</v>
      </c>
      <c r="G4" s="378"/>
      <c r="H4" s="378"/>
      <c r="I4" s="379" t="s">
        <v>92</v>
      </c>
    </row>
    <row r="5" spans="2:9" ht="13.5" x14ac:dyDescent="0.2">
      <c r="B5" s="376"/>
      <c r="C5" s="114" t="s">
        <v>67</v>
      </c>
      <c r="D5" s="114" t="s">
        <v>68</v>
      </c>
      <c r="E5" s="114" t="s">
        <v>34</v>
      </c>
      <c r="F5" s="114" t="s">
        <v>67</v>
      </c>
      <c r="G5" s="114" t="s">
        <v>68</v>
      </c>
      <c r="H5" s="114" t="s">
        <v>34</v>
      </c>
      <c r="I5" s="379"/>
    </row>
    <row r="6" spans="2:9" ht="13.5" x14ac:dyDescent="0.2">
      <c r="B6" s="54" t="s">
        <v>110</v>
      </c>
      <c r="C6" s="94">
        <v>203</v>
      </c>
      <c r="D6" s="103">
        <v>27</v>
      </c>
      <c r="E6" s="94">
        <v>405</v>
      </c>
      <c r="F6" s="115">
        <v>6.93</v>
      </c>
      <c r="G6" s="65">
        <v>21.26</v>
      </c>
      <c r="H6" s="115">
        <v>8.33</v>
      </c>
      <c r="I6" s="65">
        <v>13.300492610837439</v>
      </c>
    </row>
    <row r="7" spans="2:9" ht="13.5" x14ac:dyDescent="0.2">
      <c r="B7" s="54" t="s">
        <v>111</v>
      </c>
      <c r="C7" s="94">
        <v>906</v>
      </c>
      <c r="D7" s="103">
        <v>27</v>
      </c>
      <c r="E7" s="94">
        <v>1658</v>
      </c>
      <c r="F7" s="115">
        <v>30.93</v>
      </c>
      <c r="G7" s="65">
        <v>21.26</v>
      </c>
      <c r="H7" s="115">
        <v>34.1</v>
      </c>
      <c r="I7" s="65">
        <v>2.9801324503311259</v>
      </c>
    </row>
    <row r="8" spans="2:9" ht="13.5" x14ac:dyDescent="0.2">
      <c r="B8" s="54" t="s">
        <v>112</v>
      </c>
      <c r="C8" s="94">
        <v>295</v>
      </c>
      <c r="D8" s="103">
        <v>3</v>
      </c>
      <c r="E8" s="94">
        <v>498</v>
      </c>
      <c r="F8" s="115">
        <v>10.07</v>
      </c>
      <c r="G8" s="65">
        <v>2.36</v>
      </c>
      <c r="H8" s="115">
        <v>10.24</v>
      </c>
      <c r="I8" s="65">
        <v>1.0169491525423728</v>
      </c>
    </row>
    <row r="9" spans="2:9" ht="13.5" x14ac:dyDescent="0.2">
      <c r="B9" s="54" t="s">
        <v>113</v>
      </c>
      <c r="C9" s="94">
        <v>594</v>
      </c>
      <c r="D9" s="103">
        <v>8</v>
      </c>
      <c r="E9" s="94">
        <v>1167</v>
      </c>
      <c r="F9" s="115">
        <v>20.28</v>
      </c>
      <c r="G9" s="65">
        <v>6.3</v>
      </c>
      <c r="H9" s="115">
        <v>24</v>
      </c>
      <c r="I9" s="65">
        <v>1.3468013468013467</v>
      </c>
    </row>
    <row r="10" spans="2:9" ht="13.5" x14ac:dyDescent="0.2">
      <c r="B10" s="54" t="s">
        <v>114</v>
      </c>
      <c r="C10" s="94">
        <v>80</v>
      </c>
      <c r="D10" s="103">
        <v>8</v>
      </c>
      <c r="E10" s="94">
        <v>112</v>
      </c>
      <c r="F10" s="115">
        <v>2.73</v>
      </c>
      <c r="G10" s="65">
        <v>6.3</v>
      </c>
      <c r="H10" s="115">
        <v>2.2999999999999998</v>
      </c>
      <c r="I10" s="65">
        <v>10</v>
      </c>
    </row>
    <row r="11" spans="2:9" ht="13.5" x14ac:dyDescent="0.2">
      <c r="B11" s="116" t="s">
        <v>115</v>
      </c>
      <c r="C11" s="117">
        <v>2078</v>
      </c>
      <c r="D11" s="118">
        <v>73</v>
      </c>
      <c r="E11" s="117">
        <v>3840</v>
      </c>
      <c r="F11" s="119">
        <v>70.95</v>
      </c>
      <c r="G11" s="120">
        <v>57.48</v>
      </c>
      <c r="H11" s="119">
        <v>78.98</v>
      </c>
      <c r="I11" s="120">
        <v>3.512993262752647</v>
      </c>
    </row>
    <row r="12" spans="2:9" ht="13.5" x14ac:dyDescent="0.2">
      <c r="B12" s="54" t="s">
        <v>116</v>
      </c>
      <c r="C12" s="94">
        <v>255</v>
      </c>
      <c r="D12" s="103">
        <v>20</v>
      </c>
      <c r="E12" s="94">
        <v>276</v>
      </c>
      <c r="F12" s="115">
        <v>8.7100000000000009</v>
      </c>
      <c r="G12" s="65">
        <v>15.75</v>
      </c>
      <c r="H12" s="115">
        <v>5.68</v>
      </c>
      <c r="I12" s="65">
        <v>7.8431372549019605</v>
      </c>
    </row>
    <row r="13" spans="2:9" ht="13.5" x14ac:dyDescent="0.2">
      <c r="B13" s="54" t="s">
        <v>117</v>
      </c>
      <c r="C13" s="94">
        <v>30</v>
      </c>
      <c r="D13" s="103">
        <v>1</v>
      </c>
      <c r="E13" s="94">
        <v>39</v>
      </c>
      <c r="F13" s="115">
        <v>1.02</v>
      </c>
      <c r="G13" s="65">
        <v>0.79</v>
      </c>
      <c r="H13" s="115">
        <v>0.8</v>
      </c>
      <c r="I13" s="65">
        <v>3.3333333333333335</v>
      </c>
    </row>
    <row r="14" spans="2:9" ht="13.5" x14ac:dyDescent="0.2">
      <c r="B14" s="54" t="s">
        <v>118</v>
      </c>
      <c r="C14" s="94">
        <v>180</v>
      </c>
      <c r="D14" s="103">
        <v>9</v>
      </c>
      <c r="E14" s="94">
        <v>241</v>
      </c>
      <c r="F14" s="115">
        <v>6.15</v>
      </c>
      <c r="G14" s="65">
        <v>7.09</v>
      </c>
      <c r="H14" s="115">
        <v>4.96</v>
      </c>
      <c r="I14" s="65">
        <v>5</v>
      </c>
    </row>
    <row r="15" spans="2:9" ht="13.5" x14ac:dyDescent="0.2">
      <c r="B15" s="54" t="s">
        <v>119</v>
      </c>
      <c r="C15" s="94">
        <v>359</v>
      </c>
      <c r="D15" s="103">
        <v>22</v>
      </c>
      <c r="E15" s="94">
        <v>439</v>
      </c>
      <c r="F15" s="115">
        <v>12.26</v>
      </c>
      <c r="G15" s="65">
        <v>17.32</v>
      </c>
      <c r="H15" s="115">
        <v>9.0299999999999994</v>
      </c>
      <c r="I15" s="65">
        <v>6.1281337047353759</v>
      </c>
    </row>
    <row r="16" spans="2:9" ht="13.5" x14ac:dyDescent="0.2">
      <c r="B16" s="54" t="s">
        <v>122</v>
      </c>
      <c r="C16" s="94">
        <v>3</v>
      </c>
      <c r="D16" s="103">
        <v>0</v>
      </c>
      <c r="E16" s="94">
        <v>3</v>
      </c>
      <c r="F16" s="115">
        <v>0.1</v>
      </c>
      <c r="G16" s="65">
        <v>0</v>
      </c>
      <c r="H16" s="115">
        <v>0.06</v>
      </c>
      <c r="I16" s="65">
        <v>0</v>
      </c>
    </row>
    <row r="17" spans="2:9" ht="13.5" x14ac:dyDescent="0.2">
      <c r="B17" s="54" t="s">
        <v>120</v>
      </c>
      <c r="C17" s="94">
        <v>24</v>
      </c>
      <c r="D17" s="103">
        <v>2</v>
      </c>
      <c r="E17" s="94">
        <v>24</v>
      </c>
      <c r="F17" s="115">
        <v>0.82</v>
      </c>
      <c r="G17" s="65">
        <v>1.57</v>
      </c>
      <c r="H17" s="115">
        <v>0.49</v>
      </c>
      <c r="I17" s="65">
        <v>8.3333333333333321</v>
      </c>
    </row>
    <row r="18" spans="2:9" s="121" customFormat="1" ht="13.5" x14ac:dyDescent="0.2">
      <c r="B18" s="116" t="s">
        <v>121</v>
      </c>
      <c r="C18" s="117">
        <v>851</v>
      </c>
      <c r="D18" s="118">
        <v>54</v>
      </c>
      <c r="E18" s="117">
        <v>1022</v>
      </c>
      <c r="F18" s="119">
        <v>29.05</v>
      </c>
      <c r="G18" s="120">
        <v>42.52</v>
      </c>
      <c r="H18" s="119">
        <v>21.02</v>
      </c>
      <c r="I18" s="120">
        <v>6.3454759106933016</v>
      </c>
    </row>
    <row r="19" spans="2:9" ht="13.5" x14ac:dyDescent="0.2">
      <c r="B19" s="55" t="s">
        <v>8</v>
      </c>
      <c r="C19" s="122">
        <v>2929</v>
      </c>
      <c r="D19" s="122">
        <v>127</v>
      </c>
      <c r="E19" s="122">
        <v>4862</v>
      </c>
      <c r="F19" s="92">
        <v>100</v>
      </c>
      <c r="G19" s="67">
        <v>100</v>
      </c>
      <c r="H19" s="92">
        <v>100</v>
      </c>
      <c r="I19" s="92">
        <v>4.3359508364629571</v>
      </c>
    </row>
    <row r="20" spans="2:9" x14ac:dyDescent="0.2">
      <c r="B20" s="124" t="s">
        <v>98</v>
      </c>
    </row>
  </sheetData>
  <mergeCells count="4">
    <mergeCell ref="B4:B5"/>
    <mergeCell ref="C4:E4"/>
    <mergeCell ref="F4:H4"/>
    <mergeCell ref="I4:I5"/>
  </mergeCells>
  <pageMargins left="0.25" right="0.25"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I32"/>
  <sheetViews>
    <sheetView showGridLines="0" workbookViewId="0">
      <selection activeCell="L16" sqref="L16"/>
    </sheetView>
  </sheetViews>
  <sheetFormatPr defaultRowHeight="11.25" x14ac:dyDescent="0.2"/>
  <cols>
    <col min="1" max="1" width="0.85546875" style="41" customWidth="1"/>
    <col min="2" max="2" width="61" style="108" customWidth="1"/>
    <col min="3" max="3" width="9.140625" style="41"/>
    <col min="4" max="4" width="5.85546875" style="131" customWidth="1"/>
    <col min="5" max="5" width="9.140625" style="41"/>
    <col min="6" max="6" width="5.85546875" style="131" customWidth="1"/>
    <col min="7" max="7" width="9" style="41" customWidth="1"/>
    <col min="8" max="8" width="41.42578125" style="131" hidden="1" customWidth="1"/>
    <col min="9" max="9" width="5.85546875" style="41" customWidth="1"/>
    <col min="10" max="16384" width="9.140625" style="41"/>
  </cols>
  <sheetData>
    <row r="2" spans="2:9" ht="12.75" x14ac:dyDescent="0.2">
      <c r="B2" s="50" t="s">
        <v>315</v>
      </c>
      <c r="C2" s="50"/>
      <c r="D2" s="50"/>
      <c r="E2" s="50"/>
      <c r="F2" s="50"/>
      <c r="G2" s="50"/>
      <c r="H2" s="50"/>
    </row>
    <row r="3" spans="2:9" ht="15" x14ac:dyDescent="0.25">
      <c r="B3" s="127" t="s">
        <v>314</v>
      </c>
      <c r="C3" s="127"/>
      <c r="D3" s="127"/>
      <c r="E3" s="1"/>
      <c r="F3" s="1"/>
      <c r="G3" s="1"/>
      <c r="H3" s="1"/>
    </row>
    <row r="4" spans="2:9" ht="30" customHeight="1" x14ac:dyDescent="0.25">
      <c r="B4" s="381" t="s">
        <v>123</v>
      </c>
      <c r="C4" s="382" t="s">
        <v>60</v>
      </c>
      <c r="D4" s="382"/>
      <c r="E4" s="355" t="s">
        <v>316</v>
      </c>
      <c r="F4" s="355"/>
      <c r="G4" s="382" t="s">
        <v>8</v>
      </c>
      <c r="H4" s="382"/>
      <c r="I4" s="382"/>
    </row>
    <row r="5" spans="2:9" ht="13.5" x14ac:dyDescent="0.25">
      <c r="B5" s="381"/>
      <c r="C5" s="128" t="s">
        <v>18</v>
      </c>
      <c r="D5" s="75" t="s">
        <v>124</v>
      </c>
      <c r="E5" s="128" t="s">
        <v>18</v>
      </c>
      <c r="F5" s="75" t="s">
        <v>124</v>
      </c>
      <c r="G5" s="128" t="s">
        <v>18</v>
      </c>
      <c r="H5" s="75" t="s">
        <v>124</v>
      </c>
      <c r="I5" s="75" t="s">
        <v>124</v>
      </c>
    </row>
    <row r="6" spans="2:9" ht="13.5" x14ac:dyDescent="0.25">
      <c r="B6" s="129" t="s">
        <v>125</v>
      </c>
      <c r="C6" s="25">
        <v>195</v>
      </c>
      <c r="D6" s="68">
        <v>8.8000000000000007</v>
      </c>
      <c r="E6" s="25">
        <v>284</v>
      </c>
      <c r="F6" s="68">
        <v>16.899999999999999</v>
      </c>
      <c r="G6" s="25">
        <v>479</v>
      </c>
      <c r="H6" s="68">
        <v>12.3</v>
      </c>
      <c r="I6" s="68">
        <f>G6/$G$30*100</f>
        <v>12.329472329472329</v>
      </c>
    </row>
    <row r="7" spans="2:9" ht="13.5" x14ac:dyDescent="0.25">
      <c r="B7" s="129" t="s">
        <v>126</v>
      </c>
      <c r="C7" s="25">
        <v>373</v>
      </c>
      <c r="D7" s="68">
        <v>16.899999999999999</v>
      </c>
      <c r="E7" s="25">
        <v>52</v>
      </c>
      <c r="F7" s="68">
        <v>3.1</v>
      </c>
      <c r="G7" s="25">
        <v>425</v>
      </c>
      <c r="H7" s="68">
        <v>10.9</v>
      </c>
      <c r="I7" s="68">
        <f t="shared" ref="I7:I30" si="0">G7/$G$30*100</f>
        <v>10.939510939510939</v>
      </c>
    </row>
    <row r="8" spans="2:9" ht="13.5" x14ac:dyDescent="0.25">
      <c r="B8" s="129" t="s">
        <v>127</v>
      </c>
      <c r="C8" s="25">
        <v>211</v>
      </c>
      <c r="D8" s="68">
        <v>9.6</v>
      </c>
      <c r="E8" s="25">
        <v>30</v>
      </c>
      <c r="F8" s="68">
        <v>1.8</v>
      </c>
      <c r="G8" s="25">
        <v>241</v>
      </c>
      <c r="H8" s="68">
        <v>6.2</v>
      </c>
      <c r="I8" s="68">
        <f t="shared" si="0"/>
        <v>6.2033462033462037</v>
      </c>
    </row>
    <row r="9" spans="2:9" ht="13.5" x14ac:dyDescent="0.25">
      <c r="B9" s="129" t="s">
        <v>128</v>
      </c>
      <c r="C9" s="25">
        <v>81</v>
      </c>
      <c r="D9" s="68">
        <v>3.7</v>
      </c>
      <c r="E9" s="25">
        <v>11</v>
      </c>
      <c r="F9" s="68">
        <v>0.7</v>
      </c>
      <c r="G9" s="25">
        <v>92</v>
      </c>
      <c r="H9" s="68">
        <v>2.4</v>
      </c>
      <c r="I9" s="68">
        <f t="shared" si="0"/>
        <v>2.3680823680823684</v>
      </c>
    </row>
    <row r="10" spans="2:9" ht="13.5" x14ac:dyDescent="0.25">
      <c r="B10" s="129" t="s">
        <v>129</v>
      </c>
      <c r="C10" s="25">
        <v>76</v>
      </c>
      <c r="D10" s="68">
        <v>3.4</v>
      </c>
      <c r="E10" s="25">
        <v>11</v>
      </c>
      <c r="F10" s="68">
        <v>0.7</v>
      </c>
      <c r="G10" s="25">
        <v>87</v>
      </c>
      <c r="H10" s="68">
        <v>2.2000000000000002</v>
      </c>
      <c r="I10" s="68">
        <f t="shared" si="0"/>
        <v>2.2393822393822393</v>
      </c>
    </row>
    <row r="11" spans="2:9" ht="13.5" x14ac:dyDescent="0.25">
      <c r="B11" s="129" t="s">
        <v>130</v>
      </c>
      <c r="C11" s="25">
        <v>5</v>
      </c>
      <c r="D11" s="68">
        <v>0.2</v>
      </c>
      <c r="E11" s="45" t="s">
        <v>24</v>
      </c>
      <c r="F11" s="73" t="s">
        <v>24</v>
      </c>
      <c r="G11" s="25">
        <v>5</v>
      </c>
      <c r="H11" s="68">
        <v>0.1</v>
      </c>
      <c r="I11" s="73">
        <f t="shared" si="0"/>
        <v>0.1287001287001287</v>
      </c>
    </row>
    <row r="12" spans="2:9" ht="13.5" x14ac:dyDescent="0.25">
      <c r="B12" s="129" t="s">
        <v>131</v>
      </c>
      <c r="C12" s="25">
        <v>323</v>
      </c>
      <c r="D12" s="68">
        <v>14.7</v>
      </c>
      <c r="E12" s="25">
        <v>330</v>
      </c>
      <c r="F12" s="68">
        <v>19.600000000000001</v>
      </c>
      <c r="G12" s="25">
        <v>653</v>
      </c>
      <c r="H12" s="68">
        <v>16.8</v>
      </c>
      <c r="I12" s="68">
        <f t="shared" si="0"/>
        <v>16.80823680823681</v>
      </c>
    </row>
    <row r="13" spans="2:9" ht="13.5" x14ac:dyDescent="0.25">
      <c r="B13" s="129" t="s">
        <v>132</v>
      </c>
      <c r="C13" s="25">
        <v>262</v>
      </c>
      <c r="D13" s="68">
        <v>11.9</v>
      </c>
      <c r="E13" s="25">
        <v>315</v>
      </c>
      <c r="F13" s="68">
        <v>18.7</v>
      </c>
      <c r="G13" s="25">
        <v>577</v>
      </c>
      <c r="H13" s="68">
        <v>14.9</v>
      </c>
      <c r="I13" s="68">
        <f t="shared" si="0"/>
        <v>14.851994851994851</v>
      </c>
    </row>
    <row r="14" spans="2:9" ht="13.5" x14ac:dyDescent="0.25">
      <c r="B14" s="129" t="s">
        <v>133</v>
      </c>
      <c r="C14" s="25">
        <v>61</v>
      </c>
      <c r="D14" s="68">
        <v>2.8</v>
      </c>
      <c r="E14" s="25">
        <v>15</v>
      </c>
      <c r="F14" s="68">
        <v>0.9</v>
      </c>
      <c r="G14" s="25">
        <v>76</v>
      </c>
      <c r="H14" s="68">
        <v>2</v>
      </c>
      <c r="I14" s="68">
        <f t="shared" si="0"/>
        <v>1.9562419562419564</v>
      </c>
    </row>
    <row r="15" spans="2:9" ht="13.5" x14ac:dyDescent="0.25">
      <c r="B15" s="129" t="s">
        <v>134</v>
      </c>
      <c r="C15" s="25">
        <v>190</v>
      </c>
      <c r="D15" s="68">
        <v>8.6</v>
      </c>
      <c r="E15" s="25">
        <v>240</v>
      </c>
      <c r="F15" s="68">
        <v>14.3</v>
      </c>
      <c r="G15" s="25">
        <v>430</v>
      </c>
      <c r="H15" s="68">
        <v>11.1</v>
      </c>
      <c r="I15" s="68">
        <f t="shared" si="0"/>
        <v>11.068211068211069</v>
      </c>
    </row>
    <row r="16" spans="2:9" ht="13.5" x14ac:dyDescent="0.25">
      <c r="B16" s="129" t="s">
        <v>135</v>
      </c>
      <c r="C16" s="25">
        <v>208</v>
      </c>
      <c r="D16" s="68">
        <v>9.4</v>
      </c>
      <c r="E16" s="25">
        <v>125</v>
      </c>
      <c r="F16" s="68">
        <v>7.4</v>
      </c>
      <c r="G16" s="25">
        <v>333</v>
      </c>
      <c r="H16" s="68">
        <v>8.6</v>
      </c>
      <c r="I16" s="68">
        <f t="shared" si="0"/>
        <v>8.5714285714285712</v>
      </c>
    </row>
    <row r="17" spans="2:9" ht="13.5" x14ac:dyDescent="0.25">
      <c r="B17" s="129" t="s">
        <v>136</v>
      </c>
      <c r="C17" s="25">
        <v>56</v>
      </c>
      <c r="D17" s="68">
        <v>2.5</v>
      </c>
      <c r="E17" s="25">
        <v>19</v>
      </c>
      <c r="F17" s="68">
        <v>1.1000000000000001</v>
      </c>
      <c r="G17" s="25">
        <v>75</v>
      </c>
      <c r="H17" s="68">
        <v>1.9</v>
      </c>
      <c r="I17" s="68">
        <f t="shared" si="0"/>
        <v>1.9305019305019304</v>
      </c>
    </row>
    <row r="18" spans="2:9" ht="13.5" x14ac:dyDescent="0.25">
      <c r="B18" s="129" t="s">
        <v>137</v>
      </c>
      <c r="C18" s="25">
        <v>56</v>
      </c>
      <c r="D18" s="68">
        <v>2.5</v>
      </c>
      <c r="E18" s="25">
        <v>42</v>
      </c>
      <c r="F18" s="68">
        <v>2.5</v>
      </c>
      <c r="G18" s="25">
        <v>98</v>
      </c>
      <c r="H18" s="68">
        <v>2.5</v>
      </c>
      <c r="I18" s="68">
        <f t="shared" si="0"/>
        <v>2.5225225225225225</v>
      </c>
    </row>
    <row r="19" spans="2:9" ht="13.5" x14ac:dyDescent="0.25">
      <c r="B19" s="129" t="s">
        <v>138</v>
      </c>
      <c r="C19" s="25">
        <v>31</v>
      </c>
      <c r="D19" s="68">
        <v>1.4</v>
      </c>
      <c r="E19" s="25">
        <v>31</v>
      </c>
      <c r="F19" s="68">
        <v>1.8</v>
      </c>
      <c r="G19" s="25">
        <v>62</v>
      </c>
      <c r="H19" s="68">
        <v>1.6</v>
      </c>
      <c r="I19" s="68">
        <f t="shared" si="0"/>
        <v>1.5958815958815959</v>
      </c>
    </row>
    <row r="20" spans="2:9" ht="13.5" x14ac:dyDescent="0.25">
      <c r="B20" s="129" t="s">
        <v>139</v>
      </c>
      <c r="C20" s="25">
        <v>66</v>
      </c>
      <c r="D20" s="68">
        <v>3</v>
      </c>
      <c r="E20" s="25">
        <v>3</v>
      </c>
      <c r="F20" s="68">
        <v>0.2</v>
      </c>
      <c r="G20" s="25">
        <v>69</v>
      </c>
      <c r="H20" s="68">
        <v>1.8</v>
      </c>
      <c r="I20" s="68">
        <f t="shared" si="0"/>
        <v>1.7760617760617758</v>
      </c>
    </row>
    <row r="21" spans="2:9" ht="13.5" x14ac:dyDescent="0.25">
      <c r="B21" s="129" t="s">
        <v>140</v>
      </c>
      <c r="C21" s="25">
        <v>42</v>
      </c>
      <c r="D21" s="68">
        <v>1.9</v>
      </c>
      <c r="E21" s="25">
        <v>91</v>
      </c>
      <c r="F21" s="68">
        <v>5.4</v>
      </c>
      <c r="G21" s="25">
        <v>133</v>
      </c>
      <c r="H21" s="68">
        <v>3.4</v>
      </c>
      <c r="I21" s="68">
        <f t="shared" si="0"/>
        <v>3.4234234234234231</v>
      </c>
    </row>
    <row r="22" spans="2:9" ht="13.5" x14ac:dyDescent="0.25">
      <c r="B22" s="129" t="s">
        <v>141</v>
      </c>
      <c r="C22" s="25">
        <v>25</v>
      </c>
      <c r="D22" s="68">
        <v>1.1000000000000001</v>
      </c>
      <c r="E22" s="25">
        <v>8</v>
      </c>
      <c r="F22" s="68">
        <v>0.5</v>
      </c>
      <c r="G22" s="25">
        <v>33</v>
      </c>
      <c r="H22" s="68">
        <v>0.8</v>
      </c>
      <c r="I22" s="68">
        <f t="shared" si="0"/>
        <v>0.8494208494208495</v>
      </c>
    </row>
    <row r="23" spans="2:9" ht="13.5" x14ac:dyDescent="0.25">
      <c r="B23" s="129" t="s">
        <v>142</v>
      </c>
      <c r="C23" s="25">
        <v>12</v>
      </c>
      <c r="D23" s="68">
        <v>0.5</v>
      </c>
      <c r="E23" s="25">
        <v>41</v>
      </c>
      <c r="F23" s="68">
        <v>2.4</v>
      </c>
      <c r="G23" s="25">
        <v>53</v>
      </c>
      <c r="H23" s="68">
        <v>1.4</v>
      </c>
      <c r="I23" s="68">
        <f t="shared" si="0"/>
        <v>1.3642213642213641</v>
      </c>
    </row>
    <row r="24" spans="2:9" ht="13.5" x14ac:dyDescent="0.25">
      <c r="B24" s="24" t="s">
        <v>143</v>
      </c>
      <c r="C24" s="25">
        <v>8</v>
      </c>
      <c r="D24" s="68">
        <v>0.4</v>
      </c>
      <c r="E24" s="25">
        <v>17</v>
      </c>
      <c r="F24" s="68">
        <v>1</v>
      </c>
      <c r="G24" s="25">
        <v>25</v>
      </c>
      <c r="H24" s="68">
        <v>0.6</v>
      </c>
      <c r="I24" s="68">
        <f t="shared" si="0"/>
        <v>0.64350064350064351</v>
      </c>
    </row>
    <row r="25" spans="2:9" ht="13.5" x14ac:dyDescent="0.25">
      <c r="B25" s="129" t="s">
        <v>144</v>
      </c>
      <c r="C25" s="25">
        <v>274</v>
      </c>
      <c r="D25" s="68">
        <v>12.4</v>
      </c>
      <c r="E25" s="25">
        <v>192</v>
      </c>
      <c r="F25" s="68">
        <v>11.4</v>
      </c>
      <c r="G25" s="25">
        <v>466</v>
      </c>
      <c r="H25" s="68">
        <v>12</v>
      </c>
      <c r="I25" s="68">
        <f t="shared" si="0"/>
        <v>11.994851994851995</v>
      </c>
    </row>
    <row r="26" spans="2:9" ht="13.5" x14ac:dyDescent="0.25">
      <c r="B26" s="129" t="s">
        <v>145</v>
      </c>
      <c r="C26" s="25">
        <v>83</v>
      </c>
      <c r="D26" s="68">
        <v>3.8</v>
      </c>
      <c r="E26" s="25">
        <v>46</v>
      </c>
      <c r="F26" s="68">
        <v>2.7</v>
      </c>
      <c r="G26" s="25">
        <v>129</v>
      </c>
      <c r="H26" s="68">
        <v>3.3</v>
      </c>
      <c r="I26" s="68">
        <f t="shared" si="0"/>
        <v>3.3204633204633205</v>
      </c>
    </row>
    <row r="27" spans="2:9" ht="13.5" x14ac:dyDescent="0.25">
      <c r="B27" s="129" t="s">
        <v>146</v>
      </c>
      <c r="C27" s="25">
        <v>91</v>
      </c>
      <c r="D27" s="68">
        <v>4.0999999999999996</v>
      </c>
      <c r="E27" s="25">
        <v>16</v>
      </c>
      <c r="F27" s="68">
        <v>1</v>
      </c>
      <c r="G27" s="25">
        <v>107</v>
      </c>
      <c r="H27" s="68">
        <v>2.8</v>
      </c>
      <c r="I27" s="68">
        <f t="shared" si="0"/>
        <v>2.7541827541827542</v>
      </c>
    </row>
    <row r="28" spans="2:9" ht="13.5" x14ac:dyDescent="0.25">
      <c r="B28" s="135" t="s">
        <v>311</v>
      </c>
      <c r="C28" s="299">
        <v>2033</v>
      </c>
      <c r="D28" s="300">
        <v>92.2</v>
      </c>
      <c r="E28" s="299">
        <v>1537</v>
      </c>
      <c r="F28" s="300">
        <v>91.4</v>
      </c>
      <c r="G28" s="299">
        <v>3570</v>
      </c>
      <c r="H28" s="68">
        <v>91.9</v>
      </c>
      <c r="I28" s="300">
        <f t="shared" si="0"/>
        <v>91.891891891891902</v>
      </c>
    </row>
    <row r="29" spans="2:9" ht="13.5" x14ac:dyDescent="0.25">
      <c r="B29" s="135" t="s">
        <v>147</v>
      </c>
      <c r="C29" s="299">
        <v>171</v>
      </c>
      <c r="D29" s="300">
        <v>7.8</v>
      </c>
      <c r="E29" s="299">
        <v>144</v>
      </c>
      <c r="F29" s="300">
        <v>8.6</v>
      </c>
      <c r="G29" s="299">
        <v>315</v>
      </c>
      <c r="H29" s="68">
        <v>8.1</v>
      </c>
      <c r="I29" s="300">
        <f t="shared" si="0"/>
        <v>8.1081081081081088</v>
      </c>
    </row>
    <row r="30" spans="2:9" ht="13.5" x14ac:dyDescent="0.25">
      <c r="B30" s="14" t="s">
        <v>148</v>
      </c>
      <c r="C30" s="31">
        <v>2204</v>
      </c>
      <c r="D30" s="15">
        <v>100</v>
      </c>
      <c r="E30" s="31">
        <v>1681</v>
      </c>
      <c r="F30" s="15">
        <v>100</v>
      </c>
      <c r="G30" s="31">
        <v>3885</v>
      </c>
      <c r="H30" s="15">
        <v>100</v>
      </c>
      <c r="I30" s="15">
        <f t="shared" si="0"/>
        <v>100</v>
      </c>
    </row>
    <row r="31" spans="2:9" ht="30" customHeight="1" x14ac:dyDescent="0.2">
      <c r="B31" s="404" t="s">
        <v>312</v>
      </c>
      <c r="C31" s="404"/>
      <c r="D31" s="404"/>
      <c r="E31" s="404"/>
      <c r="F31" s="404"/>
      <c r="G31" s="404"/>
      <c r="H31" s="404"/>
      <c r="I31" s="404"/>
    </row>
    <row r="32" spans="2:9" ht="70.5" customHeight="1" x14ac:dyDescent="0.2">
      <c r="B32" s="380" t="s">
        <v>313</v>
      </c>
      <c r="C32" s="380"/>
      <c r="D32" s="380"/>
      <c r="E32" s="380"/>
      <c r="F32" s="380"/>
      <c r="G32" s="380"/>
      <c r="H32" s="380"/>
      <c r="I32" s="380"/>
    </row>
  </sheetData>
  <mergeCells count="6">
    <mergeCell ref="B4:B5"/>
    <mergeCell ref="C4:D4"/>
    <mergeCell ref="E4:F4"/>
    <mergeCell ref="G4:I4"/>
    <mergeCell ref="B31:I31"/>
    <mergeCell ref="B32:I32"/>
  </mergeCells>
  <pageMargins left="0.7" right="0.7" top="0.75" bottom="0.75"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1"/>
  <sheetViews>
    <sheetView showGridLines="0" workbookViewId="0">
      <selection activeCell="N15" sqref="N15"/>
    </sheetView>
  </sheetViews>
  <sheetFormatPr defaultRowHeight="15" x14ac:dyDescent="0.25"/>
  <cols>
    <col min="1" max="1" width="0.85546875" style="1" customWidth="1"/>
    <col min="2" max="2" width="12.85546875" style="1" customWidth="1"/>
    <col min="3" max="16384" width="9.140625" style="1"/>
  </cols>
  <sheetData>
    <row r="2" spans="2:10" x14ac:dyDescent="0.25">
      <c r="B2" s="132" t="s">
        <v>317</v>
      </c>
    </row>
    <row r="3" spans="2:10" x14ac:dyDescent="0.25">
      <c r="B3" s="111" t="s">
        <v>251</v>
      </c>
    </row>
    <row r="4" spans="2:10" ht="15.75" customHeight="1" x14ac:dyDescent="0.25">
      <c r="B4" s="356" t="s">
        <v>32</v>
      </c>
      <c r="C4" s="359" t="s">
        <v>68</v>
      </c>
      <c r="D4" s="359"/>
      <c r="E4" s="359"/>
      <c r="F4" s="359"/>
      <c r="G4" s="358" t="s">
        <v>34</v>
      </c>
      <c r="H4" s="358"/>
      <c r="I4" s="358"/>
      <c r="J4" s="358"/>
    </row>
    <row r="5" spans="2:10" ht="27" x14ac:dyDescent="0.25">
      <c r="B5" s="383"/>
      <c r="C5" s="255" t="s">
        <v>153</v>
      </c>
      <c r="D5" s="255" t="s">
        <v>154</v>
      </c>
      <c r="E5" s="255" t="s">
        <v>155</v>
      </c>
      <c r="F5" s="246" t="s">
        <v>8</v>
      </c>
      <c r="G5" s="255" t="s">
        <v>153</v>
      </c>
      <c r="H5" s="255" t="s">
        <v>154</v>
      </c>
      <c r="I5" s="255" t="s">
        <v>155</v>
      </c>
      <c r="J5" s="246" t="s">
        <v>8</v>
      </c>
    </row>
    <row r="6" spans="2:10" ht="15.75" customHeight="1" x14ac:dyDescent="0.25">
      <c r="B6" s="357"/>
      <c r="C6" s="384" t="s">
        <v>250</v>
      </c>
      <c r="D6" s="384"/>
      <c r="E6" s="384"/>
      <c r="F6" s="384"/>
      <c r="G6" s="384"/>
      <c r="H6" s="384"/>
      <c r="I6" s="384"/>
      <c r="J6" s="384"/>
    </row>
    <row r="7" spans="2:10" ht="15" customHeight="1" x14ac:dyDescent="0.25">
      <c r="B7" s="129" t="s">
        <v>248</v>
      </c>
      <c r="C7" s="37" t="s">
        <v>24</v>
      </c>
      <c r="D7" s="59">
        <v>1</v>
      </c>
      <c r="E7" s="37" t="s">
        <v>24</v>
      </c>
      <c r="F7" s="59">
        <v>1</v>
      </c>
      <c r="G7" s="37">
        <v>8</v>
      </c>
      <c r="H7" s="59">
        <v>229</v>
      </c>
      <c r="I7" s="37">
        <v>20</v>
      </c>
      <c r="J7" s="59">
        <v>257</v>
      </c>
    </row>
    <row r="8" spans="2:10" ht="15" customHeight="1" x14ac:dyDescent="0.25">
      <c r="B8" s="129" t="s">
        <v>247</v>
      </c>
      <c r="C8" s="25">
        <v>16</v>
      </c>
      <c r="D8" s="59">
        <v>2</v>
      </c>
      <c r="E8" s="37">
        <v>1</v>
      </c>
      <c r="F8" s="59">
        <v>19</v>
      </c>
      <c r="G8" s="37">
        <v>870</v>
      </c>
      <c r="H8" s="59">
        <v>558</v>
      </c>
      <c r="I8" s="37">
        <v>34</v>
      </c>
      <c r="J8" s="59">
        <v>1462</v>
      </c>
    </row>
    <row r="9" spans="2:10" ht="15" customHeight="1" x14ac:dyDescent="0.25">
      <c r="B9" s="129" t="s">
        <v>246</v>
      </c>
      <c r="C9" s="25">
        <v>22</v>
      </c>
      <c r="D9" s="59">
        <v>4</v>
      </c>
      <c r="E9" s="37">
        <v>4</v>
      </c>
      <c r="F9" s="59">
        <v>30</v>
      </c>
      <c r="G9" s="37">
        <v>919</v>
      </c>
      <c r="H9" s="59">
        <v>270</v>
      </c>
      <c r="I9" s="37">
        <v>33</v>
      </c>
      <c r="J9" s="59">
        <v>1222</v>
      </c>
    </row>
    <row r="10" spans="2:10" ht="15" customHeight="1" x14ac:dyDescent="0.25">
      <c r="B10" s="129" t="s">
        <v>245</v>
      </c>
      <c r="C10" s="25">
        <v>19</v>
      </c>
      <c r="D10" s="272">
        <v>2</v>
      </c>
      <c r="E10" s="37">
        <v>6</v>
      </c>
      <c r="F10" s="59">
        <v>27</v>
      </c>
      <c r="G10" s="37">
        <v>858</v>
      </c>
      <c r="H10" s="59">
        <v>302</v>
      </c>
      <c r="I10" s="37">
        <v>88</v>
      </c>
      <c r="J10" s="59">
        <v>1248</v>
      </c>
    </row>
    <row r="11" spans="2:10" ht="15" customHeight="1" x14ac:dyDescent="0.25">
      <c r="B11" s="129" t="s">
        <v>244</v>
      </c>
      <c r="C11" s="25">
        <v>30</v>
      </c>
      <c r="D11" s="59">
        <v>7</v>
      </c>
      <c r="E11" s="37">
        <v>11</v>
      </c>
      <c r="F11" s="59">
        <v>48</v>
      </c>
      <c r="G11" s="37">
        <v>337</v>
      </c>
      <c r="H11" s="59">
        <v>144</v>
      </c>
      <c r="I11" s="37">
        <v>88</v>
      </c>
      <c r="J11" s="59">
        <v>569</v>
      </c>
    </row>
    <row r="12" spans="2:10" x14ac:dyDescent="0.25">
      <c r="B12" s="129" t="s">
        <v>243</v>
      </c>
      <c r="C12" s="37">
        <v>2</v>
      </c>
      <c r="D12" s="59" t="s">
        <v>24</v>
      </c>
      <c r="E12" s="37" t="s">
        <v>24</v>
      </c>
      <c r="F12" s="59">
        <v>2</v>
      </c>
      <c r="G12" s="37">
        <v>32</v>
      </c>
      <c r="H12" s="59">
        <v>71</v>
      </c>
      <c r="I12" s="37">
        <v>1</v>
      </c>
      <c r="J12" s="59">
        <v>104</v>
      </c>
    </row>
    <row r="13" spans="2:10" x14ac:dyDescent="0.25">
      <c r="B13" s="14" t="s">
        <v>242</v>
      </c>
      <c r="C13" s="99">
        <v>89</v>
      </c>
      <c r="D13" s="31">
        <v>16</v>
      </c>
      <c r="E13" s="99">
        <v>22</v>
      </c>
      <c r="F13" s="99">
        <v>127</v>
      </c>
      <c r="G13" s="99">
        <v>3024</v>
      </c>
      <c r="H13" s="99">
        <v>1574</v>
      </c>
      <c r="I13" s="31">
        <v>264</v>
      </c>
      <c r="J13" s="99">
        <v>4862</v>
      </c>
    </row>
    <row r="14" spans="2:10" ht="15.75" customHeight="1" x14ac:dyDescent="0.25">
      <c r="B14" s="133"/>
      <c r="C14" s="384" t="s">
        <v>249</v>
      </c>
      <c r="D14" s="384"/>
      <c r="E14" s="384"/>
      <c r="F14" s="384"/>
      <c r="G14" s="384"/>
      <c r="H14" s="384"/>
      <c r="I14" s="384"/>
      <c r="J14" s="384"/>
    </row>
    <row r="15" spans="2:10" x14ac:dyDescent="0.25">
      <c r="B15" s="129" t="s">
        <v>248</v>
      </c>
      <c r="C15" s="97" t="s">
        <v>24</v>
      </c>
      <c r="D15" s="98">
        <v>6.25</v>
      </c>
      <c r="E15" s="97" t="s">
        <v>24</v>
      </c>
      <c r="F15" s="110">
        <v>0.78740157480314954</v>
      </c>
      <c r="G15" s="97">
        <v>0.26455026455026454</v>
      </c>
      <c r="H15" s="98">
        <v>14.548919949174079</v>
      </c>
      <c r="I15" s="97">
        <v>7.5757575757575761</v>
      </c>
      <c r="J15" s="98">
        <v>5.2858905800082265</v>
      </c>
    </row>
    <row r="16" spans="2:10" x14ac:dyDescent="0.25">
      <c r="B16" s="129" t="s">
        <v>247</v>
      </c>
      <c r="C16" s="97">
        <v>17.977528089887642</v>
      </c>
      <c r="D16" s="98">
        <v>12.5</v>
      </c>
      <c r="E16" s="97">
        <v>4.5454545454545459</v>
      </c>
      <c r="F16" s="110">
        <v>14.960629921259844</v>
      </c>
      <c r="G16" s="97">
        <v>28.769841269841269</v>
      </c>
      <c r="H16" s="98">
        <v>35.451080050825922</v>
      </c>
      <c r="I16" s="97">
        <v>12.878787878787879</v>
      </c>
      <c r="J16" s="98">
        <v>30.069930069930066</v>
      </c>
    </row>
    <row r="17" spans="2:10" x14ac:dyDescent="0.25">
      <c r="B17" s="129" t="s">
        <v>246</v>
      </c>
      <c r="C17" s="97">
        <v>24.719101123595504</v>
      </c>
      <c r="D17" s="98">
        <v>25</v>
      </c>
      <c r="E17" s="97">
        <v>18.181818181818183</v>
      </c>
      <c r="F17" s="110">
        <v>23.622047244094489</v>
      </c>
      <c r="G17" s="97">
        <v>30.390211640211639</v>
      </c>
      <c r="H17" s="98">
        <v>17.153748411689961</v>
      </c>
      <c r="I17" s="97">
        <v>12.5</v>
      </c>
      <c r="J17" s="98">
        <v>25.133689839572192</v>
      </c>
    </row>
    <row r="18" spans="2:10" x14ac:dyDescent="0.25">
      <c r="B18" s="129" t="s">
        <v>245</v>
      </c>
      <c r="C18" s="97">
        <v>21.348314606741571</v>
      </c>
      <c r="D18" s="98">
        <v>12.5</v>
      </c>
      <c r="E18" s="97">
        <v>27.27272727272727</v>
      </c>
      <c r="F18" s="110">
        <v>21.259842519685041</v>
      </c>
      <c r="G18" s="97">
        <v>28.373015873015873</v>
      </c>
      <c r="H18" s="98">
        <v>19.186785260482846</v>
      </c>
      <c r="I18" s="97">
        <v>33.333333333333329</v>
      </c>
      <c r="J18" s="98">
        <v>25.668449197860966</v>
      </c>
    </row>
    <row r="19" spans="2:10" x14ac:dyDescent="0.25">
      <c r="B19" s="129" t="s">
        <v>244</v>
      </c>
      <c r="C19" s="97">
        <v>33.707865168539328</v>
      </c>
      <c r="D19" s="98">
        <v>43.75</v>
      </c>
      <c r="E19" s="97">
        <v>50</v>
      </c>
      <c r="F19" s="110">
        <v>37.795275590551178</v>
      </c>
      <c r="G19" s="97">
        <v>11.144179894179894</v>
      </c>
      <c r="H19" s="98">
        <v>9.1486658195679791</v>
      </c>
      <c r="I19" s="97">
        <v>33.333333333333329</v>
      </c>
      <c r="J19" s="98">
        <v>11.703002879473468</v>
      </c>
    </row>
    <row r="20" spans="2:10" x14ac:dyDescent="0.25">
      <c r="B20" s="129" t="s">
        <v>243</v>
      </c>
      <c r="C20" s="97">
        <v>2.2471910112359552</v>
      </c>
      <c r="D20" s="97" t="s">
        <v>24</v>
      </c>
      <c r="E20" s="97" t="s">
        <v>24</v>
      </c>
      <c r="F20" s="110">
        <v>1.5748031496062991</v>
      </c>
      <c r="G20" s="97">
        <v>1.0582010582010581</v>
      </c>
      <c r="H20" s="98">
        <v>4.5108005082592122</v>
      </c>
      <c r="I20" s="97">
        <v>0.37878787878787878</v>
      </c>
      <c r="J20" s="98">
        <v>2.1390374331550799</v>
      </c>
    </row>
    <row r="21" spans="2:10" x14ac:dyDescent="0.25">
      <c r="B21" s="14" t="s">
        <v>242</v>
      </c>
      <c r="C21" s="109">
        <v>100</v>
      </c>
      <c r="D21" s="15">
        <v>100</v>
      </c>
      <c r="E21" s="109">
        <v>100</v>
      </c>
      <c r="F21" s="109">
        <v>100</v>
      </c>
      <c r="G21" s="109">
        <v>100</v>
      </c>
      <c r="H21" s="109">
        <v>100</v>
      </c>
      <c r="I21" s="15">
        <v>100</v>
      </c>
      <c r="J21" s="109">
        <v>100</v>
      </c>
    </row>
  </sheetData>
  <mergeCells count="5">
    <mergeCell ref="B4:B6"/>
    <mergeCell ref="C14:J14"/>
    <mergeCell ref="C6:J6"/>
    <mergeCell ref="C4:F4"/>
    <mergeCell ref="G4:J4"/>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G21"/>
  <sheetViews>
    <sheetView showGridLines="0" workbookViewId="0">
      <selection activeCell="L12" sqref="L12"/>
    </sheetView>
  </sheetViews>
  <sheetFormatPr defaultRowHeight="15" x14ac:dyDescent="0.25"/>
  <cols>
    <col min="1" max="1" width="0.85546875" style="1" customWidth="1"/>
    <col min="2" max="2" width="21.140625" style="1" customWidth="1"/>
    <col min="3" max="3" width="9.140625" style="1"/>
    <col min="4" max="4" width="12.7109375" style="1" customWidth="1"/>
    <col min="5" max="5" width="9.140625" style="1"/>
    <col min="6" max="6" width="10" style="1" customWidth="1"/>
    <col min="7" max="16384" width="9.140625" style="1"/>
  </cols>
  <sheetData>
    <row r="2" spans="2:7" x14ac:dyDescent="0.25">
      <c r="B2" s="132" t="s">
        <v>318</v>
      </c>
      <c r="C2" s="7"/>
      <c r="D2" s="7"/>
      <c r="E2" s="5"/>
      <c r="F2" s="5"/>
      <c r="G2" s="5"/>
    </row>
    <row r="3" spans="2:7" x14ac:dyDescent="0.25">
      <c r="B3" s="111" t="s">
        <v>149</v>
      </c>
      <c r="C3" s="7"/>
      <c r="D3" s="7"/>
      <c r="E3" s="5"/>
      <c r="F3" s="5"/>
      <c r="G3" s="5"/>
    </row>
    <row r="4" spans="2:7" x14ac:dyDescent="0.25">
      <c r="B4" s="352" t="s">
        <v>160</v>
      </c>
      <c r="C4" s="320" t="s">
        <v>68</v>
      </c>
      <c r="D4" s="320"/>
      <c r="E4" s="321" t="s">
        <v>34</v>
      </c>
      <c r="F4" s="321"/>
      <c r="G4" s="331" t="s">
        <v>150</v>
      </c>
    </row>
    <row r="5" spans="2:7" ht="27" x14ac:dyDescent="0.25">
      <c r="B5" s="385"/>
      <c r="C5" s="8" t="s">
        <v>18</v>
      </c>
      <c r="D5" s="8" t="s">
        <v>161</v>
      </c>
      <c r="E5" s="8" t="s">
        <v>151</v>
      </c>
      <c r="F5" s="8" t="s">
        <v>162</v>
      </c>
      <c r="G5" s="331"/>
    </row>
    <row r="6" spans="2:7" x14ac:dyDescent="0.25">
      <c r="B6" s="133"/>
      <c r="C6" s="384" t="s">
        <v>152</v>
      </c>
      <c r="D6" s="384"/>
      <c r="E6" s="384"/>
      <c r="F6" s="384"/>
      <c r="G6" s="133"/>
    </row>
    <row r="7" spans="2:7" x14ac:dyDescent="0.25">
      <c r="B7" s="129" t="s">
        <v>153</v>
      </c>
      <c r="C7" s="134">
        <v>77</v>
      </c>
      <c r="D7" s="98">
        <v>75.490196078431367</v>
      </c>
      <c r="E7" s="37">
        <v>2222</v>
      </c>
      <c r="F7" s="98">
        <v>74.091363787929311</v>
      </c>
      <c r="G7" s="97">
        <v>3.3492822966507179</v>
      </c>
    </row>
    <row r="8" spans="2:7" x14ac:dyDescent="0.25">
      <c r="B8" s="129" t="s">
        <v>154</v>
      </c>
      <c r="C8" s="134">
        <v>10</v>
      </c>
      <c r="D8" s="98">
        <v>9.8039215686274517</v>
      </c>
      <c r="E8" s="37">
        <v>647</v>
      </c>
      <c r="F8" s="98">
        <v>21.573857952650883</v>
      </c>
      <c r="G8" s="97">
        <v>1.5220700152207001</v>
      </c>
    </row>
    <row r="9" spans="2:7" x14ac:dyDescent="0.25">
      <c r="B9" s="129" t="s">
        <v>155</v>
      </c>
      <c r="C9" s="134">
        <v>15</v>
      </c>
      <c r="D9" s="98">
        <v>14.705882352941178</v>
      </c>
      <c r="E9" s="37">
        <v>130</v>
      </c>
      <c r="F9" s="98">
        <v>4.3347782594198065</v>
      </c>
      <c r="G9" s="97">
        <v>10.344827586206897</v>
      </c>
    </row>
    <row r="10" spans="2:7" x14ac:dyDescent="0.25">
      <c r="B10" s="135" t="s">
        <v>156</v>
      </c>
      <c r="C10" s="136">
        <v>102</v>
      </c>
      <c r="D10" s="137">
        <v>100</v>
      </c>
      <c r="E10" s="138">
        <v>2999</v>
      </c>
      <c r="F10" s="137">
        <v>100</v>
      </c>
      <c r="G10" s="139">
        <v>3.2892615285391806</v>
      </c>
    </row>
    <row r="11" spans="2:7" x14ac:dyDescent="0.25">
      <c r="B11" s="133"/>
      <c r="C11" s="384" t="s">
        <v>157</v>
      </c>
      <c r="D11" s="384"/>
      <c r="E11" s="384"/>
      <c r="F11" s="384"/>
      <c r="G11" s="140"/>
    </row>
    <row r="12" spans="2:7" x14ac:dyDescent="0.25">
      <c r="B12" s="129" t="s">
        <v>153</v>
      </c>
      <c r="C12" s="134">
        <v>12</v>
      </c>
      <c r="D12" s="98">
        <v>48</v>
      </c>
      <c r="E12" s="37">
        <v>802</v>
      </c>
      <c r="F12" s="98">
        <v>43.048845947396671</v>
      </c>
      <c r="G12" s="97">
        <v>1.4742014742014742</v>
      </c>
    </row>
    <row r="13" spans="2:7" x14ac:dyDescent="0.25">
      <c r="B13" s="129" t="s">
        <v>154</v>
      </c>
      <c r="C13" s="134">
        <v>6</v>
      </c>
      <c r="D13" s="98">
        <v>24</v>
      </c>
      <c r="E13" s="37">
        <v>927</v>
      </c>
      <c r="F13" s="98">
        <v>49.75845410628019</v>
      </c>
      <c r="G13" s="97">
        <v>0.64308681672025725</v>
      </c>
    </row>
    <row r="14" spans="2:7" x14ac:dyDescent="0.25">
      <c r="B14" s="129" t="s">
        <v>155</v>
      </c>
      <c r="C14" s="134">
        <v>7</v>
      </c>
      <c r="D14" s="98">
        <v>28.000000000000004</v>
      </c>
      <c r="E14" s="37">
        <v>134</v>
      </c>
      <c r="F14" s="98">
        <v>7.1926999463231347</v>
      </c>
      <c r="G14" s="97">
        <v>4.9645390070921991</v>
      </c>
    </row>
    <row r="15" spans="2:7" x14ac:dyDescent="0.25">
      <c r="B15" s="135" t="s">
        <v>158</v>
      </c>
      <c r="C15" s="136">
        <v>25</v>
      </c>
      <c r="D15" s="137">
        <v>100</v>
      </c>
      <c r="E15" s="138">
        <v>1863</v>
      </c>
      <c r="F15" s="137">
        <v>100</v>
      </c>
      <c r="G15" s="139">
        <v>1.3241525423728813</v>
      </c>
    </row>
    <row r="16" spans="2:7" x14ac:dyDescent="0.25">
      <c r="B16" s="133"/>
      <c r="C16" s="384" t="s">
        <v>159</v>
      </c>
      <c r="D16" s="384"/>
      <c r="E16" s="384"/>
      <c r="F16" s="384"/>
      <c r="G16" s="140"/>
    </row>
    <row r="17" spans="2:7" x14ac:dyDescent="0.25">
      <c r="B17" s="129" t="s">
        <v>153</v>
      </c>
      <c r="C17" s="134">
        <v>89</v>
      </c>
      <c r="D17" s="98">
        <v>70.078740157480311</v>
      </c>
      <c r="E17" s="37">
        <v>3024</v>
      </c>
      <c r="F17" s="98">
        <v>62.196626902509259</v>
      </c>
      <c r="G17" s="97">
        <v>2.8589784773530358</v>
      </c>
    </row>
    <row r="18" spans="2:7" x14ac:dyDescent="0.25">
      <c r="B18" s="129" t="s">
        <v>154</v>
      </c>
      <c r="C18" s="134">
        <v>16</v>
      </c>
      <c r="D18" s="98">
        <v>12.598425196850393</v>
      </c>
      <c r="E18" s="37">
        <v>1574</v>
      </c>
      <c r="F18" s="98">
        <v>32.373508844097081</v>
      </c>
      <c r="G18" s="97">
        <v>1.0062893081761006</v>
      </c>
    </row>
    <row r="19" spans="2:7" x14ac:dyDescent="0.25">
      <c r="B19" s="129" t="s">
        <v>155</v>
      </c>
      <c r="C19" s="134">
        <v>22</v>
      </c>
      <c r="D19" s="98">
        <v>17.322834645669293</v>
      </c>
      <c r="E19" s="37">
        <v>264</v>
      </c>
      <c r="F19" s="98">
        <v>5.4298642533936654</v>
      </c>
      <c r="G19" s="97">
        <v>7.6923076923076925</v>
      </c>
    </row>
    <row r="20" spans="2:7" x14ac:dyDescent="0.25">
      <c r="B20" s="14" t="s">
        <v>8</v>
      </c>
      <c r="C20" s="141">
        <v>127</v>
      </c>
      <c r="D20" s="15">
        <v>100</v>
      </c>
      <c r="E20" s="99">
        <v>4862</v>
      </c>
      <c r="F20" s="109">
        <v>100</v>
      </c>
      <c r="G20" s="109">
        <v>2.5456003207055522</v>
      </c>
    </row>
    <row r="21" spans="2:7" ht="24" customHeight="1" x14ac:dyDescent="0.25">
      <c r="B21" s="301" t="s">
        <v>319</v>
      </c>
      <c r="C21" s="280"/>
      <c r="D21" s="280"/>
      <c r="E21" s="280"/>
      <c r="F21" s="280"/>
      <c r="G21" s="280"/>
    </row>
  </sheetData>
  <mergeCells count="7">
    <mergeCell ref="G4:G5"/>
    <mergeCell ref="C6:F6"/>
    <mergeCell ref="C11:F11"/>
    <mergeCell ref="C16:F16"/>
    <mergeCell ref="B4:B5"/>
    <mergeCell ref="C4:D4"/>
    <mergeCell ref="E4:F4"/>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29"/>
  <sheetViews>
    <sheetView showGridLines="0" workbookViewId="0">
      <selection activeCell="R5" sqref="R5"/>
    </sheetView>
  </sheetViews>
  <sheetFormatPr defaultRowHeight="15" x14ac:dyDescent="0.25"/>
  <cols>
    <col min="1" max="1" width="0.85546875" style="1" customWidth="1"/>
    <col min="2" max="2" width="24.7109375" style="1" customWidth="1"/>
    <col min="3" max="7" width="9.140625" style="1"/>
    <col min="8" max="8" width="8.7109375" style="1" customWidth="1"/>
    <col min="9" max="11" width="9.140625" style="1"/>
    <col min="12" max="12" width="9.5703125" style="1" bestFit="1" customWidth="1"/>
    <col min="13" max="16384" width="9.140625" style="1"/>
  </cols>
  <sheetData>
    <row r="2" spans="2:10" x14ac:dyDescent="0.25">
      <c r="B2" s="302" t="s">
        <v>320</v>
      </c>
      <c r="C2" s="277"/>
    </row>
    <row r="3" spans="2:10" x14ac:dyDescent="0.25">
      <c r="B3" s="350" t="s">
        <v>183</v>
      </c>
      <c r="C3" s="386"/>
      <c r="D3" s="386"/>
      <c r="E3" s="386"/>
      <c r="F3" s="386"/>
      <c r="G3" s="386"/>
    </row>
    <row r="4" spans="2:10" x14ac:dyDescent="0.25">
      <c r="B4" s="150" t="s">
        <v>224</v>
      </c>
      <c r="C4" s="331" t="s">
        <v>67</v>
      </c>
      <c r="D4" s="331" t="s">
        <v>68</v>
      </c>
      <c r="E4" s="331" t="s">
        <v>34</v>
      </c>
      <c r="F4" s="331" t="s">
        <v>223</v>
      </c>
      <c r="G4" s="331" t="s">
        <v>222</v>
      </c>
      <c r="H4" s="331" t="s">
        <v>221</v>
      </c>
      <c r="I4" s="331" t="s">
        <v>92</v>
      </c>
      <c r="J4" s="331" t="s">
        <v>93</v>
      </c>
    </row>
    <row r="5" spans="2:10" x14ac:dyDescent="0.25">
      <c r="B5" s="91" t="s">
        <v>220</v>
      </c>
      <c r="C5" s="331"/>
      <c r="D5" s="331"/>
      <c r="E5" s="331"/>
      <c r="F5" s="331"/>
      <c r="G5" s="331"/>
      <c r="H5" s="331"/>
      <c r="I5" s="331"/>
      <c r="J5" s="331"/>
    </row>
    <row r="6" spans="2:10" x14ac:dyDescent="0.25">
      <c r="B6" s="225" t="s">
        <v>219</v>
      </c>
      <c r="C6" s="45">
        <v>5</v>
      </c>
      <c r="D6" s="130" t="s">
        <v>24</v>
      </c>
      <c r="E6" s="45">
        <v>6</v>
      </c>
      <c r="F6" s="73">
        <v>0.24589962377357599</v>
      </c>
      <c r="G6" s="72" t="s">
        <v>24</v>
      </c>
      <c r="H6" s="73">
        <v>29.507954852828998</v>
      </c>
      <c r="I6" s="72" t="s">
        <v>24</v>
      </c>
      <c r="J6" s="73">
        <v>120</v>
      </c>
    </row>
    <row r="7" spans="2:10" x14ac:dyDescent="0.25">
      <c r="B7" s="225" t="s">
        <v>218</v>
      </c>
      <c r="C7" s="45">
        <v>29</v>
      </c>
      <c r="D7" s="130">
        <v>1</v>
      </c>
      <c r="E7" s="45">
        <v>45</v>
      </c>
      <c r="F7" s="73">
        <v>1.59533502035427</v>
      </c>
      <c r="G7" s="72">
        <v>5.5011552426009498</v>
      </c>
      <c r="H7" s="73">
        <v>247.551985917042</v>
      </c>
      <c r="I7" s="72">
        <v>3.4482758620689702</v>
      </c>
      <c r="J7" s="73">
        <v>155.172413793103</v>
      </c>
    </row>
    <row r="8" spans="2:10" x14ac:dyDescent="0.25">
      <c r="B8" s="225" t="s">
        <v>217</v>
      </c>
      <c r="C8" s="45">
        <v>50</v>
      </c>
      <c r="D8" s="130">
        <v>4</v>
      </c>
      <c r="E8" s="45">
        <v>83</v>
      </c>
      <c r="F8" s="73">
        <v>2.2775411665565901</v>
      </c>
      <c r="G8" s="72">
        <v>18.2203293324527</v>
      </c>
      <c r="H8" s="73">
        <v>378.07183364839301</v>
      </c>
      <c r="I8" s="72">
        <v>8</v>
      </c>
      <c r="J8" s="73">
        <v>166</v>
      </c>
    </row>
    <row r="9" spans="2:10" x14ac:dyDescent="0.25">
      <c r="B9" s="222" t="s">
        <v>10</v>
      </c>
      <c r="C9" s="220">
        <v>147</v>
      </c>
      <c r="D9" s="221">
        <v>1</v>
      </c>
      <c r="E9" s="220">
        <v>218</v>
      </c>
      <c r="F9" s="218">
        <v>2.1857273490993201</v>
      </c>
      <c r="G9" s="217">
        <v>1.4868893531287899</v>
      </c>
      <c r="H9" s="218">
        <v>324.14187898207501</v>
      </c>
      <c r="I9" s="217">
        <v>0.68027210884353695</v>
      </c>
      <c r="J9" s="218">
        <v>148.299319727891</v>
      </c>
    </row>
    <row r="10" spans="2:10" x14ac:dyDescent="0.25">
      <c r="B10" s="225" t="s">
        <v>216</v>
      </c>
      <c r="C10" s="45">
        <v>43</v>
      </c>
      <c r="D10" s="130">
        <v>3</v>
      </c>
      <c r="E10" s="45">
        <v>69</v>
      </c>
      <c r="F10" s="73">
        <v>2.1128144654088099</v>
      </c>
      <c r="G10" s="72">
        <v>14.7405660377358</v>
      </c>
      <c r="H10" s="73">
        <v>339.033018867924</v>
      </c>
      <c r="I10" s="72">
        <v>6.9767441860465098</v>
      </c>
      <c r="J10" s="73">
        <v>160.46511627907</v>
      </c>
    </row>
    <row r="11" spans="2:10" x14ac:dyDescent="0.25">
      <c r="B11" s="225" t="s">
        <v>215</v>
      </c>
      <c r="C11" s="45">
        <v>38</v>
      </c>
      <c r="D11" s="130">
        <v>1</v>
      </c>
      <c r="E11" s="45">
        <v>60</v>
      </c>
      <c r="F11" s="73">
        <v>2.4200738759393698</v>
      </c>
      <c r="G11" s="72">
        <v>6.3686154629983402</v>
      </c>
      <c r="H11" s="73">
        <v>382.11692777989998</v>
      </c>
      <c r="I11" s="72">
        <v>2.6315789473684199</v>
      </c>
      <c r="J11" s="73">
        <v>157.894736842105</v>
      </c>
    </row>
    <row r="12" spans="2:10" x14ac:dyDescent="0.25">
      <c r="B12" s="225" t="s">
        <v>214</v>
      </c>
      <c r="C12" s="220">
        <v>105</v>
      </c>
      <c r="D12" s="221">
        <v>1</v>
      </c>
      <c r="E12" s="220">
        <v>171</v>
      </c>
      <c r="F12" s="218">
        <v>2.9472443265546699</v>
      </c>
      <c r="G12" s="217">
        <v>2.8068993586234998</v>
      </c>
      <c r="H12" s="218">
        <v>479.97979032461802</v>
      </c>
      <c r="I12" s="217">
        <v>0.952380952380952</v>
      </c>
      <c r="J12" s="218">
        <v>162.857142857143</v>
      </c>
    </row>
    <row r="13" spans="2:10" x14ac:dyDescent="0.25">
      <c r="B13" s="225" t="s">
        <v>213</v>
      </c>
      <c r="C13" s="45">
        <v>131</v>
      </c>
      <c r="D13" s="130">
        <v>6</v>
      </c>
      <c r="E13" s="45">
        <v>221</v>
      </c>
      <c r="F13" s="73">
        <v>1.6990480143186899</v>
      </c>
      <c r="G13" s="72">
        <v>7.7818993022230298</v>
      </c>
      <c r="H13" s="73">
        <v>286.63329096521397</v>
      </c>
      <c r="I13" s="72">
        <v>4.5801526717557204</v>
      </c>
      <c r="J13" s="73">
        <v>168.702290076336</v>
      </c>
    </row>
    <row r="14" spans="2:10" x14ac:dyDescent="0.25">
      <c r="B14" s="225" t="s">
        <v>212</v>
      </c>
      <c r="C14" s="45">
        <v>10</v>
      </c>
      <c r="D14" s="130">
        <v>1</v>
      </c>
      <c r="E14" s="45">
        <v>18</v>
      </c>
      <c r="F14" s="73">
        <v>0.58977912771666996</v>
      </c>
      <c r="G14" s="72">
        <v>5.8977912771667</v>
      </c>
      <c r="H14" s="73">
        <v>106.160242989</v>
      </c>
      <c r="I14" s="72">
        <v>10</v>
      </c>
      <c r="J14" s="73">
        <v>180</v>
      </c>
    </row>
    <row r="15" spans="2:10" x14ac:dyDescent="0.25">
      <c r="B15" s="222" t="s">
        <v>11</v>
      </c>
      <c r="C15" s="220">
        <v>173</v>
      </c>
      <c r="D15" s="146">
        <v>3</v>
      </c>
      <c r="E15" s="220">
        <v>287</v>
      </c>
      <c r="F15" s="218">
        <v>1.93530704820928</v>
      </c>
      <c r="G15" s="224">
        <v>3.3560237830218802</v>
      </c>
      <c r="H15" s="218">
        <v>321.059608575759</v>
      </c>
      <c r="I15" s="223">
        <v>1.7341040462427699</v>
      </c>
      <c r="J15" s="218">
        <v>165.89595375722499</v>
      </c>
    </row>
    <row r="16" spans="2:10" x14ac:dyDescent="0.25">
      <c r="B16" s="225" t="s">
        <v>211</v>
      </c>
      <c r="C16" s="45">
        <v>133</v>
      </c>
      <c r="D16" s="130">
        <v>3</v>
      </c>
      <c r="E16" s="45">
        <v>216</v>
      </c>
      <c r="F16" s="73">
        <v>1.88076248656598</v>
      </c>
      <c r="G16" s="72">
        <v>4.2423213982691301</v>
      </c>
      <c r="H16" s="73">
        <v>305.447140675377</v>
      </c>
      <c r="I16" s="72">
        <v>2.2556390977443601</v>
      </c>
      <c r="J16" s="73">
        <v>162.40601503759399</v>
      </c>
    </row>
    <row r="17" spans="2:14" x14ac:dyDescent="0.25">
      <c r="B17" s="225" t="s">
        <v>210</v>
      </c>
      <c r="C17" s="220">
        <v>30</v>
      </c>
      <c r="D17" s="221">
        <v>2</v>
      </c>
      <c r="E17" s="220">
        <v>52</v>
      </c>
      <c r="F17" s="218">
        <v>1.4942471484783599</v>
      </c>
      <c r="G17" s="217">
        <v>9.9616476565223895</v>
      </c>
      <c r="H17" s="218">
        <v>259.00283906958202</v>
      </c>
      <c r="I17" s="217">
        <v>6.6666666666666696</v>
      </c>
      <c r="J17" s="218">
        <v>173.333333333333</v>
      </c>
    </row>
    <row r="18" spans="2:14" x14ac:dyDescent="0.25">
      <c r="B18" s="225" t="s">
        <v>209</v>
      </c>
      <c r="C18" s="45">
        <v>73</v>
      </c>
      <c r="D18" s="130">
        <v>1</v>
      </c>
      <c r="E18" s="45">
        <v>133</v>
      </c>
      <c r="F18" s="73">
        <v>3.8877349949406201</v>
      </c>
      <c r="G18" s="72">
        <v>5.3256643766309804</v>
      </c>
      <c r="H18" s="73">
        <v>708.31336209192102</v>
      </c>
      <c r="I18" s="72">
        <v>1.3698630136986301</v>
      </c>
      <c r="J18" s="73">
        <v>182.191780821918</v>
      </c>
    </row>
    <row r="19" spans="2:14" x14ac:dyDescent="0.25">
      <c r="B19" s="222" t="s">
        <v>12</v>
      </c>
      <c r="C19" s="220">
        <v>466</v>
      </c>
      <c r="D19" s="146">
        <v>5</v>
      </c>
      <c r="E19" s="220">
        <v>710</v>
      </c>
      <c r="F19" s="218">
        <v>2.5758949300196798</v>
      </c>
      <c r="G19" s="224">
        <v>2.7638357618236902</v>
      </c>
      <c r="H19" s="218">
        <v>392.46467817896303</v>
      </c>
      <c r="I19" s="223">
        <v>1.0729613733905601</v>
      </c>
      <c r="J19" s="218">
        <v>152.36051502145901</v>
      </c>
    </row>
    <row r="20" spans="2:14" x14ac:dyDescent="0.25">
      <c r="B20" s="225" t="s">
        <v>208</v>
      </c>
      <c r="C20" s="45">
        <v>24</v>
      </c>
      <c r="D20" s="59">
        <v>2</v>
      </c>
      <c r="E20" s="45">
        <v>41</v>
      </c>
      <c r="F20" s="73">
        <v>1.31947880587168</v>
      </c>
      <c r="G20" s="39">
        <v>10.995656715597301</v>
      </c>
      <c r="H20" s="73">
        <v>225.410962669745</v>
      </c>
      <c r="I20" s="184">
        <v>8.3333333333333304</v>
      </c>
      <c r="J20" s="73">
        <v>170.833333333333</v>
      </c>
    </row>
    <row r="21" spans="2:14" x14ac:dyDescent="0.25">
      <c r="B21" s="225" t="s">
        <v>207</v>
      </c>
      <c r="C21" s="45">
        <v>24</v>
      </c>
      <c r="D21" s="59">
        <v>1</v>
      </c>
      <c r="E21" s="45">
        <v>36</v>
      </c>
      <c r="F21" s="73">
        <v>1.55043767563552</v>
      </c>
      <c r="G21" s="39">
        <v>6.4601569818146602</v>
      </c>
      <c r="H21" s="73">
        <v>232.56565134532701</v>
      </c>
      <c r="I21" s="184">
        <v>4.1666666666666696</v>
      </c>
      <c r="J21" s="73">
        <v>150</v>
      </c>
    </row>
    <row r="22" spans="2:14" x14ac:dyDescent="0.25">
      <c r="B22" s="222" t="s">
        <v>13</v>
      </c>
      <c r="C22" s="220">
        <v>165</v>
      </c>
      <c r="D22" s="146">
        <v>10</v>
      </c>
      <c r="E22" s="220">
        <v>293</v>
      </c>
      <c r="F22" s="218">
        <v>2.5650791676706701</v>
      </c>
      <c r="G22" s="224">
        <v>15.5459343495192</v>
      </c>
      <c r="H22" s="218">
        <v>455.49587644091298</v>
      </c>
      <c r="I22" s="223">
        <v>6.0606060606060597</v>
      </c>
      <c r="J22" s="218">
        <v>177.57575757575799</v>
      </c>
    </row>
    <row r="23" spans="2:14" x14ac:dyDescent="0.25">
      <c r="B23" s="225" t="s">
        <v>206</v>
      </c>
      <c r="C23" s="45">
        <v>15</v>
      </c>
      <c r="D23" s="59" t="s">
        <v>24</v>
      </c>
      <c r="E23" s="45">
        <v>28</v>
      </c>
      <c r="F23" s="73">
        <v>0.84080717488789203</v>
      </c>
      <c r="G23" s="39" t="s">
        <v>24</v>
      </c>
      <c r="H23" s="73">
        <v>156.95067264573899</v>
      </c>
      <c r="I23" s="184" t="s">
        <v>24</v>
      </c>
      <c r="J23" s="73">
        <v>186.666666666667</v>
      </c>
    </row>
    <row r="24" spans="2:14" x14ac:dyDescent="0.25">
      <c r="B24" s="222" t="s">
        <v>14</v>
      </c>
      <c r="C24" s="220">
        <v>84</v>
      </c>
      <c r="D24" s="146">
        <v>1</v>
      </c>
      <c r="E24" s="220">
        <v>130</v>
      </c>
      <c r="F24" s="218">
        <v>2.5038377274691901</v>
      </c>
      <c r="G24" s="224">
        <v>2.9807591993680802</v>
      </c>
      <c r="H24" s="218">
        <v>387.49869591785</v>
      </c>
      <c r="I24" s="223">
        <v>1.19047619047619</v>
      </c>
      <c r="J24" s="218">
        <v>154.76190476190499</v>
      </c>
    </row>
    <row r="25" spans="2:14" x14ac:dyDescent="0.25">
      <c r="B25" s="222" t="s">
        <v>205</v>
      </c>
      <c r="C25" s="220">
        <v>1745</v>
      </c>
      <c r="D25" s="221">
        <v>46</v>
      </c>
      <c r="E25" s="220">
        <v>2817</v>
      </c>
      <c r="F25" s="216">
        <v>2.1210402942958599</v>
      </c>
      <c r="G25" s="219">
        <v>5.5912810050206057</v>
      </c>
      <c r="H25" s="218">
        <v>342.40518676397926</v>
      </c>
      <c r="I25" s="217">
        <v>2.6361031518624642</v>
      </c>
      <c r="J25" s="216">
        <v>161.432664756447</v>
      </c>
    </row>
    <row r="26" spans="2:14" x14ac:dyDescent="0.25">
      <c r="B26" s="222" t="s">
        <v>204</v>
      </c>
      <c r="C26" s="220">
        <v>1184</v>
      </c>
      <c r="D26" s="221">
        <v>81</v>
      </c>
      <c r="E26" s="220">
        <v>2045</v>
      </c>
      <c r="F26" s="216">
        <v>1.048530396975911</v>
      </c>
      <c r="G26" s="219">
        <v>7.1732231549872276</v>
      </c>
      <c r="H26" s="218">
        <v>181.10174508578865</v>
      </c>
      <c r="I26" s="217">
        <v>6.8412162162162158</v>
      </c>
      <c r="J26" s="216">
        <v>172.71959459459461</v>
      </c>
    </row>
    <row r="27" spans="2:14" x14ac:dyDescent="0.25">
      <c r="B27" s="55" t="s">
        <v>8</v>
      </c>
      <c r="C27" s="99">
        <v>2929</v>
      </c>
      <c r="D27" s="31">
        <v>127</v>
      </c>
      <c r="E27" s="99">
        <v>4862</v>
      </c>
      <c r="F27" s="32">
        <v>1.5005822505045061</v>
      </c>
      <c r="G27" s="32">
        <v>6.5064508642564789</v>
      </c>
      <c r="H27" s="32">
        <v>249.08948111822838</v>
      </c>
      <c r="I27" s="15">
        <v>4.3359508364629571</v>
      </c>
      <c r="J27" s="32">
        <v>165.99522021167635</v>
      </c>
      <c r="L27" s="33"/>
      <c r="M27" s="33"/>
      <c r="N27" s="33"/>
    </row>
    <row r="28" spans="2:14" ht="15" customHeight="1" x14ac:dyDescent="0.25">
      <c r="B28" s="123" t="s">
        <v>98</v>
      </c>
      <c r="C28" s="280"/>
      <c r="D28" s="280"/>
      <c r="E28" s="280"/>
      <c r="F28" s="280"/>
      <c r="G28" s="280"/>
      <c r="H28" s="280"/>
      <c r="I28" s="280"/>
      <c r="J28" s="280"/>
    </row>
    <row r="29" spans="2:14" ht="15" customHeight="1" x14ac:dyDescent="0.25">
      <c r="B29" s="303" t="s">
        <v>99</v>
      </c>
      <c r="C29" s="276"/>
      <c r="D29" s="276"/>
      <c r="E29" s="276"/>
      <c r="F29" s="276"/>
      <c r="G29" s="276"/>
      <c r="H29" s="276"/>
      <c r="I29" s="276"/>
      <c r="J29" s="276"/>
    </row>
  </sheetData>
  <mergeCells count="9">
    <mergeCell ref="B3:G3"/>
    <mergeCell ref="I4:I5"/>
    <mergeCell ref="J4:J5"/>
    <mergeCell ref="C4:C5"/>
    <mergeCell ref="D4:D5"/>
    <mergeCell ref="E4:E5"/>
    <mergeCell ref="F4:F5"/>
    <mergeCell ref="G4:G5"/>
    <mergeCell ref="H4:H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K13"/>
  <sheetViews>
    <sheetView showGridLines="0" workbookViewId="0">
      <selection activeCell="E20" sqref="E20"/>
    </sheetView>
  </sheetViews>
  <sheetFormatPr defaultRowHeight="15" x14ac:dyDescent="0.25"/>
  <cols>
    <col min="1" max="1" width="0.85546875" style="1" customWidth="1"/>
    <col min="2" max="2" width="13.85546875" style="1" customWidth="1"/>
    <col min="3" max="7" width="9.140625" style="1"/>
    <col min="8" max="8" width="11.7109375" style="1" customWidth="1"/>
    <col min="9" max="16384" width="9.140625" style="1"/>
  </cols>
  <sheetData>
    <row r="2" spans="2:11" ht="14.45" customHeight="1" x14ac:dyDescent="0.25">
      <c r="B2" s="21" t="s">
        <v>287</v>
      </c>
      <c r="C2" s="21"/>
      <c r="D2" s="21"/>
      <c r="E2" s="21"/>
      <c r="F2" s="21"/>
      <c r="G2" s="21"/>
      <c r="H2" s="21"/>
      <c r="I2" s="21"/>
      <c r="J2" s="21"/>
      <c r="K2" s="21"/>
    </row>
    <row r="3" spans="2:11" ht="14.45" customHeight="1" x14ac:dyDescent="0.25">
      <c r="B3" s="294" t="s">
        <v>286</v>
      </c>
      <c r="C3" s="294"/>
      <c r="D3" s="294"/>
      <c r="E3" s="294"/>
      <c r="F3" s="294"/>
      <c r="G3" s="294"/>
      <c r="H3" s="294"/>
      <c r="I3" s="294"/>
      <c r="J3" s="294"/>
      <c r="K3" s="294"/>
    </row>
    <row r="4" spans="2:11" ht="14.45" customHeight="1" x14ac:dyDescent="0.25">
      <c r="B4" s="323" t="s">
        <v>1</v>
      </c>
      <c r="C4" s="325">
        <v>2018</v>
      </c>
      <c r="D4" s="325"/>
      <c r="E4" s="325"/>
      <c r="F4" s="323">
        <v>2010</v>
      </c>
      <c r="G4" s="323"/>
      <c r="H4" s="323"/>
      <c r="I4" s="325" t="s">
        <v>231</v>
      </c>
      <c r="J4" s="325"/>
      <c r="K4" s="325"/>
    </row>
    <row r="5" spans="2:11" x14ac:dyDescent="0.25">
      <c r="B5" s="327"/>
      <c r="C5" s="326"/>
      <c r="D5" s="326"/>
      <c r="E5" s="326"/>
      <c r="F5" s="324"/>
      <c r="G5" s="324"/>
      <c r="H5" s="324"/>
      <c r="I5" s="326"/>
      <c r="J5" s="326"/>
      <c r="K5" s="326"/>
    </row>
    <row r="6" spans="2:11" x14ac:dyDescent="0.25">
      <c r="B6" s="324"/>
      <c r="C6" s="144" t="s">
        <v>67</v>
      </c>
      <c r="D6" s="144" t="s">
        <v>68</v>
      </c>
      <c r="E6" s="144" t="s">
        <v>34</v>
      </c>
      <c r="F6" s="144" t="s">
        <v>67</v>
      </c>
      <c r="G6" s="144" t="s">
        <v>68</v>
      </c>
      <c r="H6" s="144" t="s">
        <v>34</v>
      </c>
      <c r="I6" s="144" t="s">
        <v>67</v>
      </c>
      <c r="J6" s="144" t="s">
        <v>68</v>
      </c>
      <c r="K6" s="144" t="s">
        <v>34</v>
      </c>
    </row>
    <row r="7" spans="2:11" x14ac:dyDescent="0.25">
      <c r="B7" s="24" t="s">
        <v>10</v>
      </c>
      <c r="C7" s="37">
        <v>964</v>
      </c>
      <c r="D7" s="38">
        <v>45</v>
      </c>
      <c r="E7" s="37">
        <v>1608</v>
      </c>
      <c r="F7" s="262">
        <v>908</v>
      </c>
      <c r="G7" s="37">
        <v>41</v>
      </c>
      <c r="H7" s="262">
        <v>1588</v>
      </c>
      <c r="I7" s="97">
        <v>6.17</v>
      </c>
      <c r="J7" s="110">
        <v>9.76</v>
      </c>
      <c r="K7" s="97">
        <v>1.26</v>
      </c>
    </row>
    <row r="8" spans="2:11" x14ac:dyDescent="0.25">
      <c r="B8" s="24" t="s">
        <v>11</v>
      </c>
      <c r="C8" s="37">
        <v>525</v>
      </c>
      <c r="D8" s="38">
        <v>27</v>
      </c>
      <c r="E8" s="37">
        <v>883</v>
      </c>
      <c r="F8" s="262">
        <v>716</v>
      </c>
      <c r="G8" s="37">
        <v>31</v>
      </c>
      <c r="H8" s="262">
        <v>1208</v>
      </c>
      <c r="I8" s="97">
        <v>-26.68</v>
      </c>
      <c r="J8" s="110">
        <v>-12.9</v>
      </c>
      <c r="K8" s="97">
        <v>-26.9</v>
      </c>
    </row>
    <row r="9" spans="2:11" x14ac:dyDescent="0.25">
      <c r="B9" s="24" t="s">
        <v>12</v>
      </c>
      <c r="C9" s="37">
        <v>969</v>
      </c>
      <c r="D9" s="38">
        <v>29</v>
      </c>
      <c r="E9" s="37">
        <v>1584</v>
      </c>
      <c r="F9" s="262">
        <v>1155</v>
      </c>
      <c r="G9" s="37">
        <v>38</v>
      </c>
      <c r="H9" s="262">
        <v>1796</v>
      </c>
      <c r="I9" s="97">
        <v>-16.100000000000001</v>
      </c>
      <c r="J9" s="110">
        <v>-23.68</v>
      </c>
      <c r="K9" s="97">
        <v>-11.8</v>
      </c>
    </row>
    <row r="10" spans="2:11" x14ac:dyDescent="0.25">
      <c r="B10" s="24" t="s">
        <v>13</v>
      </c>
      <c r="C10" s="37">
        <v>262</v>
      </c>
      <c r="D10" s="38">
        <v>13</v>
      </c>
      <c r="E10" s="37">
        <v>462</v>
      </c>
      <c r="F10" s="262">
        <v>258</v>
      </c>
      <c r="G10" s="37">
        <v>18</v>
      </c>
      <c r="H10" s="262">
        <v>459</v>
      </c>
      <c r="I10" s="97">
        <v>1.55</v>
      </c>
      <c r="J10" s="110">
        <v>-27.78</v>
      </c>
      <c r="K10" s="97">
        <v>0.65</v>
      </c>
    </row>
    <row r="11" spans="2:11" x14ac:dyDescent="0.25">
      <c r="B11" s="24" t="s">
        <v>14</v>
      </c>
      <c r="C11" s="37">
        <v>209</v>
      </c>
      <c r="D11" s="38">
        <v>13</v>
      </c>
      <c r="E11" s="37">
        <v>325</v>
      </c>
      <c r="F11" s="262">
        <v>341</v>
      </c>
      <c r="G11" s="37">
        <v>10</v>
      </c>
      <c r="H11" s="262">
        <v>594</v>
      </c>
      <c r="I11" s="97">
        <v>-38.71</v>
      </c>
      <c r="J11" s="110">
        <v>30</v>
      </c>
      <c r="K11" s="97">
        <v>-45.29</v>
      </c>
    </row>
    <row r="12" spans="2:11" x14ac:dyDescent="0.25">
      <c r="B12" s="14" t="s">
        <v>25</v>
      </c>
      <c r="C12" s="99">
        <v>2929</v>
      </c>
      <c r="D12" s="99">
        <v>127</v>
      </c>
      <c r="E12" s="99">
        <v>4862</v>
      </c>
      <c r="F12" s="99">
        <v>3378</v>
      </c>
      <c r="G12" s="99">
        <v>138</v>
      </c>
      <c r="H12" s="99">
        <v>5645</v>
      </c>
      <c r="I12" s="109">
        <v>-13.29</v>
      </c>
      <c r="J12" s="109">
        <v>-7.97</v>
      </c>
      <c r="K12" s="109">
        <v>-13.87</v>
      </c>
    </row>
    <row r="13" spans="2:11" x14ac:dyDescent="0.25">
      <c r="B13" s="14" t="s">
        <v>17</v>
      </c>
      <c r="C13" s="99">
        <v>172553</v>
      </c>
      <c r="D13" s="99">
        <v>3334</v>
      </c>
      <c r="E13" s="99">
        <v>242919</v>
      </c>
      <c r="F13" s="99">
        <v>212997</v>
      </c>
      <c r="G13" s="99">
        <v>4114</v>
      </c>
      <c r="H13" s="99">
        <v>304720</v>
      </c>
      <c r="I13" s="109">
        <v>-18.989999999999998</v>
      </c>
      <c r="J13" s="109">
        <v>-18.96</v>
      </c>
      <c r="K13" s="109">
        <v>-20.28</v>
      </c>
    </row>
  </sheetData>
  <mergeCells count="4">
    <mergeCell ref="F4:H5"/>
    <mergeCell ref="C4:E5"/>
    <mergeCell ref="B4:B6"/>
    <mergeCell ref="I4:K5"/>
  </mergeCells>
  <pageMargins left="0.23622047244094491" right="0.23622047244094491" top="0.74803149606299213" bottom="0.74803149606299213" header="0.31496062992125984" footer="0.31496062992125984"/>
  <pageSetup paperSize="9" orientation="portrait" r:id="rId1"/>
  <headerFooter>
    <oddHeader>&amp;L&amp;F</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2:I32"/>
  <sheetViews>
    <sheetView showGridLines="0" topLeftCell="B1" workbookViewId="0">
      <selection activeCell="N24" sqref="N24"/>
    </sheetView>
  </sheetViews>
  <sheetFormatPr defaultRowHeight="15" x14ac:dyDescent="0.25"/>
  <cols>
    <col min="1" max="1" width="3.7109375" style="1" customWidth="1"/>
    <col min="2" max="2" width="0.85546875" style="1" customWidth="1"/>
    <col min="3" max="3" width="22.85546875" style="1" customWidth="1"/>
    <col min="4" max="16384" width="9.140625" style="1"/>
  </cols>
  <sheetData>
    <row r="2" spans="3:9" x14ac:dyDescent="0.25">
      <c r="C2" s="50" t="s">
        <v>321</v>
      </c>
    </row>
    <row r="3" spans="3:9" x14ac:dyDescent="0.25">
      <c r="C3" s="389" t="s">
        <v>190</v>
      </c>
      <c r="D3" s="390"/>
      <c r="E3" s="390"/>
      <c r="F3" s="390"/>
      <c r="G3" s="390"/>
      <c r="H3" s="390"/>
    </row>
    <row r="4" spans="3:9" ht="15" customHeight="1" x14ac:dyDescent="0.25">
      <c r="C4" s="356" t="s">
        <v>229</v>
      </c>
      <c r="D4" s="387" t="s">
        <v>95</v>
      </c>
      <c r="E4" s="387"/>
      <c r="F4" s="387"/>
      <c r="G4" s="388" t="s">
        <v>228</v>
      </c>
      <c r="H4" s="388"/>
      <c r="I4" s="388"/>
    </row>
    <row r="5" spans="3:9" x14ac:dyDescent="0.25">
      <c r="C5" s="357"/>
      <c r="D5" s="142" t="s">
        <v>67</v>
      </c>
      <c r="E5" s="142" t="s">
        <v>68</v>
      </c>
      <c r="F5" s="142" t="s">
        <v>34</v>
      </c>
      <c r="G5" s="142" t="s">
        <v>67</v>
      </c>
      <c r="H5" s="142" t="s">
        <v>68</v>
      </c>
      <c r="I5" s="142" t="s">
        <v>34</v>
      </c>
    </row>
    <row r="6" spans="3:9" x14ac:dyDescent="0.25">
      <c r="C6" s="230" t="s">
        <v>10</v>
      </c>
      <c r="D6" s="229">
        <v>116</v>
      </c>
      <c r="E6" s="231">
        <v>1</v>
      </c>
      <c r="F6" s="229">
        <v>176</v>
      </c>
      <c r="G6" s="231">
        <v>31</v>
      </c>
      <c r="H6" s="220" t="s">
        <v>24</v>
      </c>
      <c r="I6" s="231">
        <v>42</v>
      </c>
    </row>
    <row r="7" spans="3:9" x14ac:dyDescent="0.25">
      <c r="C7" s="236" t="s">
        <v>219</v>
      </c>
      <c r="D7" s="47">
        <v>2</v>
      </c>
      <c r="E7" s="265" t="s">
        <v>24</v>
      </c>
      <c r="F7" s="47">
        <v>3</v>
      </c>
      <c r="G7" s="46">
        <v>3</v>
      </c>
      <c r="H7" s="220" t="s">
        <v>24</v>
      </c>
      <c r="I7" s="46">
        <v>3</v>
      </c>
    </row>
    <row r="8" spans="3:9" x14ac:dyDescent="0.25">
      <c r="C8" s="236" t="s">
        <v>218</v>
      </c>
      <c r="D8" s="47">
        <v>14</v>
      </c>
      <c r="E8" s="130">
        <v>1</v>
      </c>
      <c r="F8" s="47">
        <v>18</v>
      </c>
      <c r="G8" s="46">
        <v>15</v>
      </c>
      <c r="H8" s="220" t="s">
        <v>24</v>
      </c>
      <c r="I8" s="46">
        <v>27</v>
      </c>
    </row>
    <row r="9" spans="3:9" x14ac:dyDescent="0.25">
      <c r="C9" s="236" t="s">
        <v>217</v>
      </c>
      <c r="D9" s="47">
        <v>33</v>
      </c>
      <c r="E9" s="265" t="s">
        <v>24</v>
      </c>
      <c r="F9" s="47">
        <v>52</v>
      </c>
      <c r="G9" s="46">
        <v>17</v>
      </c>
      <c r="H9" s="45">
        <v>4</v>
      </c>
      <c r="I9" s="46">
        <v>31</v>
      </c>
    </row>
    <row r="10" spans="3:9" x14ac:dyDescent="0.25">
      <c r="C10" s="236" t="s">
        <v>227</v>
      </c>
      <c r="D10" s="47">
        <v>81</v>
      </c>
      <c r="E10" s="130">
        <v>1</v>
      </c>
      <c r="F10" s="47">
        <v>128</v>
      </c>
      <c r="G10" s="46">
        <v>50</v>
      </c>
      <c r="H10" s="45">
        <v>5</v>
      </c>
      <c r="I10" s="46">
        <v>93</v>
      </c>
    </row>
    <row r="11" spans="3:9" x14ac:dyDescent="0.25">
      <c r="C11" s="236" t="s">
        <v>216</v>
      </c>
      <c r="D11" s="47">
        <v>22</v>
      </c>
      <c r="E11" s="130">
        <v>3</v>
      </c>
      <c r="F11" s="47">
        <v>31</v>
      </c>
      <c r="G11" s="46">
        <v>21</v>
      </c>
      <c r="H11" s="220" t="s">
        <v>24</v>
      </c>
      <c r="I11" s="46">
        <v>38</v>
      </c>
    </row>
    <row r="12" spans="3:9" x14ac:dyDescent="0.25">
      <c r="C12" s="236" t="s">
        <v>215</v>
      </c>
      <c r="D12" s="47">
        <v>22</v>
      </c>
      <c r="E12" s="46">
        <v>1</v>
      </c>
      <c r="F12" s="47">
        <v>32</v>
      </c>
      <c r="G12" s="46">
        <v>16</v>
      </c>
      <c r="H12" s="220" t="s">
        <v>24</v>
      </c>
      <c r="I12" s="46">
        <v>28</v>
      </c>
    </row>
    <row r="13" spans="3:9" x14ac:dyDescent="0.25">
      <c r="C13" s="236" t="s">
        <v>214</v>
      </c>
      <c r="D13" s="47">
        <v>75</v>
      </c>
      <c r="E13" s="265" t="s">
        <v>24</v>
      </c>
      <c r="F13" s="47">
        <v>109</v>
      </c>
      <c r="G13" s="46">
        <v>30</v>
      </c>
      <c r="H13" s="45">
        <v>1</v>
      </c>
      <c r="I13" s="46">
        <v>62</v>
      </c>
    </row>
    <row r="14" spans="3:9" x14ac:dyDescent="0.25">
      <c r="C14" s="232" t="s">
        <v>212</v>
      </c>
      <c r="D14" s="45">
        <v>9</v>
      </c>
      <c r="E14" s="130">
        <v>1</v>
      </c>
      <c r="F14" s="45">
        <v>11</v>
      </c>
      <c r="G14" s="235">
        <v>1</v>
      </c>
      <c r="H14" s="220" t="s">
        <v>24</v>
      </c>
      <c r="I14" s="235">
        <v>7</v>
      </c>
    </row>
    <row r="15" spans="3:9" x14ac:dyDescent="0.25">
      <c r="C15" s="234" t="s">
        <v>11</v>
      </c>
      <c r="D15" s="220">
        <v>133</v>
      </c>
      <c r="E15" s="233">
        <v>3</v>
      </c>
      <c r="F15" s="220">
        <v>218</v>
      </c>
      <c r="G15" s="233">
        <v>40</v>
      </c>
      <c r="H15" s="220" t="s">
        <v>24</v>
      </c>
      <c r="I15" s="233">
        <v>69</v>
      </c>
    </row>
    <row r="16" spans="3:9" x14ac:dyDescent="0.25">
      <c r="C16" s="232" t="s">
        <v>211</v>
      </c>
      <c r="D16" s="45">
        <v>84</v>
      </c>
      <c r="E16" s="265" t="s">
        <v>24</v>
      </c>
      <c r="F16" s="45">
        <v>136</v>
      </c>
      <c r="G16" s="235">
        <v>49</v>
      </c>
      <c r="H16" s="45">
        <v>3</v>
      </c>
      <c r="I16" s="235">
        <v>80</v>
      </c>
    </row>
    <row r="17" spans="3:9" x14ac:dyDescent="0.25">
      <c r="C17" s="234" t="s">
        <v>12</v>
      </c>
      <c r="D17" s="220">
        <v>323</v>
      </c>
      <c r="E17" s="233">
        <v>4</v>
      </c>
      <c r="F17" s="220">
        <v>475</v>
      </c>
      <c r="G17" s="233">
        <v>143</v>
      </c>
      <c r="H17" s="220">
        <v>1</v>
      </c>
      <c r="I17" s="233">
        <v>235</v>
      </c>
    </row>
    <row r="18" spans="3:9" x14ac:dyDescent="0.25">
      <c r="C18" s="232" t="s">
        <v>210</v>
      </c>
      <c r="D18" s="45">
        <v>13</v>
      </c>
      <c r="E18" s="130">
        <v>1</v>
      </c>
      <c r="F18" s="45">
        <v>27</v>
      </c>
      <c r="G18" s="235">
        <v>17</v>
      </c>
      <c r="H18" s="45">
        <v>1</v>
      </c>
      <c r="I18" s="235">
        <v>25</v>
      </c>
    </row>
    <row r="19" spans="3:9" x14ac:dyDescent="0.25">
      <c r="C19" s="232" t="s">
        <v>209</v>
      </c>
      <c r="D19" s="45">
        <v>53</v>
      </c>
      <c r="E19" s="130">
        <v>1</v>
      </c>
      <c r="F19" s="45">
        <v>104</v>
      </c>
      <c r="G19" s="235">
        <v>20</v>
      </c>
      <c r="H19" s="220" t="s">
        <v>24</v>
      </c>
      <c r="I19" s="235">
        <v>29</v>
      </c>
    </row>
    <row r="20" spans="3:9" x14ac:dyDescent="0.25">
      <c r="C20" s="232" t="s">
        <v>208</v>
      </c>
      <c r="D20" s="45">
        <v>17</v>
      </c>
      <c r="E20" s="235">
        <v>2</v>
      </c>
      <c r="F20" s="45">
        <v>27</v>
      </c>
      <c r="G20" s="235">
        <v>7</v>
      </c>
      <c r="H20" s="220" t="s">
        <v>24</v>
      </c>
      <c r="I20" s="235">
        <v>14</v>
      </c>
    </row>
    <row r="21" spans="3:9" x14ac:dyDescent="0.25">
      <c r="C21" s="232" t="s">
        <v>207</v>
      </c>
      <c r="D21" s="45">
        <v>16</v>
      </c>
      <c r="E21" s="265" t="s">
        <v>24</v>
      </c>
      <c r="F21" s="45">
        <v>25</v>
      </c>
      <c r="G21" s="235">
        <v>8</v>
      </c>
      <c r="H21" s="45">
        <v>1</v>
      </c>
      <c r="I21" s="235">
        <v>11</v>
      </c>
    </row>
    <row r="22" spans="3:9" x14ac:dyDescent="0.25">
      <c r="C22" s="234" t="s">
        <v>13</v>
      </c>
      <c r="D22" s="220">
        <v>113</v>
      </c>
      <c r="E22" s="233">
        <v>5</v>
      </c>
      <c r="F22" s="220">
        <v>194</v>
      </c>
      <c r="G22" s="233">
        <v>52</v>
      </c>
      <c r="H22" s="220">
        <v>5</v>
      </c>
      <c r="I22" s="233">
        <v>99</v>
      </c>
    </row>
    <row r="23" spans="3:9" x14ac:dyDescent="0.25">
      <c r="C23" s="232" t="s">
        <v>206</v>
      </c>
      <c r="D23" s="45">
        <v>6</v>
      </c>
      <c r="E23" s="265" t="s">
        <v>24</v>
      </c>
      <c r="F23" s="45">
        <v>13</v>
      </c>
      <c r="G23" s="235">
        <v>9</v>
      </c>
      <c r="H23" s="220" t="s">
        <v>24</v>
      </c>
      <c r="I23" s="235">
        <v>15</v>
      </c>
    </row>
    <row r="24" spans="3:9" x14ac:dyDescent="0.25">
      <c r="C24" s="230" t="s">
        <v>14</v>
      </c>
      <c r="D24" s="229">
        <v>63</v>
      </c>
      <c r="E24" s="221">
        <v>1</v>
      </c>
      <c r="F24" s="229">
        <v>95</v>
      </c>
      <c r="G24" s="231">
        <v>21</v>
      </c>
      <c r="H24" s="220" t="s">
        <v>24</v>
      </c>
      <c r="I24" s="231">
        <v>35</v>
      </c>
    </row>
    <row r="25" spans="3:9" x14ac:dyDescent="0.25">
      <c r="C25" s="222" t="s">
        <v>226</v>
      </c>
      <c r="D25" s="229">
        <v>1195</v>
      </c>
      <c r="E25" s="231">
        <v>25</v>
      </c>
      <c r="F25" s="229">
        <v>1874</v>
      </c>
      <c r="G25" s="231">
        <v>550</v>
      </c>
      <c r="H25" s="229">
        <v>21</v>
      </c>
      <c r="I25" s="231">
        <v>943</v>
      </c>
    </row>
    <row r="26" spans="3:9" x14ac:dyDescent="0.25">
      <c r="C26" s="230" t="s">
        <v>220</v>
      </c>
      <c r="D26" s="229">
        <v>468</v>
      </c>
      <c r="E26" s="273">
        <v>13</v>
      </c>
      <c r="F26" s="229">
        <v>778</v>
      </c>
      <c r="G26" s="273">
        <v>716</v>
      </c>
      <c r="H26" s="229">
        <v>68</v>
      </c>
      <c r="I26" s="273">
        <v>1267</v>
      </c>
    </row>
    <row r="27" spans="3:9" x14ac:dyDescent="0.25">
      <c r="C27" s="55" t="s">
        <v>8</v>
      </c>
      <c r="D27" s="228">
        <v>1663</v>
      </c>
      <c r="E27" s="228">
        <v>38</v>
      </c>
      <c r="F27" s="228">
        <v>2652</v>
      </c>
      <c r="G27" s="228">
        <v>1266</v>
      </c>
      <c r="H27" s="228">
        <v>89</v>
      </c>
      <c r="I27" s="228">
        <v>2210</v>
      </c>
    </row>
    <row r="28" spans="3:9" x14ac:dyDescent="0.25">
      <c r="C28" s="227"/>
      <c r="D28" s="226"/>
      <c r="E28" s="226"/>
    </row>
    <row r="29" spans="3:9" x14ac:dyDescent="0.25">
      <c r="F29" s="1" t="s">
        <v>225</v>
      </c>
    </row>
    <row r="32" spans="3:9" x14ac:dyDescent="0.25">
      <c r="D32" s="33"/>
      <c r="E32" s="33"/>
      <c r="F32" s="33"/>
      <c r="G32" s="33"/>
      <c r="H32" s="33"/>
      <c r="I32" s="33"/>
    </row>
  </sheetData>
  <mergeCells count="4">
    <mergeCell ref="C4:C5"/>
    <mergeCell ref="D4:F4"/>
    <mergeCell ref="G4:I4"/>
    <mergeCell ref="C3:H3"/>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7"/>
  <sheetViews>
    <sheetView showGridLines="0" zoomScaleNormal="100" workbookViewId="0">
      <selection activeCell="F17" sqref="F17"/>
    </sheetView>
  </sheetViews>
  <sheetFormatPr defaultRowHeight="15" x14ac:dyDescent="0.25"/>
  <cols>
    <col min="1" max="1" width="0.85546875" style="1" customWidth="1"/>
    <col min="2" max="2" width="20.28515625" style="1" customWidth="1"/>
    <col min="3" max="3" width="31" style="1" customWidth="1"/>
    <col min="4" max="4" width="21" style="1" customWidth="1"/>
    <col min="5" max="5" width="16.42578125" style="1" customWidth="1"/>
    <col min="6" max="6" width="16.85546875" style="1" customWidth="1"/>
    <col min="7" max="8" width="19.85546875" style="1" customWidth="1"/>
    <col min="9" max="16384" width="9.140625" style="1"/>
  </cols>
  <sheetData>
    <row r="2" spans="2:4" x14ac:dyDescent="0.25">
      <c r="B2" s="21" t="s">
        <v>252</v>
      </c>
      <c r="C2" s="245"/>
      <c r="D2" s="245"/>
    </row>
    <row r="4" spans="2:4" x14ac:dyDescent="0.25">
      <c r="B4" s="391" t="s">
        <v>253</v>
      </c>
      <c r="C4" s="320" t="s">
        <v>254</v>
      </c>
      <c r="D4" s="320"/>
    </row>
    <row r="5" spans="2:4" x14ac:dyDescent="0.25">
      <c r="B5" s="391"/>
      <c r="C5" s="282" t="s">
        <v>255</v>
      </c>
      <c r="D5" s="282" t="s">
        <v>256</v>
      </c>
    </row>
    <row r="6" spans="2:4" x14ac:dyDescent="0.25">
      <c r="B6" s="129" t="s">
        <v>257</v>
      </c>
      <c r="C6" s="97">
        <v>177.04627981646431</v>
      </c>
      <c r="D6" s="130">
        <v>1034829663</v>
      </c>
    </row>
    <row r="7" spans="2:4" x14ac:dyDescent="0.25">
      <c r="B7" s="129" t="s">
        <v>258</v>
      </c>
      <c r="C7" s="97">
        <v>188.51569217126445</v>
      </c>
      <c r="D7" s="130">
        <v>58673247</v>
      </c>
    </row>
    <row r="8" spans="2:4" x14ac:dyDescent="0.25">
      <c r="B8" s="129" t="s">
        <v>25</v>
      </c>
      <c r="C8" s="97">
        <v>217.72952923393322</v>
      </c>
      <c r="D8" s="130">
        <v>428453502</v>
      </c>
    </row>
    <row r="9" spans="2:4" x14ac:dyDescent="0.25">
      <c r="B9" s="129" t="s">
        <v>259</v>
      </c>
      <c r="C9" s="97">
        <v>223.0885613146786</v>
      </c>
      <c r="D9" s="130">
        <v>1130044176</v>
      </c>
    </row>
    <row r="10" spans="2:4" x14ac:dyDescent="0.25">
      <c r="B10" s="129" t="s">
        <v>260</v>
      </c>
      <c r="C10" s="97">
        <v>247.02195802037465</v>
      </c>
      <c r="D10" s="130">
        <v>408978570</v>
      </c>
    </row>
    <row r="11" spans="2:4" x14ac:dyDescent="0.25">
      <c r="B11" s="129" t="s">
        <v>261</v>
      </c>
      <c r="C11" s="97">
        <v>255.87004691191626</v>
      </c>
      <c r="D11" s="130">
        <v>146365215</v>
      </c>
    </row>
    <row r="12" spans="2:4" x14ac:dyDescent="0.25">
      <c r="B12" s="129" t="s">
        <v>262</v>
      </c>
      <c r="C12" s="97">
        <v>261.68153173560461</v>
      </c>
      <c r="D12" s="130">
        <v>346565787</v>
      </c>
    </row>
    <row r="13" spans="2:4" x14ac:dyDescent="0.25">
      <c r="B13" s="129" t="s">
        <v>263</v>
      </c>
      <c r="C13" s="97">
        <v>264.00542790014339</v>
      </c>
      <c r="D13" s="130">
        <v>1161197778</v>
      </c>
    </row>
    <row r="14" spans="2:4" x14ac:dyDescent="0.25">
      <c r="B14" s="129" t="s">
        <v>16</v>
      </c>
      <c r="C14" s="97">
        <v>267.92204522903302</v>
      </c>
      <c r="D14" s="130">
        <v>1090583919</v>
      </c>
    </row>
    <row r="15" spans="2:4" x14ac:dyDescent="0.25">
      <c r="B15" s="129" t="s">
        <v>264</v>
      </c>
      <c r="C15" s="97">
        <v>271.82655473967873</v>
      </c>
      <c r="D15" s="130">
        <v>241937730</v>
      </c>
    </row>
    <row r="16" spans="2:4" x14ac:dyDescent="0.25">
      <c r="B16" s="129" t="s">
        <v>265</v>
      </c>
      <c r="C16" s="97">
        <v>282.21092210619537</v>
      </c>
      <c r="D16" s="130">
        <v>344168919</v>
      </c>
    </row>
    <row r="17" spans="2:5" x14ac:dyDescent="0.25">
      <c r="B17" s="129" t="s">
        <v>266</v>
      </c>
      <c r="C17" s="97">
        <v>285.77510657529263</v>
      </c>
      <c r="D17" s="130">
        <v>303203673</v>
      </c>
    </row>
    <row r="18" spans="2:5" x14ac:dyDescent="0.25">
      <c r="B18" s="129" t="s">
        <v>267</v>
      </c>
      <c r="C18" s="97">
        <v>292.81851214926479</v>
      </c>
      <c r="D18" s="130">
        <v>1438127172</v>
      </c>
    </row>
    <row r="19" spans="2:5" x14ac:dyDescent="0.25">
      <c r="B19" s="129" t="s">
        <v>268</v>
      </c>
      <c r="C19" s="97">
        <v>294.94100199833213</v>
      </c>
      <c r="D19" s="130">
        <v>37488771</v>
      </c>
    </row>
    <row r="20" spans="2:5" x14ac:dyDescent="0.25">
      <c r="B20" s="129" t="s">
        <v>269</v>
      </c>
      <c r="C20" s="97">
        <v>296.39995805770212</v>
      </c>
      <c r="D20" s="130">
        <v>2968077303</v>
      </c>
    </row>
    <row r="21" spans="2:5" x14ac:dyDescent="0.25">
      <c r="B21" s="129" t="s">
        <v>270</v>
      </c>
      <c r="C21" s="97">
        <v>303.82194010891692</v>
      </c>
      <c r="D21" s="130">
        <v>1790513232</v>
      </c>
    </row>
    <row r="22" spans="2:5" x14ac:dyDescent="0.25">
      <c r="B22" s="129" t="s">
        <v>271</v>
      </c>
      <c r="C22" s="97">
        <v>322.06064039701386</v>
      </c>
      <c r="D22" s="130">
        <v>496264368</v>
      </c>
    </row>
    <row r="23" spans="2:5" x14ac:dyDescent="0.25">
      <c r="B23" s="129" t="s">
        <v>272</v>
      </c>
      <c r="C23" s="97">
        <v>360.4333736803257</v>
      </c>
      <c r="D23" s="130">
        <v>1603385520</v>
      </c>
    </row>
    <row r="24" spans="2:5" x14ac:dyDescent="0.25">
      <c r="B24" s="129" t="s">
        <v>273</v>
      </c>
      <c r="C24" s="97">
        <v>379.13238451228057</v>
      </c>
      <c r="D24" s="130">
        <v>1419250803</v>
      </c>
    </row>
    <row r="25" spans="2:5" x14ac:dyDescent="0.25">
      <c r="B25" s="129" t="s">
        <v>274</v>
      </c>
      <c r="C25" s="97">
        <v>457.63740833322703</v>
      </c>
      <c r="D25" s="130">
        <v>717657831</v>
      </c>
    </row>
    <row r="26" spans="2:5" x14ac:dyDescent="0.25">
      <c r="B26" s="304" t="s">
        <v>275</v>
      </c>
      <c r="C26" s="305">
        <v>283.13500878759669</v>
      </c>
      <c r="D26" s="306">
        <f>SUM(D6:D25)</f>
        <v>17165767179</v>
      </c>
    </row>
    <row r="27" spans="2:5" x14ac:dyDescent="0.25">
      <c r="B27" s="392" t="s">
        <v>276</v>
      </c>
      <c r="C27" s="393"/>
      <c r="D27" s="393"/>
      <c r="E27" s="393"/>
    </row>
  </sheetData>
  <mergeCells count="3">
    <mergeCell ref="B4:B5"/>
    <mergeCell ref="C4:D4"/>
    <mergeCell ref="B27:E27"/>
  </mergeCells>
  <conditionalFormatting sqref="D6:D25">
    <cfRule type="dataBar" priority="2">
      <dataBar>
        <cfvo type="min"/>
        <cfvo type="max"/>
        <color rgb="FFFF555A"/>
      </dataBar>
      <extLst>
        <ext xmlns:x14="http://schemas.microsoft.com/office/spreadsheetml/2009/9/main" uri="{B025F937-C7B1-47D3-B67F-A62EFF666E3E}">
          <x14:id>{1589F598-4F7F-49BA-A511-8C8FB945631B}</x14:id>
        </ext>
      </extLst>
    </cfRule>
  </conditionalFormatting>
  <conditionalFormatting sqref="C6:C25">
    <cfRule type="dataBar" priority="1">
      <dataBar>
        <cfvo type="min"/>
        <cfvo type="max"/>
        <color rgb="FF638EC6"/>
      </dataBar>
      <extLst>
        <ext xmlns:x14="http://schemas.microsoft.com/office/spreadsheetml/2009/9/main" uri="{B025F937-C7B1-47D3-B67F-A62EFF666E3E}">
          <x14:id>{841954F1-0380-4D96-94F3-333A98AD553C}</x14:id>
        </ext>
      </extLst>
    </cfRule>
  </conditionalFormatting>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dataBar" id="{1589F598-4F7F-49BA-A511-8C8FB945631B}">
            <x14:dataBar minLength="0" maxLength="100" gradient="0">
              <x14:cfvo type="autoMin"/>
              <x14:cfvo type="autoMax"/>
              <x14:negativeFillColor rgb="FFFF0000"/>
              <x14:axisColor rgb="FF000000"/>
            </x14:dataBar>
          </x14:cfRule>
          <xm:sqref>D6:D25</xm:sqref>
        </x14:conditionalFormatting>
        <x14:conditionalFormatting xmlns:xm="http://schemas.microsoft.com/office/excel/2006/main">
          <x14:cfRule type="dataBar" id="{841954F1-0380-4D96-94F3-333A98AD553C}">
            <x14:dataBar minLength="0" maxLength="100" gradient="0">
              <x14:cfvo type="autoMin"/>
              <x14:cfvo type="autoMax"/>
              <x14:negativeFillColor rgb="FFFF0000"/>
              <x14:axisColor rgb="FF000000"/>
            </x14:dataBar>
          </x14:cfRule>
          <xm:sqref>C6:C25</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M13"/>
  <sheetViews>
    <sheetView showGridLines="0" zoomScaleNormal="100" workbookViewId="0">
      <selection activeCell="L23" sqref="L23"/>
    </sheetView>
  </sheetViews>
  <sheetFormatPr defaultRowHeight="11.25" x14ac:dyDescent="0.2"/>
  <cols>
    <col min="1" max="1" width="0.85546875" style="41" customWidth="1"/>
    <col min="2" max="2" width="15.85546875" style="108" customWidth="1"/>
    <col min="3" max="16384" width="9.140625" style="41"/>
  </cols>
  <sheetData>
    <row r="2" spans="2:13" ht="15" x14ac:dyDescent="0.25">
      <c r="B2" s="90" t="s">
        <v>323</v>
      </c>
      <c r="C2" s="1"/>
      <c r="D2" s="1"/>
      <c r="E2" s="1"/>
      <c r="F2" s="148"/>
      <c r="G2" s="1"/>
      <c r="H2" s="1"/>
      <c r="I2" s="1"/>
      <c r="J2" s="1"/>
      <c r="K2" s="1"/>
      <c r="L2" s="1"/>
      <c r="M2" s="2"/>
    </row>
    <row r="3" spans="2:13" ht="15" x14ac:dyDescent="0.25">
      <c r="B3" s="298" t="s">
        <v>322</v>
      </c>
      <c r="C3" s="298"/>
      <c r="D3" s="298"/>
      <c r="E3" s="298"/>
      <c r="F3" s="148"/>
      <c r="G3" s="1"/>
      <c r="H3" s="1"/>
      <c r="I3" s="1"/>
      <c r="J3" s="1"/>
      <c r="K3" s="1"/>
      <c r="L3" s="1"/>
      <c r="M3" s="149"/>
    </row>
    <row r="4" spans="2:13" ht="15" customHeight="1" x14ac:dyDescent="0.25">
      <c r="B4" s="317" t="s">
        <v>58</v>
      </c>
      <c r="C4" s="394" t="s">
        <v>163</v>
      </c>
      <c r="D4" s="395"/>
      <c r="E4" s="395"/>
      <c r="F4" s="395"/>
      <c r="G4" s="395"/>
      <c r="H4" s="395"/>
      <c r="I4" s="395"/>
      <c r="J4" s="395"/>
      <c r="K4" s="395"/>
      <c r="L4" s="395"/>
      <c r="M4" s="2"/>
    </row>
    <row r="5" spans="2:13" ht="15" customHeight="1" x14ac:dyDescent="0.25">
      <c r="B5" s="318"/>
      <c r="C5" s="326" t="s">
        <v>95</v>
      </c>
      <c r="D5" s="326"/>
      <c r="E5" s="326"/>
      <c r="F5" s="326"/>
      <c r="G5" s="396" t="s">
        <v>96</v>
      </c>
      <c r="H5" s="397"/>
      <c r="I5" s="397"/>
      <c r="J5" s="326" t="s">
        <v>164</v>
      </c>
      <c r="K5" s="326"/>
      <c r="L5" s="326"/>
      <c r="M5" s="326"/>
    </row>
    <row r="6" spans="2:13" ht="40.5" x14ac:dyDescent="0.25">
      <c r="B6" s="319"/>
      <c r="C6" s="58" t="s">
        <v>165</v>
      </c>
      <c r="D6" s="58" t="s">
        <v>166</v>
      </c>
      <c r="E6" s="58" t="s">
        <v>167</v>
      </c>
      <c r="F6" s="58" t="s">
        <v>8</v>
      </c>
      <c r="G6" s="58" t="s">
        <v>165</v>
      </c>
      <c r="H6" s="58" t="s">
        <v>166</v>
      </c>
      <c r="I6" s="58" t="s">
        <v>8</v>
      </c>
      <c r="J6" s="58" t="s">
        <v>165</v>
      </c>
      <c r="K6" s="58" t="s">
        <v>166</v>
      </c>
      <c r="L6" s="58" t="s">
        <v>167</v>
      </c>
      <c r="M6" s="58" t="s">
        <v>8</v>
      </c>
    </row>
    <row r="7" spans="2:13" ht="13.5" x14ac:dyDescent="0.25">
      <c r="B7" s="145" t="s">
        <v>10</v>
      </c>
      <c r="C7" s="37">
        <v>62</v>
      </c>
      <c r="D7" s="59">
        <v>195</v>
      </c>
      <c r="E7" s="37">
        <v>286</v>
      </c>
      <c r="F7" s="58">
        <v>543</v>
      </c>
      <c r="G7" s="37">
        <v>126</v>
      </c>
      <c r="H7" s="102">
        <v>1</v>
      </c>
      <c r="I7" s="138">
        <v>127</v>
      </c>
      <c r="J7" s="59">
        <v>106</v>
      </c>
      <c r="K7" s="37">
        <v>137</v>
      </c>
      <c r="L7" s="59">
        <v>51</v>
      </c>
      <c r="M7" s="138">
        <v>294</v>
      </c>
    </row>
    <row r="8" spans="2:13" ht="13.5" x14ac:dyDescent="0.25">
      <c r="B8" s="145" t="s">
        <v>11</v>
      </c>
      <c r="C8" s="37">
        <v>43</v>
      </c>
      <c r="D8" s="59">
        <v>81</v>
      </c>
      <c r="E8" s="37">
        <v>153</v>
      </c>
      <c r="F8" s="58">
        <v>277</v>
      </c>
      <c r="G8" s="37">
        <v>20</v>
      </c>
      <c r="H8" s="102" t="s">
        <v>24</v>
      </c>
      <c r="I8" s="138">
        <v>20</v>
      </c>
      <c r="J8" s="102">
        <v>69</v>
      </c>
      <c r="K8" s="37">
        <v>123</v>
      </c>
      <c r="L8" s="102">
        <v>36</v>
      </c>
      <c r="M8" s="138">
        <v>228</v>
      </c>
    </row>
    <row r="9" spans="2:13" ht="13.5" x14ac:dyDescent="0.25">
      <c r="B9" s="145" t="s">
        <v>12</v>
      </c>
      <c r="C9" s="37">
        <v>19</v>
      </c>
      <c r="D9" s="59">
        <v>153</v>
      </c>
      <c r="E9" s="37">
        <v>419</v>
      </c>
      <c r="F9" s="58">
        <v>591</v>
      </c>
      <c r="G9" s="37">
        <v>156</v>
      </c>
      <c r="H9" s="102" t="s">
        <v>24</v>
      </c>
      <c r="I9" s="138">
        <v>156</v>
      </c>
      <c r="J9" s="102">
        <v>63</v>
      </c>
      <c r="K9" s="37">
        <v>150</v>
      </c>
      <c r="L9" s="102">
        <v>9</v>
      </c>
      <c r="M9" s="138">
        <v>222</v>
      </c>
    </row>
    <row r="10" spans="2:13" ht="13.5" x14ac:dyDescent="0.25">
      <c r="B10" s="145" t="s">
        <v>13</v>
      </c>
      <c r="C10" s="37">
        <v>22</v>
      </c>
      <c r="D10" s="59">
        <v>60</v>
      </c>
      <c r="E10" s="37">
        <v>74</v>
      </c>
      <c r="F10" s="58">
        <v>156</v>
      </c>
      <c r="G10" s="37" t="s">
        <v>24</v>
      </c>
      <c r="H10" s="102" t="s">
        <v>24</v>
      </c>
      <c r="I10" s="138" t="s">
        <v>24</v>
      </c>
      <c r="J10" s="102">
        <v>62</v>
      </c>
      <c r="K10" s="37">
        <v>44</v>
      </c>
      <c r="L10" s="102" t="s">
        <v>24</v>
      </c>
      <c r="M10" s="138">
        <v>106</v>
      </c>
    </row>
    <row r="11" spans="2:13" ht="13.5" x14ac:dyDescent="0.25">
      <c r="B11" s="145" t="s">
        <v>14</v>
      </c>
      <c r="C11" s="37">
        <v>18</v>
      </c>
      <c r="D11" s="59">
        <v>32</v>
      </c>
      <c r="E11" s="37">
        <v>46</v>
      </c>
      <c r="F11" s="58">
        <v>96</v>
      </c>
      <c r="G11" s="37">
        <v>22</v>
      </c>
      <c r="H11" s="102" t="s">
        <v>24</v>
      </c>
      <c r="I11" s="138">
        <v>22</v>
      </c>
      <c r="J11" s="102">
        <v>23</v>
      </c>
      <c r="K11" s="37">
        <v>61</v>
      </c>
      <c r="L11" s="102">
        <v>7</v>
      </c>
      <c r="M11" s="138">
        <v>91</v>
      </c>
    </row>
    <row r="12" spans="2:13" ht="13.5" x14ac:dyDescent="0.25">
      <c r="B12" s="14" t="s">
        <v>8</v>
      </c>
      <c r="C12" s="99">
        <v>164</v>
      </c>
      <c r="D12" s="99">
        <v>521</v>
      </c>
      <c r="E12" s="99">
        <v>978</v>
      </c>
      <c r="F12" s="99">
        <v>1663</v>
      </c>
      <c r="G12" s="99">
        <v>324</v>
      </c>
      <c r="H12" s="99">
        <v>1</v>
      </c>
      <c r="I12" s="99">
        <v>325</v>
      </c>
      <c r="J12" s="99">
        <v>323</v>
      </c>
      <c r="K12" s="14">
        <v>515</v>
      </c>
      <c r="L12" s="99">
        <v>103</v>
      </c>
      <c r="M12" s="99">
        <v>941</v>
      </c>
    </row>
    <row r="13" spans="2:13" x14ac:dyDescent="0.2">
      <c r="B13" s="147" t="s">
        <v>168</v>
      </c>
    </row>
  </sheetData>
  <mergeCells count="5">
    <mergeCell ref="B4:B6"/>
    <mergeCell ref="C4:L4"/>
    <mergeCell ref="C5:F5"/>
    <mergeCell ref="G5:I5"/>
    <mergeCell ref="J5:M5"/>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F17"/>
  <sheetViews>
    <sheetView showGridLines="0" zoomScaleNormal="100" workbookViewId="0">
      <selection activeCell="B17" sqref="B17"/>
    </sheetView>
  </sheetViews>
  <sheetFormatPr defaultRowHeight="11.25" x14ac:dyDescent="0.2"/>
  <cols>
    <col min="1" max="1" width="0.85546875" style="41" customWidth="1"/>
    <col min="2" max="2" width="14.42578125" style="157" customWidth="1"/>
    <col min="3" max="3" width="9.140625" style="41"/>
    <col min="4" max="4" width="11" style="41" customWidth="1"/>
    <col min="5" max="5" width="10.5703125" style="41" customWidth="1"/>
    <col min="6" max="6" width="9.5703125" style="41" customWidth="1"/>
    <col min="7" max="7" width="9.140625" style="41"/>
    <col min="8" max="8" width="10.7109375" style="41" customWidth="1"/>
    <col min="9" max="16384" width="9.140625" style="41"/>
  </cols>
  <sheetData>
    <row r="2" spans="2:6" ht="12.75" x14ac:dyDescent="0.2">
      <c r="B2" s="21" t="s">
        <v>324</v>
      </c>
      <c r="C2" s="88"/>
      <c r="D2" s="88"/>
      <c r="E2" s="88"/>
      <c r="F2" s="89"/>
    </row>
    <row r="3" spans="2:6" ht="12.75" x14ac:dyDescent="0.2">
      <c r="B3" s="298" t="s">
        <v>322</v>
      </c>
      <c r="C3" s="298"/>
      <c r="D3" s="298"/>
      <c r="E3" s="298"/>
      <c r="F3" s="151"/>
    </row>
    <row r="4" spans="2:6" ht="40.5" x14ac:dyDescent="0.25">
      <c r="B4" s="152" t="s">
        <v>66</v>
      </c>
      <c r="C4" s="61" t="s">
        <v>165</v>
      </c>
      <c r="D4" s="61" t="s">
        <v>166</v>
      </c>
      <c r="E4" s="61" t="s">
        <v>167</v>
      </c>
      <c r="F4" s="61" t="s">
        <v>8</v>
      </c>
    </row>
    <row r="5" spans="2:6" ht="13.5" x14ac:dyDescent="0.2">
      <c r="B5" s="153" t="s">
        <v>69</v>
      </c>
      <c r="C5" s="154">
        <v>71</v>
      </c>
      <c r="D5" s="155">
        <v>65</v>
      </c>
      <c r="E5" s="154">
        <v>98</v>
      </c>
      <c r="F5" s="156">
        <v>234</v>
      </c>
    </row>
    <row r="6" spans="2:6" ht="13.5" x14ac:dyDescent="0.2">
      <c r="B6" s="153" t="s">
        <v>70</v>
      </c>
      <c r="C6" s="154">
        <v>63</v>
      </c>
      <c r="D6" s="155">
        <v>83</v>
      </c>
      <c r="E6" s="154">
        <v>85</v>
      </c>
      <c r="F6" s="156">
        <v>231</v>
      </c>
    </row>
    <row r="7" spans="2:6" ht="13.5" x14ac:dyDescent="0.2">
      <c r="B7" s="153" t="s">
        <v>71</v>
      </c>
      <c r="C7" s="154">
        <v>65</v>
      </c>
      <c r="D7" s="155">
        <v>79</v>
      </c>
      <c r="E7" s="154">
        <v>82</v>
      </c>
      <c r="F7" s="156">
        <v>226</v>
      </c>
    </row>
    <row r="8" spans="2:6" ht="13.5" x14ac:dyDescent="0.2">
      <c r="B8" s="153" t="s">
        <v>72</v>
      </c>
      <c r="C8" s="154">
        <v>53</v>
      </c>
      <c r="D8" s="155">
        <v>78</v>
      </c>
      <c r="E8" s="154">
        <v>89</v>
      </c>
      <c r="F8" s="156">
        <v>220</v>
      </c>
    </row>
    <row r="9" spans="2:6" ht="13.5" x14ac:dyDescent="0.2">
      <c r="B9" s="153" t="s">
        <v>73</v>
      </c>
      <c r="C9" s="154">
        <v>57</v>
      </c>
      <c r="D9" s="155">
        <v>102</v>
      </c>
      <c r="E9" s="154">
        <v>109</v>
      </c>
      <c r="F9" s="156">
        <v>268</v>
      </c>
    </row>
    <row r="10" spans="2:6" ht="13.5" x14ac:dyDescent="0.2">
      <c r="B10" s="153" t="s">
        <v>74</v>
      </c>
      <c r="C10" s="154">
        <v>71</v>
      </c>
      <c r="D10" s="155">
        <v>85</v>
      </c>
      <c r="E10" s="154">
        <v>92</v>
      </c>
      <c r="F10" s="156">
        <v>248</v>
      </c>
    </row>
    <row r="11" spans="2:6" ht="13.5" x14ac:dyDescent="0.2">
      <c r="B11" s="153" t="s">
        <v>75</v>
      </c>
      <c r="C11" s="154">
        <v>80</v>
      </c>
      <c r="D11" s="155">
        <v>118</v>
      </c>
      <c r="E11" s="154">
        <v>88</v>
      </c>
      <c r="F11" s="156">
        <v>286</v>
      </c>
    </row>
    <row r="12" spans="2:6" ht="13.5" x14ac:dyDescent="0.2">
      <c r="B12" s="153" t="s">
        <v>76</v>
      </c>
      <c r="C12" s="154">
        <v>73</v>
      </c>
      <c r="D12" s="155">
        <v>117</v>
      </c>
      <c r="E12" s="154">
        <v>90</v>
      </c>
      <c r="F12" s="156">
        <v>280</v>
      </c>
    </row>
    <row r="13" spans="2:6" ht="13.5" x14ac:dyDescent="0.2">
      <c r="B13" s="153" t="s">
        <v>77</v>
      </c>
      <c r="C13" s="154">
        <v>60</v>
      </c>
      <c r="D13" s="155">
        <v>78</v>
      </c>
      <c r="E13" s="154">
        <v>108</v>
      </c>
      <c r="F13" s="156">
        <v>246</v>
      </c>
    </row>
    <row r="14" spans="2:6" ht="13.5" x14ac:dyDescent="0.2">
      <c r="B14" s="153" t="s">
        <v>78</v>
      </c>
      <c r="C14" s="154">
        <v>81</v>
      </c>
      <c r="D14" s="155">
        <v>77</v>
      </c>
      <c r="E14" s="154">
        <v>78</v>
      </c>
      <c r="F14" s="156">
        <v>236</v>
      </c>
    </row>
    <row r="15" spans="2:6" ht="13.5" x14ac:dyDescent="0.2">
      <c r="B15" s="153" t="s">
        <v>79</v>
      </c>
      <c r="C15" s="154">
        <v>61</v>
      </c>
      <c r="D15" s="155">
        <v>68</v>
      </c>
      <c r="E15" s="154">
        <v>75</v>
      </c>
      <c r="F15" s="156">
        <v>204</v>
      </c>
    </row>
    <row r="16" spans="2:6" ht="13.5" x14ac:dyDescent="0.2">
      <c r="B16" s="153" t="s">
        <v>80</v>
      </c>
      <c r="C16" s="154">
        <v>76</v>
      </c>
      <c r="D16" s="155">
        <v>87</v>
      </c>
      <c r="E16" s="154">
        <v>87</v>
      </c>
      <c r="F16" s="156">
        <v>250</v>
      </c>
    </row>
    <row r="17" spans="2:6" ht="13.5" x14ac:dyDescent="0.25">
      <c r="B17" s="55" t="s">
        <v>8</v>
      </c>
      <c r="C17" s="31">
        <v>811</v>
      </c>
      <c r="D17" s="31">
        <v>1037</v>
      </c>
      <c r="E17" s="31">
        <v>1081</v>
      </c>
      <c r="F17" s="31">
        <v>2929</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F12"/>
  <sheetViews>
    <sheetView showGridLines="0" zoomScaleNormal="100" workbookViewId="0">
      <selection activeCell="L20" sqref="L20"/>
    </sheetView>
  </sheetViews>
  <sheetFormatPr defaultRowHeight="11.25" x14ac:dyDescent="0.2"/>
  <cols>
    <col min="1" max="1" width="0.85546875" style="41" customWidth="1"/>
    <col min="2" max="2" width="16" style="157" customWidth="1"/>
    <col min="3" max="4" width="9.140625" style="41"/>
    <col min="5" max="5" width="9.7109375" style="41" customWidth="1"/>
    <col min="6" max="16384" width="9.140625" style="41"/>
  </cols>
  <sheetData>
    <row r="2" spans="2:6" ht="15" x14ac:dyDescent="0.25">
      <c r="B2" s="21" t="s">
        <v>326</v>
      </c>
      <c r="C2" s="101"/>
      <c r="D2" s="101"/>
      <c r="E2" s="101"/>
      <c r="F2" s="101"/>
    </row>
    <row r="3" spans="2:6" ht="12.75" x14ac:dyDescent="0.2">
      <c r="B3" s="111" t="s">
        <v>325</v>
      </c>
      <c r="C3" s="125"/>
      <c r="D3" s="125"/>
      <c r="E3" s="125"/>
      <c r="F3" s="113"/>
    </row>
    <row r="4" spans="2:6" ht="40.5" x14ac:dyDescent="0.25">
      <c r="B4" s="158" t="s">
        <v>82</v>
      </c>
      <c r="C4" s="58" t="s">
        <v>165</v>
      </c>
      <c r="D4" s="58" t="s">
        <v>166</v>
      </c>
      <c r="E4" s="58" t="s">
        <v>167</v>
      </c>
      <c r="F4" s="58" t="s">
        <v>8</v>
      </c>
    </row>
    <row r="5" spans="2:6" ht="13.5" x14ac:dyDescent="0.25">
      <c r="B5" s="150" t="s">
        <v>83</v>
      </c>
      <c r="C5" s="37">
        <v>140</v>
      </c>
      <c r="D5" s="60">
        <v>159</v>
      </c>
      <c r="E5" s="37">
        <v>179</v>
      </c>
      <c r="F5" s="146">
        <v>478</v>
      </c>
    </row>
    <row r="6" spans="2:6" ht="13.5" x14ac:dyDescent="0.25">
      <c r="B6" s="150" t="s">
        <v>84</v>
      </c>
      <c r="C6" s="37">
        <v>127</v>
      </c>
      <c r="D6" s="60">
        <v>145</v>
      </c>
      <c r="E6" s="37">
        <v>170</v>
      </c>
      <c r="F6" s="146">
        <v>442</v>
      </c>
    </row>
    <row r="7" spans="2:6" ht="13.5" x14ac:dyDescent="0.25">
      <c r="B7" s="150" t="s">
        <v>85</v>
      </c>
      <c r="C7" s="37">
        <v>115</v>
      </c>
      <c r="D7" s="60">
        <v>139</v>
      </c>
      <c r="E7" s="37">
        <v>178</v>
      </c>
      <c r="F7" s="146">
        <v>432</v>
      </c>
    </row>
    <row r="8" spans="2:6" ht="13.5" x14ac:dyDescent="0.25">
      <c r="B8" s="150" t="s">
        <v>86</v>
      </c>
      <c r="C8" s="37">
        <v>112</v>
      </c>
      <c r="D8" s="60">
        <v>146</v>
      </c>
      <c r="E8" s="37">
        <v>167</v>
      </c>
      <c r="F8" s="146">
        <v>425</v>
      </c>
    </row>
    <row r="9" spans="2:6" ht="13.5" x14ac:dyDescent="0.25">
      <c r="B9" s="150" t="s">
        <v>87</v>
      </c>
      <c r="C9" s="37">
        <v>106</v>
      </c>
      <c r="D9" s="60">
        <v>139</v>
      </c>
      <c r="E9" s="37">
        <v>183</v>
      </c>
      <c r="F9" s="146">
        <v>428</v>
      </c>
    </row>
    <row r="10" spans="2:6" ht="13.5" x14ac:dyDescent="0.25">
      <c r="B10" s="150" t="s">
        <v>88</v>
      </c>
      <c r="C10" s="37">
        <v>104</v>
      </c>
      <c r="D10" s="60">
        <v>170</v>
      </c>
      <c r="E10" s="37">
        <v>135</v>
      </c>
      <c r="F10" s="146">
        <v>409</v>
      </c>
    </row>
    <row r="11" spans="2:6" ht="13.5" x14ac:dyDescent="0.25">
      <c r="B11" s="150" t="s">
        <v>89</v>
      </c>
      <c r="C11" s="37">
        <v>107</v>
      </c>
      <c r="D11" s="60">
        <v>139</v>
      </c>
      <c r="E11" s="37">
        <v>69</v>
      </c>
      <c r="F11" s="146">
        <v>315</v>
      </c>
    </row>
    <row r="12" spans="2:6" ht="13.5" x14ac:dyDescent="0.25">
      <c r="B12" s="14" t="s">
        <v>8</v>
      </c>
      <c r="C12" s="99">
        <v>811</v>
      </c>
      <c r="D12" s="99">
        <v>1037</v>
      </c>
      <c r="E12" s="99">
        <v>1081</v>
      </c>
      <c r="F12" s="99">
        <v>2929</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F37"/>
  <sheetViews>
    <sheetView showGridLines="0" workbookViewId="0">
      <selection activeCell="N18" sqref="N18"/>
    </sheetView>
  </sheetViews>
  <sheetFormatPr defaultRowHeight="15" x14ac:dyDescent="0.25"/>
  <cols>
    <col min="1" max="1" width="0.85546875" style="1" customWidth="1"/>
    <col min="2" max="16384" width="9.140625" style="1"/>
  </cols>
  <sheetData>
    <row r="2" spans="2:6" x14ac:dyDescent="0.25">
      <c r="B2" s="90" t="s">
        <v>191</v>
      </c>
      <c r="C2" s="88"/>
      <c r="D2" s="88"/>
      <c r="E2" s="88"/>
    </row>
    <row r="3" spans="2:6" x14ac:dyDescent="0.25">
      <c r="B3" s="127" t="s">
        <v>190</v>
      </c>
      <c r="C3" s="143"/>
      <c r="D3" s="143"/>
      <c r="E3" s="143"/>
    </row>
    <row r="4" spans="2:6" ht="15" customHeight="1" x14ac:dyDescent="0.25">
      <c r="B4" s="363" t="s">
        <v>182</v>
      </c>
      <c r="C4" s="331" t="s">
        <v>189</v>
      </c>
      <c r="D4" s="331" t="s">
        <v>188</v>
      </c>
      <c r="E4" s="331" t="s">
        <v>187</v>
      </c>
      <c r="F4" s="398" t="s">
        <v>8</v>
      </c>
    </row>
    <row r="5" spans="2:6" x14ac:dyDescent="0.25">
      <c r="B5" s="363"/>
      <c r="C5" s="331"/>
      <c r="D5" s="331"/>
      <c r="E5" s="331"/>
      <c r="F5" s="398"/>
    </row>
    <row r="6" spans="2:6" x14ac:dyDescent="0.25">
      <c r="B6" s="129">
        <v>1</v>
      </c>
      <c r="C6" s="37">
        <v>23</v>
      </c>
      <c r="D6" s="59">
        <v>36</v>
      </c>
      <c r="E6" s="39">
        <v>5</v>
      </c>
      <c r="F6" s="274">
        <v>64</v>
      </c>
    </row>
    <row r="7" spans="2:6" x14ac:dyDescent="0.25">
      <c r="B7" s="129">
        <v>2</v>
      </c>
      <c r="C7" s="37">
        <v>12</v>
      </c>
      <c r="D7" s="59">
        <v>26</v>
      </c>
      <c r="E7" s="39">
        <v>2</v>
      </c>
      <c r="F7" s="274">
        <v>40</v>
      </c>
    </row>
    <row r="8" spans="2:6" x14ac:dyDescent="0.25">
      <c r="B8" s="129">
        <v>3</v>
      </c>
      <c r="C8" s="37">
        <v>7</v>
      </c>
      <c r="D8" s="59">
        <v>29</v>
      </c>
      <c r="E8" s="39">
        <v>7</v>
      </c>
      <c r="F8" s="274">
        <v>43</v>
      </c>
    </row>
    <row r="9" spans="2:6" x14ac:dyDescent="0.25">
      <c r="B9" s="129">
        <v>4</v>
      </c>
      <c r="C9" s="37">
        <v>10</v>
      </c>
      <c r="D9" s="59">
        <v>11</v>
      </c>
      <c r="E9" s="39">
        <v>2</v>
      </c>
      <c r="F9" s="274">
        <v>23</v>
      </c>
    </row>
    <row r="10" spans="2:6" x14ac:dyDescent="0.25">
      <c r="B10" s="129">
        <v>5</v>
      </c>
      <c r="C10" s="37">
        <v>8</v>
      </c>
      <c r="D10" s="59">
        <v>17</v>
      </c>
      <c r="E10" s="39">
        <v>1</v>
      </c>
      <c r="F10" s="274">
        <v>26</v>
      </c>
    </row>
    <row r="11" spans="2:6" x14ac:dyDescent="0.25">
      <c r="B11" s="129">
        <v>6</v>
      </c>
      <c r="C11" s="37">
        <v>16</v>
      </c>
      <c r="D11" s="59">
        <v>12</v>
      </c>
      <c r="E11" s="39">
        <v>1</v>
      </c>
      <c r="F11" s="274">
        <v>29</v>
      </c>
    </row>
    <row r="12" spans="2:6" x14ac:dyDescent="0.25">
      <c r="B12" s="129">
        <v>7</v>
      </c>
      <c r="C12" s="37">
        <v>22</v>
      </c>
      <c r="D12" s="59">
        <v>23</v>
      </c>
      <c r="E12" s="39">
        <v>10</v>
      </c>
      <c r="F12" s="274">
        <v>55</v>
      </c>
    </row>
    <row r="13" spans="2:6" x14ac:dyDescent="0.25">
      <c r="B13" s="129">
        <v>8</v>
      </c>
      <c r="C13" s="37">
        <v>31</v>
      </c>
      <c r="D13" s="59">
        <v>28</v>
      </c>
      <c r="E13" s="39">
        <v>47</v>
      </c>
      <c r="F13" s="274">
        <v>106</v>
      </c>
    </row>
    <row r="14" spans="2:6" x14ac:dyDescent="0.25">
      <c r="B14" s="129">
        <v>9</v>
      </c>
      <c r="C14" s="37">
        <v>40</v>
      </c>
      <c r="D14" s="59">
        <v>34</v>
      </c>
      <c r="E14" s="39">
        <v>72</v>
      </c>
      <c r="F14" s="274">
        <v>146</v>
      </c>
    </row>
    <row r="15" spans="2:6" x14ac:dyDescent="0.25">
      <c r="B15" s="129">
        <v>10</v>
      </c>
      <c r="C15" s="37">
        <v>43</v>
      </c>
      <c r="D15" s="59">
        <v>51</v>
      </c>
      <c r="E15" s="39">
        <v>92</v>
      </c>
      <c r="F15" s="274">
        <v>186</v>
      </c>
    </row>
    <row r="16" spans="2:6" x14ac:dyDescent="0.25">
      <c r="B16" s="129">
        <v>11</v>
      </c>
      <c r="C16" s="37">
        <v>44</v>
      </c>
      <c r="D16" s="59">
        <v>50</v>
      </c>
      <c r="E16" s="39">
        <v>90</v>
      </c>
      <c r="F16" s="274">
        <v>184</v>
      </c>
    </row>
    <row r="17" spans="2:6" x14ac:dyDescent="0.25">
      <c r="B17" s="129">
        <v>12</v>
      </c>
      <c r="C17" s="37">
        <v>35</v>
      </c>
      <c r="D17" s="59">
        <v>59</v>
      </c>
      <c r="E17" s="39">
        <v>77</v>
      </c>
      <c r="F17" s="274">
        <v>171</v>
      </c>
    </row>
    <row r="18" spans="2:6" x14ac:dyDescent="0.25">
      <c r="B18" s="129">
        <v>13</v>
      </c>
      <c r="C18" s="37">
        <v>69</v>
      </c>
      <c r="D18" s="59">
        <v>67</v>
      </c>
      <c r="E18" s="39">
        <v>92</v>
      </c>
      <c r="F18" s="274">
        <v>228</v>
      </c>
    </row>
    <row r="19" spans="2:6" x14ac:dyDescent="0.25">
      <c r="B19" s="129">
        <v>14</v>
      </c>
      <c r="C19" s="37">
        <v>56</v>
      </c>
      <c r="D19" s="59">
        <v>60</v>
      </c>
      <c r="E19" s="39">
        <v>97</v>
      </c>
      <c r="F19" s="274">
        <v>213</v>
      </c>
    </row>
    <row r="20" spans="2:6" x14ac:dyDescent="0.25">
      <c r="B20" s="129">
        <v>15</v>
      </c>
      <c r="C20" s="37">
        <v>47</v>
      </c>
      <c r="D20" s="59">
        <v>59</v>
      </c>
      <c r="E20" s="39">
        <v>67</v>
      </c>
      <c r="F20" s="274">
        <v>173</v>
      </c>
    </row>
    <row r="21" spans="2:6" x14ac:dyDescent="0.25">
      <c r="B21" s="129">
        <v>16</v>
      </c>
      <c r="C21" s="37">
        <v>50</v>
      </c>
      <c r="D21" s="59">
        <v>47</v>
      </c>
      <c r="E21" s="39">
        <v>59</v>
      </c>
      <c r="F21" s="274">
        <v>156</v>
      </c>
    </row>
    <row r="22" spans="2:6" x14ac:dyDescent="0.25">
      <c r="B22" s="129">
        <v>17</v>
      </c>
      <c r="C22" s="37">
        <v>46</v>
      </c>
      <c r="D22" s="59">
        <v>51</v>
      </c>
      <c r="E22" s="39">
        <v>80</v>
      </c>
      <c r="F22" s="274">
        <v>177</v>
      </c>
    </row>
    <row r="23" spans="2:6" x14ac:dyDescent="0.25">
      <c r="B23" s="129">
        <v>18</v>
      </c>
      <c r="C23" s="37">
        <v>55</v>
      </c>
      <c r="D23" s="59">
        <v>72</v>
      </c>
      <c r="E23" s="39">
        <v>97</v>
      </c>
      <c r="F23" s="274">
        <v>224</v>
      </c>
    </row>
    <row r="24" spans="2:6" x14ac:dyDescent="0.25">
      <c r="B24" s="129">
        <v>19</v>
      </c>
      <c r="C24" s="37">
        <v>48</v>
      </c>
      <c r="D24" s="59">
        <v>79</v>
      </c>
      <c r="E24" s="39">
        <v>101</v>
      </c>
      <c r="F24" s="274">
        <v>228</v>
      </c>
    </row>
    <row r="25" spans="2:6" x14ac:dyDescent="0.25">
      <c r="B25" s="129">
        <v>20</v>
      </c>
      <c r="C25" s="37">
        <v>40</v>
      </c>
      <c r="D25" s="59">
        <v>70</v>
      </c>
      <c r="E25" s="39">
        <v>30</v>
      </c>
      <c r="F25" s="274">
        <v>140</v>
      </c>
    </row>
    <row r="26" spans="2:6" x14ac:dyDescent="0.25">
      <c r="B26" s="129">
        <v>21</v>
      </c>
      <c r="C26" s="37">
        <v>37</v>
      </c>
      <c r="D26" s="59">
        <v>60</v>
      </c>
      <c r="E26" s="39">
        <v>23</v>
      </c>
      <c r="F26" s="274">
        <v>120</v>
      </c>
    </row>
    <row r="27" spans="2:6" x14ac:dyDescent="0.25">
      <c r="B27" s="129">
        <v>22</v>
      </c>
      <c r="C27" s="37">
        <v>29</v>
      </c>
      <c r="D27" s="59">
        <v>42</v>
      </c>
      <c r="E27" s="39">
        <v>10</v>
      </c>
      <c r="F27" s="274">
        <v>81</v>
      </c>
    </row>
    <row r="28" spans="2:6" x14ac:dyDescent="0.25">
      <c r="B28" s="129">
        <v>23</v>
      </c>
      <c r="C28" s="37">
        <v>20</v>
      </c>
      <c r="D28" s="59">
        <v>31</v>
      </c>
      <c r="E28" s="39">
        <v>6</v>
      </c>
      <c r="F28" s="274">
        <v>57</v>
      </c>
    </row>
    <row r="29" spans="2:6" x14ac:dyDescent="0.25">
      <c r="B29" s="129">
        <v>24</v>
      </c>
      <c r="C29" s="37">
        <v>23</v>
      </c>
      <c r="D29" s="59">
        <v>23</v>
      </c>
      <c r="E29" s="39">
        <v>9</v>
      </c>
      <c r="F29" s="274">
        <v>55</v>
      </c>
    </row>
    <row r="30" spans="2:6" x14ac:dyDescent="0.25">
      <c r="B30" s="129" t="s">
        <v>180</v>
      </c>
      <c r="C30" s="37" t="s">
        <v>24</v>
      </c>
      <c r="D30" s="59" t="s">
        <v>24</v>
      </c>
      <c r="E30" s="39">
        <v>4</v>
      </c>
      <c r="F30" s="274">
        <v>4</v>
      </c>
    </row>
    <row r="31" spans="2:6" x14ac:dyDescent="0.25">
      <c r="B31" s="14" t="s">
        <v>8</v>
      </c>
      <c r="C31" s="99">
        <v>811</v>
      </c>
      <c r="D31" s="99">
        <v>1037</v>
      </c>
      <c r="E31" s="99">
        <v>1081</v>
      </c>
      <c r="F31" s="99">
        <v>2929</v>
      </c>
    </row>
    <row r="32" spans="2:6" x14ac:dyDescent="0.25">
      <c r="B32" s="147"/>
    </row>
    <row r="34" spans="2:2" x14ac:dyDescent="0.25">
      <c r="B34" s="147"/>
    </row>
    <row r="37" spans="2:2" ht="15" customHeight="1" x14ac:dyDescent="0.25"/>
  </sheetData>
  <mergeCells count="5">
    <mergeCell ref="F4:F5"/>
    <mergeCell ref="B4:B5"/>
    <mergeCell ref="C4:C5"/>
    <mergeCell ref="D4:D5"/>
    <mergeCell ref="E4:E5"/>
  </mergeCells>
  <pageMargins left="0.7" right="0.7" top="0.75" bottom="0.75" header="0.3" footer="0.3"/>
  <pageSetup paperSize="9" orientation="portrait" horizontalDpi="200" verticalDpi="0" copies="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M15"/>
  <sheetViews>
    <sheetView showGridLines="0" workbookViewId="0">
      <selection activeCell="D24" sqref="D24"/>
    </sheetView>
  </sheetViews>
  <sheetFormatPr defaultRowHeight="11.25" x14ac:dyDescent="0.2"/>
  <cols>
    <col min="1" max="1" width="0.85546875" style="6" customWidth="1"/>
    <col min="2" max="2" width="11.7109375" style="17" customWidth="1"/>
    <col min="3" max="6" width="11.28515625" style="18" customWidth="1"/>
    <col min="7" max="16384" width="9.140625" style="6"/>
  </cols>
  <sheetData>
    <row r="2" spans="2:13" ht="15" x14ac:dyDescent="0.25">
      <c r="B2" s="21" t="s">
        <v>9</v>
      </c>
      <c r="C2" s="276"/>
      <c r="D2" s="276"/>
      <c r="E2" s="276"/>
      <c r="F2" s="276"/>
      <c r="G2" s="276"/>
      <c r="H2" s="276"/>
      <c r="I2" s="276"/>
    </row>
    <row r="3" spans="2:13" ht="15" x14ac:dyDescent="0.25">
      <c r="B3" s="294" t="s">
        <v>0</v>
      </c>
      <c r="C3" s="281"/>
      <c r="D3" s="281"/>
      <c r="E3" s="281"/>
      <c r="F3" s="281"/>
    </row>
    <row r="4" spans="2:13" ht="11.25" customHeight="1" x14ac:dyDescent="0.2">
      <c r="B4" s="317" t="s">
        <v>1</v>
      </c>
      <c r="C4" s="320">
        <v>2018</v>
      </c>
      <c r="D4" s="320">
        <v>2017</v>
      </c>
      <c r="E4" s="321">
        <v>2017</v>
      </c>
      <c r="F4" s="321">
        <v>2016</v>
      </c>
    </row>
    <row r="5" spans="2:13" ht="11.25" customHeight="1" x14ac:dyDescent="0.2">
      <c r="B5" s="318"/>
      <c r="C5" s="320" t="s">
        <v>2</v>
      </c>
      <c r="D5" s="320" t="s">
        <v>3</v>
      </c>
      <c r="E5" s="321" t="s">
        <v>2</v>
      </c>
      <c r="F5" s="321" t="s">
        <v>3</v>
      </c>
    </row>
    <row r="6" spans="2:13" ht="30" customHeight="1" x14ac:dyDescent="0.25">
      <c r="B6" s="319"/>
      <c r="C6" s="8" t="s">
        <v>4</v>
      </c>
      <c r="D6" s="8" t="s">
        <v>5</v>
      </c>
      <c r="E6" s="8" t="s">
        <v>4</v>
      </c>
      <c r="F6" s="8" t="s">
        <v>5</v>
      </c>
    </row>
    <row r="7" spans="2:13" ht="13.5" x14ac:dyDescent="0.2">
      <c r="B7" s="9" t="s">
        <v>10</v>
      </c>
      <c r="C7" s="10">
        <v>4.67</v>
      </c>
      <c r="D7" s="11">
        <v>2.72</v>
      </c>
      <c r="E7" s="12">
        <v>4.1500000000000004</v>
      </c>
      <c r="F7" s="13">
        <v>2.4</v>
      </c>
    </row>
    <row r="8" spans="2:13" ht="13.5" customHeight="1" x14ac:dyDescent="0.2">
      <c r="B8" s="9" t="s">
        <v>11</v>
      </c>
      <c r="C8" s="10">
        <v>5.14</v>
      </c>
      <c r="D8" s="11">
        <v>2.97</v>
      </c>
      <c r="E8" s="12">
        <v>3.82</v>
      </c>
      <c r="F8" s="13">
        <v>2.21</v>
      </c>
    </row>
    <row r="9" spans="2:13" ht="13.5" customHeight="1" x14ac:dyDescent="0.2">
      <c r="B9" s="9" t="s">
        <v>12</v>
      </c>
      <c r="C9" s="10">
        <v>2.99</v>
      </c>
      <c r="D9" s="11">
        <v>1.8</v>
      </c>
      <c r="E9" s="12">
        <v>2.86</v>
      </c>
      <c r="F9" s="13">
        <v>1.7</v>
      </c>
    </row>
    <row r="10" spans="2:13" ht="13.5" customHeight="1" x14ac:dyDescent="0.2">
      <c r="B10" s="9" t="s">
        <v>13</v>
      </c>
      <c r="C10" s="10">
        <v>4.96</v>
      </c>
      <c r="D10" s="11">
        <v>2.74</v>
      </c>
      <c r="E10" s="12">
        <v>2.61</v>
      </c>
      <c r="F10" s="13">
        <v>1.54</v>
      </c>
    </row>
    <row r="11" spans="2:13" ht="13.5" x14ac:dyDescent="0.2">
      <c r="B11" s="9" t="s">
        <v>14</v>
      </c>
      <c r="C11" s="10">
        <v>6.22</v>
      </c>
      <c r="D11" s="11">
        <v>3.85</v>
      </c>
      <c r="E11" s="12">
        <v>2.81</v>
      </c>
      <c r="F11" s="13">
        <v>1.65</v>
      </c>
    </row>
    <row r="12" spans="2:13" ht="13.5" x14ac:dyDescent="0.25">
      <c r="B12" s="14" t="s">
        <v>25</v>
      </c>
      <c r="C12" s="20">
        <v>4.34</v>
      </c>
      <c r="D12" s="20">
        <v>2.5499999999999998</v>
      </c>
      <c r="E12" s="20">
        <v>3.44</v>
      </c>
      <c r="F12" s="20">
        <v>2.0099999999999998</v>
      </c>
    </row>
    <row r="13" spans="2:13" s="1" customFormat="1" ht="15" x14ac:dyDescent="0.25">
      <c r="B13" s="14" t="s">
        <v>17</v>
      </c>
      <c r="C13" s="109">
        <v>1.9321599739999999</v>
      </c>
      <c r="D13" s="109">
        <v>1.3538921349999999</v>
      </c>
      <c r="E13" s="109">
        <v>1.931025021</v>
      </c>
      <c r="F13" s="109">
        <v>1.3505085400000001</v>
      </c>
    </row>
    <row r="14" spans="2:13" ht="15" x14ac:dyDescent="0.25">
      <c r="B14" s="16" t="s">
        <v>288</v>
      </c>
      <c r="C14" s="1"/>
      <c r="D14" s="1"/>
      <c r="E14" s="1"/>
      <c r="F14" s="1"/>
      <c r="G14" s="1"/>
      <c r="H14" s="1"/>
      <c r="I14" s="1"/>
      <c r="J14" s="16"/>
      <c r="K14" s="1"/>
      <c r="L14" s="1"/>
      <c r="M14" s="1"/>
    </row>
    <row r="15" spans="2:13" ht="15" x14ac:dyDescent="0.25">
      <c r="B15" s="16" t="s">
        <v>7</v>
      </c>
      <c r="C15" s="1"/>
      <c r="D15" s="1"/>
      <c r="E15" s="1"/>
      <c r="F15" s="1"/>
      <c r="G15" s="1"/>
      <c r="H15" s="1"/>
      <c r="I15" s="1"/>
      <c r="J15" s="16"/>
      <c r="K15" s="1"/>
      <c r="L15" s="1"/>
      <c r="M15" s="1"/>
    </row>
  </sheetData>
  <mergeCells count="3">
    <mergeCell ref="B4:B6"/>
    <mergeCell ref="C4:D5"/>
    <mergeCell ref="E4:F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H15"/>
  <sheetViews>
    <sheetView showGridLines="0" workbookViewId="0">
      <selection activeCell="G18" sqref="G18"/>
    </sheetView>
  </sheetViews>
  <sheetFormatPr defaultRowHeight="15" x14ac:dyDescent="0.25"/>
  <cols>
    <col min="1" max="1" width="0.85546875" style="1" customWidth="1"/>
    <col min="2" max="2" width="17.28515625" style="1" customWidth="1"/>
    <col min="3" max="7" width="9.140625" style="1"/>
    <col min="8" max="8" width="20.7109375" style="1" customWidth="1"/>
    <col min="9" max="16384" width="9.140625" style="1"/>
  </cols>
  <sheetData>
    <row r="2" spans="2:8" ht="14.45" customHeight="1" x14ac:dyDescent="0.25">
      <c r="B2" s="21" t="s">
        <v>289</v>
      </c>
      <c r="C2" s="21"/>
      <c r="D2" s="21"/>
      <c r="E2" s="21"/>
      <c r="F2" s="21"/>
      <c r="G2" s="21"/>
      <c r="H2" s="21"/>
    </row>
    <row r="3" spans="2:8" x14ac:dyDescent="0.25">
      <c r="B3" s="294" t="s">
        <v>233</v>
      </c>
      <c r="C3" s="281"/>
      <c r="D3" s="281"/>
      <c r="E3" s="281"/>
      <c r="F3" s="281"/>
    </row>
    <row r="4" spans="2:8" x14ac:dyDescent="0.25">
      <c r="B4" s="328" t="s">
        <v>1</v>
      </c>
      <c r="C4" s="320">
        <v>2018</v>
      </c>
      <c r="D4" s="320"/>
      <c r="E4" s="321">
        <v>2010</v>
      </c>
      <c r="F4" s="321"/>
    </row>
    <row r="5" spans="2:8" x14ac:dyDescent="0.25">
      <c r="B5" s="328"/>
      <c r="C5" s="320"/>
      <c r="D5" s="320"/>
      <c r="E5" s="321"/>
      <c r="F5" s="321"/>
    </row>
    <row r="6" spans="2:8" ht="27" x14ac:dyDescent="0.25">
      <c r="B6" s="328"/>
      <c r="C6" s="237" t="s">
        <v>232</v>
      </c>
      <c r="D6" s="237" t="s">
        <v>5</v>
      </c>
      <c r="E6" s="237" t="s">
        <v>232</v>
      </c>
      <c r="F6" s="237" t="s">
        <v>5</v>
      </c>
    </row>
    <row r="7" spans="2:8" x14ac:dyDescent="0.25">
      <c r="B7" s="24" t="s">
        <v>10</v>
      </c>
      <c r="C7" s="97">
        <v>4.67</v>
      </c>
      <c r="D7" s="247">
        <v>2.72</v>
      </c>
      <c r="E7" s="97">
        <v>4.5199999999999996</v>
      </c>
      <c r="F7" s="110">
        <v>2.52</v>
      </c>
    </row>
    <row r="8" spans="2:8" x14ac:dyDescent="0.25">
      <c r="B8" s="24" t="s">
        <v>11</v>
      </c>
      <c r="C8" s="97">
        <v>5.14</v>
      </c>
      <c r="D8" s="247">
        <v>2.97</v>
      </c>
      <c r="E8" s="97">
        <v>4.33</v>
      </c>
      <c r="F8" s="110">
        <v>2.5</v>
      </c>
    </row>
    <row r="9" spans="2:8" x14ac:dyDescent="0.25">
      <c r="B9" s="24" t="s">
        <v>12</v>
      </c>
      <c r="C9" s="97">
        <v>2.99</v>
      </c>
      <c r="D9" s="247">
        <v>1.8</v>
      </c>
      <c r="E9" s="97">
        <v>3.29</v>
      </c>
      <c r="F9" s="110">
        <v>2.0699999999999998</v>
      </c>
    </row>
    <row r="10" spans="2:8" x14ac:dyDescent="0.25">
      <c r="B10" s="24" t="s">
        <v>13</v>
      </c>
      <c r="C10" s="97">
        <v>4.96</v>
      </c>
      <c r="D10" s="247">
        <v>2.74</v>
      </c>
      <c r="E10" s="97">
        <v>6.98</v>
      </c>
      <c r="F10" s="110">
        <v>3.77</v>
      </c>
    </row>
    <row r="11" spans="2:8" x14ac:dyDescent="0.25">
      <c r="B11" s="24" t="s">
        <v>14</v>
      </c>
      <c r="C11" s="97">
        <v>6.22</v>
      </c>
      <c r="D11" s="247">
        <v>3.85</v>
      </c>
      <c r="E11" s="97">
        <v>2.93</v>
      </c>
      <c r="F11" s="110">
        <v>1.66</v>
      </c>
    </row>
    <row r="12" spans="2:8" x14ac:dyDescent="0.25">
      <c r="B12" s="14" t="s">
        <v>25</v>
      </c>
      <c r="C12" s="109">
        <v>4.34</v>
      </c>
      <c r="D12" s="109">
        <v>2.5499999999999998</v>
      </c>
      <c r="E12" s="109">
        <v>4.09</v>
      </c>
      <c r="F12" s="109">
        <v>2.39</v>
      </c>
    </row>
    <row r="13" spans="2:8" x14ac:dyDescent="0.25">
      <c r="B13" s="14" t="s">
        <v>17</v>
      </c>
      <c r="C13" s="109">
        <v>1.93</v>
      </c>
      <c r="D13" s="109">
        <v>1.35</v>
      </c>
      <c r="E13" s="109">
        <v>1.93</v>
      </c>
      <c r="F13" s="109">
        <v>1.33</v>
      </c>
    </row>
    <row r="14" spans="2:8" x14ac:dyDescent="0.25">
      <c r="B14" s="16" t="s">
        <v>98</v>
      </c>
      <c r="C14" s="16"/>
      <c r="D14" s="16"/>
      <c r="E14" s="16"/>
      <c r="F14" s="16"/>
      <c r="G14" s="16"/>
      <c r="H14" s="16"/>
    </row>
    <row r="15" spans="2:8" x14ac:dyDescent="0.25">
      <c r="B15" s="16" t="s">
        <v>7</v>
      </c>
      <c r="C15" s="16"/>
      <c r="D15" s="16"/>
      <c r="E15" s="16"/>
      <c r="F15" s="16"/>
      <c r="G15" s="16"/>
      <c r="H15" s="16"/>
    </row>
  </sheetData>
  <mergeCells count="3">
    <mergeCell ref="B4:B6"/>
    <mergeCell ref="C4:D5"/>
    <mergeCell ref="E4:F5"/>
  </mergeCells>
  <pageMargins left="0.23622047244094491" right="0.23622047244094491" top="0.74803149606299213" bottom="0.74803149606299213" header="0.31496062992125984" footer="0.31496062992125984"/>
  <pageSetup paperSize="9" orientation="portrait" r:id="rId1"/>
  <headerFooter>
    <oddHeader>&amp;L&amp;F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I29"/>
  <sheetViews>
    <sheetView showGridLines="0" zoomScaleNormal="100" zoomScaleSheetLayoutView="100" workbookViewId="0">
      <selection activeCell="L17" sqref="L17"/>
    </sheetView>
  </sheetViews>
  <sheetFormatPr defaultRowHeight="15" x14ac:dyDescent="0.25"/>
  <cols>
    <col min="1" max="1" width="0.85546875" style="1" customWidth="1"/>
    <col min="2" max="7" width="9.140625" style="1"/>
    <col min="8" max="8" width="10.140625" style="1" customWidth="1"/>
    <col min="9" max="9" width="10.7109375" style="1" customWidth="1"/>
    <col min="10" max="16384" width="9.140625" style="1"/>
  </cols>
  <sheetData>
    <row r="2" spans="2:9" x14ac:dyDescent="0.25">
      <c r="B2" s="329" t="s">
        <v>291</v>
      </c>
      <c r="C2" s="329"/>
      <c r="D2" s="329"/>
      <c r="E2" s="329"/>
      <c r="F2" s="329"/>
      <c r="G2" s="329"/>
      <c r="H2" s="329"/>
      <c r="I2" s="329"/>
    </row>
    <row r="3" spans="2:9" ht="11.45" customHeight="1" x14ac:dyDescent="0.25">
      <c r="B3" s="294" t="s">
        <v>290</v>
      </c>
      <c r="C3" s="281"/>
      <c r="D3" s="281"/>
      <c r="E3" s="281"/>
      <c r="F3" s="281"/>
      <c r="I3" s="275"/>
    </row>
    <row r="4" spans="2:9" ht="15" customHeight="1" x14ac:dyDescent="0.25">
      <c r="B4" s="330" t="s">
        <v>169</v>
      </c>
      <c r="C4" s="331" t="s">
        <v>67</v>
      </c>
      <c r="D4" s="331" t="s">
        <v>68</v>
      </c>
      <c r="E4" s="331" t="s">
        <v>34</v>
      </c>
      <c r="F4" s="331" t="s">
        <v>292</v>
      </c>
      <c r="G4" s="331" t="s">
        <v>173</v>
      </c>
      <c r="H4" s="333" t="s">
        <v>236</v>
      </c>
      <c r="I4" s="333" t="s">
        <v>235</v>
      </c>
    </row>
    <row r="5" spans="2:9" ht="6.75" customHeight="1" x14ac:dyDescent="0.25">
      <c r="B5" s="330"/>
      <c r="C5" s="331"/>
      <c r="D5" s="331"/>
      <c r="E5" s="331"/>
      <c r="F5" s="332"/>
      <c r="G5" s="332"/>
      <c r="H5" s="334"/>
      <c r="I5" s="334"/>
    </row>
    <row r="6" spans="2:9" x14ac:dyDescent="0.25">
      <c r="B6" s="330"/>
      <c r="C6" s="331"/>
      <c r="D6" s="331"/>
      <c r="E6" s="331"/>
      <c r="F6" s="332"/>
      <c r="G6" s="332"/>
      <c r="H6" s="334"/>
      <c r="I6" s="334"/>
    </row>
    <row r="7" spans="2:9" x14ac:dyDescent="0.25">
      <c r="B7" s="330"/>
      <c r="C7" s="331"/>
      <c r="D7" s="331"/>
      <c r="E7" s="331"/>
      <c r="F7" s="332"/>
      <c r="G7" s="332"/>
      <c r="H7" s="334"/>
      <c r="I7" s="334"/>
    </row>
    <row r="8" spans="2:9" x14ac:dyDescent="0.25">
      <c r="B8" s="330"/>
      <c r="C8" s="331"/>
      <c r="D8" s="331"/>
      <c r="E8" s="331"/>
      <c r="F8" s="332"/>
      <c r="G8" s="332"/>
      <c r="H8" s="334"/>
      <c r="I8" s="334"/>
    </row>
    <row r="9" spans="2:9" x14ac:dyDescent="0.25">
      <c r="B9" s="129">
        <v>2001</v>
      </c>
      <c r="C9" s="37">
        <v>4388</v>
      </c>
      <c r="D9" s="59">
        <v>173</v>
      </c>
      <c r="E9" s="37">
        <v>7341</v>
      </c>
      <c r="F9" s="98">
        <v>8.5925100000000008</v>
      </c>
      <c r="G9" s="97">
        <v>3.9425699999999999</v>
      </c>
      <c r="H9" s="98" t="s">
        <v>24</v>
      </c>
      <c r="I9" s="97" t="s">
        <v>24</v>
      </c>
    </row>
    <row r="10" spans="2:9" x14ac:dyDescent="0.25">
      <c r="B10" s="129">
        <v>2002</v>
      </c>
      <c r="C10" s="37">
        <v>4705</v>
      </c>
      <c r="D10" s="59">
        <v>168</v>
      </c>
      <c r="E10" s="37">
        <v>7897</v>
      </c>
      <c r="F10" s="98">
        <v>8.3851099999999992</v>
      </c>
      <c r="G10" s="97">
        <v>3.5706699999999998</v>
      </c>
      <c r="H10" s="98">
        <v>-2.8902000000000001</v>
      </c>
      <c r="I10" s="97">
        <v>-2.8902000000000001</v>
      </c>
    </row>
    <row r="11" spans="2:9" x14ac:dyDescent="0.25">
      <c r="B11" s="129">
        <v>2003</v>
      </c>
      <c r="C11" s="37">
        <v>4420</v>
      </c>
      <c r="D11" s="59">
        <v>151</v>
      </c>
      <c r="E11" s="37">
        <v>7275</v>
      </c>
      <c r="F11" s="98">
        <v>7.5540500000000002</v>
      </c>
      <c r="G11" s="97">
        <v>3.41629</v>
      </c>
      <c r="H11" s="98">
        <v>-10.119</v>
      </c>
      <c r="I11" s="97">
        <v>-12.716799999999999</v>
      </c>
    </row>
    <row r="12" spans="2:9" x14ac:dyDescent="0.25">
      <c r="B12" s="129">
        <v>2004</v>
      </c>
      <c r="C12" s="37">
        <v>4053</v>
      </c>
      <c r="D12" s="59">
        <v>159</v>
      </c>
      <c r="E12" s="37">
        <v>6919</v>
      </c>
      <c r="F12" s="98">
        <v>7.9733400000000003</v>
      </c>
      <c r="G12" s="97">
        <v>3.9230200000000002</v>
      </c>
      <c r="H12" s="98">
        <v>5.298</v>
      </c>
      <c r="I12" s="97">
        <v>-8.0924999999999994</v>
      </c>
    </row>
    <row r="13" spans="2:9" x14ac:dyDescent="0.25">
      <c r="B13" s="129">
        <v>2005</v>
      </c>
      <c r="C13" s="37">
        <v>3921</v>
      </c>
      <c r="D13" s="59">
        <v>163</v>
      </c>
      <c r="E13" s="37">
        <v>6627</v>
      </c>
      <c r="F13" s="98">
        <v>8.2159499999999994</v>
      </c>
      <c r="G13" s="97">
        <v>4.1570999999999998</v>
      </c>
      <c r="H13" s="98">
        <v>2.5156999999999998</v>
      </c>
      <c r="I13" s="97">
        <v>-5.7803000000000004</v>
      </c>
    </row>
    <row r="14" spans="2:9" x14ac:dyDescent="0.25">
      <c r="B14" s="129">
        <v>2006</v>
      </c>
      <c r="C14" s="37">
        <v>3717</v>
      </c>
      <c r="D14" s="59">
        <v>185</v>
      </c>
      <c r="E14" s="37">
        <v>6129</v>
      </c>
      <c r="F14" s="98">
        <v>9.3765300000000007</v>
      </c>
      <c r="G14" s="97">
        <v>4.9771299999999998</v>
      </c>
      <c r="H14" s="98">
        <v>13.4969</v>
      </c>
      <c r="I14" s="97">
        <v>6.9363999999999999</v>
      </c>
    </row>
    <row r="15" spans="2:9" x14ac:dyDescent="0.25">
      <c r="B15" s="129">
        <v>2007</v>
      </c>
      <c r="C15" s="37">
        <v>3526</v>
      </c>
      <c r="D15" s="59">
        <v>128</v>
      </c>
      <c r="E15" s="37">
        <v>5869</v>
      </c>
      <c r="F15" s="98">
        <v>6.4946799999999998</v>
      </c>
      <c r="G15" s="97">
        <v>3.6301800000000002</v>
      </c>
      <c r="H15" s="98">
        <v>-30.8108</v>
      </c>
      <c r="I15" s="97">
        <v>-26.011600000000001</v>
      </c>
    </row>
    <row r="16" spans="2:9" x14ac:dyDescent="0.25">
      <c r="B16" s="129">
        <v>2008</v>
      </c>
      <c r="C16" s="37">
        <v>3354</v>
      </c>
      <c r="D16" s="59">
        <v>120</v>
      </c>
      <c r="E16" s="37">
        <v>5650</v>
      </c>
      <c r="F16" s="98">
        <v>6.0838999999999999</v>
      </c>
      <c r="G16" s="97">
        <v>3.57782</v>
      </c>
      <c r="H16" s="98">
        <v>-6.25</v>
      </c>
      <c r="I16" s="97">
        <v>-30.6358</v>
      </c>
    </row>
    <row r="17" spans="2:9" x14ac:dyDescent="0.25">
      <c r="B17" s="129">
        <v>2009</v>
      </c>
      <c r="C17" s="37">
        <v>3457</v>
      </c>
      <c r="D17" s="59">
        <v>135</v>
      </c>
      <c r="E17" s="37">
        <v>5896</v>
      </c>
      <c r="F17" s="98">
        <v>6.8578099999999997</v>
      </c>
      <c r="G17" s="97">
        <v>3.9051200000000001</v>
      </c>
      <c r="H17" s="98">
        <v>12.5</v>
      </c>
      <c r="I17" s="97">
        <v>-21.965299999999999</v>
      </c>
    </row>
    <row r="18" spans="2:9" x14ac:dyDescent="0.25">
      <c r="B18" s="129">
        <v>2010</v>
      </c>
      <c r="C18" s="37">
        <v>3378</v>
      </c>
      <c r="D18" s="59">
        <v>138</v>
      </c>
      <c r="E18" s="37">
        <v>5645</v>
      </c>
      <c r="F18" s="98">
        <v>7.0243399999999996</v>
      </c>
      <c r="G18" s="97">
        <v>4.0852599999999999</v>
      </c>
      <c r="H18" s="98">
        <v>2.2222</v>
      </c>
      <c r="I18" s="97">
        <v>-20.231200000000001</v>
      </c>
    </row>
    <row r="19" spans="2:9" x14ac:dyDescent="0.25">
      <c r="B19" s="129">
        <v>2011</v>
      </c>
      <c r="C19" s="37">
        <v>2989</v>
      </c>
      <c r="D19" s="59">
        <v>104</v>
      </c>
      <c r="E19" s="37">
        <v>5116</v>
      </c>
      <c r="F19" s="98">
        <v>5.3044000000000002</v>
      </c>
      <c r="G19" s="97">
        <v>3.4794200000000002</v>
      </c>
      <c r="H19" s="98">
        <v>-24.637699999999999</v>
      </c>
      <c r="I19" s="97">
        <v>-39.884399999999999</v>
      </c>
    </row>
    <row r="20" spans="2:9" x14ac:dyDescent="0.25">
      <c r="B20" s="129">
        <v>2012</v>
      </c>
      <c r="C20" s="37">
        <v>2772</v>
      </c>
      <c r="D20" s="59">
        <v>123</v>
      </c>
      <c r="E20" s="37">
        <v>4697</v>
      </c>
      <c r="F20" s="98">
        <v>6.2808700000000002</v>
      </c>
      <c r="G20" s="97">
        <v>4.4372299999999996</v>
      </c>
      <c r="H20" s="98">
        <v>18.269200000000001</v>
      </c>
      <c r="I20" s="97">
        <v>-28.901700000000002</v>
      </c>
    </row>
    <row r="21" spans="2:9" x14ac:dyDescent="0.25">
      <c r="B21" s="129">
        <v>2013</v>
      </c>
      <c r="C21" s="37">
        <v>2773</v>
      </c>
      <c r="D21" s="59">
        <v>98</v>
      </c>
      <c r="E21" s="37">
        <v>4721</v>
      </c>
      <c r="F21" s="98">
        <v>4.9761699999999998</v>
      </c>
      <c r="G21" s="97">
        <v>3.5340799999999999</v>
      </c>
      <c r="H21" s="98">
        <v>-20.325199999999999</v>
      </c>
      <c r="I21" s="97">
        <v>-43.352600000000002</v>
      </c>
    </row>
    <row r="22" spans="2:9" x14ac:dyDescent="0.25">
      <c r="B22" s="129">
        <v>2014</v>
      </c>
      <c r="C22" s="37">
        <v>2659</v>
      </c>
      <c r="D22" s="59">
        <v>101</v>
      </c>
      <c r="E22" s="37">
        <v>4428</v>
      </c>
      <c r="F22" s="98">
        <v>5.1046699999999996</v>
      </c>
      <c r="G22" s="97">
        <v>3.7984200000000001</v>
      </c>
      <c r="H22" s="98">
        <v>3.0611999999999999</v>
      </c>
      <c r="I22" s="97">
        <v>-41.618499999999997</v>
      </c>
    </row>
    <row r="23" spans="2:9" x14ac:dyDescent="0.25">
      <c r="B23" s="129">
        <v>2015</v>
      </c>
      <c r="C23" s="37">
        <v>2733</v>
      </c>
      <c r="D23" s="59">
        <v>94</v>
      </c>
      <c r="E23" s="37">
        <v>4700</v>
      </c>
      <c r="F23" s="98">
        <v>4.7629299999999999</v>
      </c>
      <c r="G23" s="97">
        <v>3.4394399999999998</v>
      </c>
      <c r="H23" s="98">
        <v>-6.9306999999999999</v>
      </c>
      <c r="I23" s="97">
        <v>-45.664700000000003</v>
      </c>
    </row>
    <row r="24" spans="2:9" x14ac:dyDescent="0.25">
      <c r="B24" s="251">
        <v>2016</v>
      </c>
      <c r="C24" s="37">
        <v>2851</v>
      </c>
      <c r="D24" s="59">
        <v>117</v>
      </c>
      <c r="E24" s="37">
        <v>4868</v>
      </c>
      <c r="F24" s="98">
        <v>5.9456499999999997</v>
      </c>
      <c r="G24" s="97">
        <v>4.1038199999999998</v>
      </c>
      <c r="H24" s="98">
        <v>24.4681</v>
      </c>
      <c r="I24" s="97">
        <v>-32.369900000000001</v>
      </c>
    </row>
    <row r="25" spans="2:9" x14ac:dyDescent="0.25">
      <c r="B25" s="251">
        <v>2017</v>
      </c>
      <c r="C25" s="37">
        <v>2910</v>
      </c>
      <c r="D25" s="59">
        <v>100</v>
      </c>
      <c r="E25" s="37">
        <v>4863</v>
      </c>
      <c r="F25" s="98">
        <v>5.0996800000000002</v>
      </c>
      <c r="G25" s="97">
        <v>3.4364300000000001</v>
      </c>
      <c r="H25" s="98">
        <v>-14.5299</v>
      </c>
      <c r="I25" s="97">
        <v>-42.1965</v>
      </c>
    </row>
    <row r="26" spans="2:9" x14ac:dyDescent="0.25">
      <c r="B26" s="251">
        <v>2018</v>
      </c>
      <c r="C26" s="37">
        <v>2929</v>
      </c>
      <c r="D26" s="59">
        <v>127</v>
      </c>
      <c r="E26" s="37">
        <v>4862</v>
      </c>
      <c r="F26" s="98">
        <v>6.5064500000000001</v>
      </c>
      <c r="G26" s="97">
        <v>4.3359500000000004</v>
      </c>
      <c r="H26" s="98">
        <v>27</v>
      </c>
      <c r="I26" s="97">
        <v>-26.589600000000001</v>
      </c>
    </row>
    <row r="27" spans="2:9" x14ac:dyDescent="0.25">
      <c r="B27" s="250" t="s">
        <v>284</v>
      </c>
      <c r="C27" s="107"/>
      <c r="D27" s="107"/>
      <c r="E27" s="107"/>
      <c r="F27" s="107"/>
      <c r="G27" s="107"/>
      <c r="H27" s="107"/>
      <c r="I27" s="107"/>
    </row>
    <row r="28" spans="2:9" x14ac:dyDescent="0.25">
      <c r="B28" s="249" t="s">
        <v>171</v>
      </c>
      <c r="C28" s="248"/>
      <c r="D28" s="107"/>
      <c r="E28" s="107"/>
      <c r="F28" s="107"/>
      <c r="G28" s="107"/>
      <c r="H28" s="107"/>
      <c r="I28" s="107"/>
    </row>
    <row r="29" spans="2:9" x14ac:dyDescent="0.25">
      <c r="B29" s="249" t="s">
        <v>234</v>
      </c>
      <c r="C29" s="248"/>
      <c r="D29" s="107"/>
      <c r="E29" s="107"/>
      <c r="F29" s="107"/>
      <c r="G29" s="107"/>
      <c r="H29" s="107"/>
      <c r="I29" s="107"/>
    </row>
  </sheetData>
  <mergeCells count="9">
    <mergeCell ref="B2:I2"/>
    <mergeCell ref="B4:B8"/>
    <mergeCell ref="C4:C8"/>
    <mergeCell ref="D4:D8"/>
    <mergeCell ref="E4:E8"/>
    <mergeCell ref="F4:F8"/>
    <mergeCell ref="G4:G8"/>
    <mergeCell ref="H4:H8"/>
    <mergeCell ref="I4:I8"/>
  </mergeCells>
  <pageMargins left="3.937007874015748E-2" right="3.937007874015748E-2" top="0.35433070866141736" bottom="0.35433070866141736" header="0.31496062992125984" footer="0.31496062992125984"/>
  <pageSetup paperSize="9" scale="89" orientation="portrait" r:id="rId1"/>
  <headerFooter>
    <oddHeader>&amp;L&amp;F</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N11"/>
  <sheetViews>
    <sheetView showGridLines="0" zoomScaleNormal="100" workbookViewId="0">
      <selection activeCell="O8" sqref="O8"/>
    </sheetView>
  </sheetViews>
  <sheetFormatPr defaultRowHeight="15" x14ac:dyDescent="0.25"/>
  <cols>
    <col min="1" max="1" width="0.85546875" style="1" customWidth="1"/>
    <col min="2" max="2" width="14" style="1" customWidth="1"/>
    <col min="3" max="7" width="9.140625" style="1"/>
    <col min="8" max="8" width="7.7109375" style="1" customWidth="1"/>
    <col min="9" max="9" width="7" style="1" customWidth="1"/>
    <col min="10" max="12" width="9.140625" style="1"/>
    <col min="13" max="13" width="9.7109375" style="1" bestFit="1" customWidth="1"/>
    <col min="14" max="16384" width="9.140625" style="1"/>
  </cols>
  <sheetData>
    <row r="2" spans="2:14" x14ac:dyDescent="0.25">
      <c r="B2" s="21" t="s">
        <v>294</v>
      </c>
    </row>
    <row r="3" spans="2:14" x14ac:dyDescent="0.25">
      <c r="B3" s="294" t="s">
        <v>293</v>
      </c>
    </row>
    <row r="4" spans="2:14" x14ac:dyDescent="0.25">
      <c r="B4" s="335"/>
      <c r="C4" s="320" t="s">
        <v>25</v>
      </c>
      <c r="D4" s="320" t="s">
        <v>16</v>
      </c>
      <c r="E4" s="321" t="s">
        <v>17</v>
      </c>
      <c r="F4" s="321"/>
      <c r="G4" s="320" t="s">
        <v>25</v>
      </c>
      <c r="H4" s="320" t="s">
        <v>16</v>
      </c>
      <c r="I4" s="321" t="s">
        <v>17</v>
      </c>
      <c r="J4" s="321" t="s">
        <v>17</v>
      </c>
    </row>
    <row r="5" spans="2:14" x14ac:dyDescent="0.25">
      <c r="B5" s="336"/>
      <c r="C5" s="338" t="s">
        <v>18</v>
      </c>
      <c r="D5" s="338"/>
      <c r="E5" s="338"/>
      <c r="F5" s="338"/>
      <c r="G5" s="338" t="s">
        <v>19</v>
      </c>
      <c r="H5" s="338"/>
      <c r="I5" s="338"/>
      <c r="J5" s="338"/>
    </row>
    <row r="6" spans="2:14" x14ac:dyDescent="0.25">
      <c r="B6" s="337"/>
      <c r="C6" s="22">
        <v>2010</v>
      </c>
      <c r="D6" s="22">
        <v>2018</v>
      </c>
      <c r="E6" s="22">
        <v>2010</v>
      </c>
      <c r="F6" s="22">
        <v>2018</v>
      </c>
      <c r="G6" s="23">
        <v>2010</v>
      </c>
      <c r="H6" s="23">
        <v>2018</v>
      </c>
      <c r="I6" s="23">
        <v>2010</v>
      </c>
      <c r="J6" s="23">
        <v>2018</v>
      </c>
    </row>
    <row r="7" spans="2:14" x14ac:dyDescent="0.25">
      <c r="B7" s="24" t="s">
        <v>20</v>
      </c>
      <c r="C7" s="25">
        <v>4</v>
      </c>
      <c r="D7" s="26">
        <v>1</v>
      </c>
      <c r="E7" s="27">
        <v>70</v>
      </c>
      <c r="F7" s="26">
        <v>34</v>
      </c>
      <c r="G7" s="30">
        <v>2.9</v>
      </c>
      <c r="H7" s="29">
        <v>0.8</v>
      </c>
      <c r="I7" s="30">
        <v>1.7</v>
      </c>
      <c r="J7" s="29">
        <v>1</v>
      </c>
    </row>
    <row r="8" spans="2:14" x14ac:dyDescent="0.25">
      <c r="B8" s="24" t="s">
        <v>21</v>
      </c>
      <c r="C8" s="25">
        <v>28</v>
      </c>
      <c r="D8" s="26">
        <v>10</v>
      </c>
      <c r="E8" s="27">
        <v>668</v>
      </c>
      <c r="F8" s="26">
        <v>414</v>
      </c>
      <c r="G8" s="30">
        <v>20.3</v>
      </c>
      <c r="H8" s="29">
        <v>7.9</v>
      </c>
      <c r="I8" s="30">
        <v>16.2</v>
      </c>
      <c r="J8" s="29">
        <v>12.4</v>
      </c>
    </row>
    <row r="9" spans="2:14" x14ac:dyDescent="0.25">
      <c r="B9" s="24" t="s">
        <v>22</v>
      </c>
      <c r="C9" s="25">
        <v>31</v>
      </c>
      <c r="D9" s="26">
        <v>48</v>
      </c>
      <c r="E9" s="27">
        <v>1064</v>
      </c>
      <c r="F9" s="26">
        <v>1061</v>
      </c>
      <c r="G9" s="30">
        <v>22.5</v>
      </c>
      <c r="H9" s="29">
        <v>37.799999999999997</v>
      </c>
      <c r="I9" s="30">
        <v>25.9</v>
      </c>
      <c r="J9" s="29">
        <v>31.9</v>
      </c>
    </row>
    <row r="10" spans="2:14" x14ac:dyDescent="0.25">
      <c r="B10" s="24" t="s">
        <v>23</v>
      </c>
      <c r="C10" s="25">
        <v>75</v>
      </c>
      <c r="D10" s="26">
        <v>68</v>
      </c>
      <c r="E10" s="27">
        <v>2312</v>
      </c>
      <c r="F10" s="26">
        <v>1825</v>
      </c>
      <c r="G10" s="34">
        <v>54.3</v>
      </c>
      <c r="H10" s="29">
        <v>53.5</v>
      </c>
      <c r="I10" s="30">
        <v>56.2</v>
      </c>
      <c r="J10" s="29">
        <v>54.7</v>
      </c>
    </row>
    <row r="11" spans="2:14" x14ac:dyDescent="0.25">
      <c r="B11" s="14" t="s">
        <v>8</v>
      </c>
      <c r="C11" s="31">
        <v>138</v>
      </c>
      <c r="D11" s="31">
        <v>127</v>
      </c>
      <c r="E11" s="31">
        <v>4114</v>
      </c>
      <c r="F11" s="31">
        <v>3334</v>
      </c>
      <c r="G11" s="32">
        <v>100</v>
      </c>
      <c r="H11" s="32">
        <v>100</v>
      </c>
      <c r="I11" s="32">
        <v>100</v>
      </c>
      <c r="J11" s="32">
        <v>100</v>
      </c>
      <c r="M11" s="33"/>
      <c r="N11" s="33"/>
    </row>
  </sheetData>
  <mergeCells count="7">
    <mergeCell ref="B4:B6"/>
    <mergeCell ref="C4:D4"/>
    <mergeCell ref="E4:F4"/>
    <mergeCell ref="G4:H4"/>
    <mergeCell ref="I4:J4"/>
    <mergeCell ref="C5:F5"/>
    <mergeCell ref="G5:J5"/>
  </mergeCells>
  <pageMargins left="0.7" right="0.7" top="0.75" bottom="0.75" header="0.3" footer="0.3"/>
  <pageSetup paperSize="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Q12"/>
  <sheetViews>
    <sheetView showGridLines="0" zoomScaleNormal="100" workbookViewId="0">
      <selection activeCell="F23" sqref="F23"/>
    </sheetView>
  </sheetViews>
  <sheetFormatPr defaultRowHeight="12" x14ac:dyDescent="0.2"/>
  <cols>
    <col min="1" max="1" width="0.85546875" style="3" customWidth="1"/>
    <col min="2" max="2" width="13.5703125" style="3" customWidth="1"/>
    <col min="3" max="4" width="9.7109375" style="3" customWidth="1"/>
    <col min="5" max="5" width="8.85546875" style="3" customWidth="1"/>
    <col min="6" max="6" width="9.140625" style="3" bestFit="1" customWidth="1"/>
    <col min="7" max="10" width="9.140625" style="3" customWidth="1"/>
    <col min="11" max="14" width="5" style="3" bestFit="1" customWidth="1"/>
    <col min="15" max="15" width="4" style="3" bestFit="1" customWidth="1"/>
    <col min="16" max="16" width="16.28515625" style="3" bestFit="1" customWidth="1"/>
    <col min="17" max="16384" width="9.140625" style="3"/>
  </cols>
  <sheetData>
    <row r="2" spans="2:17" ht="15" x14ac:dyDescent="0.25">
      <c r="B2" s="21" t="s">
        <v>295</v>
      </c>
      <c r="C2" s="4"/>
      <c r="D2" s="4"/>
      <c r="E2" s="4"/>
      <c r="F2" s="4"/>
      <c r="G2" s="4"/>
      <c r="H2" s="4"/>
      <c r="I2" s="4"/>
      <c r="J2" s="1"/>
    </row>
    <row r="3" spans="2:17" ht="15" x14ac:dyDescent="0.25">
      <c r="B3" s="294" t="s">
        <v>293</v>
      </c>
      <c r="C3" s="276"/>
      <c r="D3" s="276"/>
      <c r="E3" s="276"/>
      <c r="F3" s="276"/>
      <c r="G3" s="276"/>
      <c r="H3" s="276"/>
      <c r="I3" s="276"/>
      <c r="J3" s="1"/>
    </row>
    <row r="4" spans="2:17" ht="12.75" customHeight="1" x14ac:dyDescent="0.25">
      <c r="B4" s="335"/>
      <c r="C4" s="320" t="s">
        <v>25</v>
      </c>
      <c r="D4" s="320" t="s">
        <v>16</v>
      </c>
      <c r="E4" s="321" t="s">
        <v>17</v>
      </c>
      <c r="F4" s="321" t="s">
        <v>17</v>
      </c>
      <c r="G4" s="278" t="s">
        <v>25</v>
      </c>
      <c r="H4" s="278" t="s">
        <v>16</v>
      </c>
      <c r="I4" s="279" t="s">
        <v>17</v>
      </c>
      <c r="J4" s="279" t="s">
        <v>17</v>
      </c>
    </row>
    <row r="5" spans="2:17" ht="13.5" x14ac:dyDescent="0.25">
      <c r="B5" s="336"/>
      <c r="C5" s="338" t="s">
        <v>18</v>
      </c>
      <c r="D5" s="338"/>
      <c r="E5" s="338"/>
      <c r="F5" s="338"/>
      <c r="G5" s="338" t="s">
        <v>19</v>
      </c>
      <c r="H5" s="338"/>
      <c r="I5" s="338"/>
      <c r="J5" s="338"/>
    </row>
    <row r="6" spans="2:17" ht="13.5" x14ac:dyDescent="0.25">
      <c r="B6" s="337"/>
      <c r="C6" s="35">
        <v>2010</v>
      </c>
      <c r="D6" s="23">
        <v>2018</v>
      </c>
      <c r="E6" s="23">
        <v>2010</v>
      </c>
      <c r="F6" s="23">
        <v>2018</v>
      </c>
      <c r="G6" s="22">
        <v>2010</v>
      </c>
      <c r="H6" s="22">
        <v>2018</v>
      </c>
      <c r="I6" s="22">
        <v>2010</v>
      </c>
      <c r="J6" s="22">
        <v>2018</v>
      </c>
    </row>
    <row r="7" spans="2:17" ht="13.5" x14ac:dyDescent="0.25">
      <c r="B7" s="24" t="s">
        <v>26</v>
      </c>
      <c r="C7" s="37">
        <v>6</v>
      </c>
      <c r="D7" s="38">
        <v>7</v>
      </c>
      <c r="E7" s="39">
        <v>206</v>
      </c>
      <c r="F7" s="38">
        <v>108</v>
      </c>
      <c r="G7" s="28">
        <v>4.4000000000000004</v>
      </c>
      <c r="H7" s="29">
        <v>5.5</v>
      </c>
      <c r="I7" s="30">
        <v>5</v>
      </c>
      <c r="J7" s="29">
        <v>3.2</v>
      </c>
    </row>
    <row r="8" spans="2:17" ht="13.5" x14ac:dyDescent="0.25">
      <c r="B8" s="24" t="s">
        <v>27</v>
      </c>
      <c r="C8" s="37">
        <v>16</v>
      </c>
      <c r="D8" s="38">
        <v>11</v>
      </c>
      <c r="E8" s="39">
        <v>950</v>
      </c>
      <c r="F8" s="38">
        <v>687</v>
      </c>
      <c r="G8" s="28">
        <v>11.6</v>
      </c>
      <c r="H8" s="29">
        <v>8.6999999999999993</v>
      </c>
      <c r="I8" s="30">
        <v>23.1</v>
      </c>
      <c r="J8" s="29">
        <v>20.6</v>
      </c>
    </row>
    <row r="9" spans="2:17" ht="13.5" x14ac:dyDescent="0.25">
      <c r="B9" s="24" t="s">
        <v>28</v>
      </c>
      <c r="C9" s="37">
        <v>4</v>
      </c>
      <c r="D9" s="38">
        <v>3</v>
      </c>
      <c r="E9" s="39">
        <v>265</v>
      </c>
      <c r="F9" s="38">
        <v>219</v>
      </c>
      <c r="G9" s="28">
        <v>2.9</v>
      </c>
      <c r="H9" s="29">
        <v>2.4</v>
      </c>
      <c r="I9" s="30">
        <v>6.4</v>
      </c>
      <c r="J9" s="29">
        <v>6.6</v>
      </c>
    </row>
    <row r="10" spans="2:17" ht="13.5" x14ac:dyDescent="0.25">
      <c r="B10" s="24" t="s">
        <v>29</v>
      </c>
      <c r="C10" s="37">
        <v>14</v>
      </c>
      <c r="D10" s="38">
        <v>22</v>
      </c>
      <c r="E10" s="39">
        <v>621</v>
      </c>
      <c r="F10" s="38">
        <v>612</v>
      </c>
      <c r="G10" s="28">
        <v>10.1</v>
      </c>
      <c r="H10" s="29">
        <v>17.3</v>
      </c>
      <c r="I10" s="30">
        <v>15.1</v>
      </c>
      <c r="J10" s="29">
        <v>18.399999999999999</v>
      </c>
    </row>
    <row r="11" spans="2:17" ht="13.5" x14ac:dyDescent="0.25">
      <c r="B11" s="24" t="s">
        <v>30</v>
      </c>
      <c r="C11" s="37">
        <v>98</v>
      </c>
      <c r="D11" s="38">
        <v>84</v>
      </c>
      <c r="E11" s="39">
        <v>2072</v>
      </c>
      <c r="F11" s="38">
        <v>1708</v>
      </c>
      <c r="G11" s="28">
        <v>71</v>
      </c>
      <c r="H11" s="29">
        <v>66.099999999999994</v>
      </c>
      <c r="I11" s="30">
        <v>50.4</v>
      </c>
      <c r="J11" s="29">
        <v>51.2</v>
      </c>
    </row>
    <row r="12" spans="2:17" ht="13.5" x14ac:dyDescent="0.25">
      <c r="B12" s="14" t="s">
        <v>8</v>
      </c>
      <c r="C12" s="31">
        <v>138</v>
      </c>
      <c r="D12" s="31">
        <v>127</v>
      </c>
      <c r="E12" s="31">
        <v>4114</v>
      </c>
      <c r="F12" s="31">
        <v>3334</v>
      </c>
      <c r="G12" s="32">
        <v>100</v>
      </c>
      <c r="H12" s="32">
        <v>100</v>
      </c>
      <c r="I12" s="32">
        <v>100</v>
      </c>
      <c r="J12" s="32">
        <v>100</v>
      </c>
      <c r="P12" s="36"/>
      <c r="Q12" s="36"/>
    </row>
  </sheetData>
  <mergeCells count="5">
    <mergeCell ref="B4:B6"/>
    <mergeCell ref="C4:D4"/>
    <mergeCell ref="E4:F4"/>
    <mergeCell ref="C5:F5"/>
    <mergeCell ref="G5:J5"/>
  </mergeCells>
  <pageMargins left="0.7" right="0.7" top="0.75" bottom="0.75" header="0.3" footer="0.3"/>
  <pageSetup paperSize="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J20"/>
  <sheetViews>
    <sheetView showGridLines="0" zoomScaleNormal="100" workbookViewId="0">
      <selection activeCell="C23" sqref="C23"/>
    </sheetView>
  </sheetViews>
  <sheetFormatPr defaultRowHeight="11.25" x14ac:dyDescent="0.2"/>
  <cols>
    <col min="1" max="1" width="0.85546875" style="41" customWidth="1"/>
    <col min="2" max="2" width="13.5703125" style="49" customWidth="1"/>
    <col min="3" max="3" width="10.28515625" style="40" bestFit="1" customWidth="1"/>
    <col min="4" max="4" width="9.85546875" style="40" bestFit="1" customWidth="1"/>
    <col min="5" max="5" width="10.28515625" style="40" bestFit="1" customWidth="1"/>
    <col min="6" max="6" width="9.85546875" style="40" bestFit="1" customWidth="1"/>
    <col min="7" max="7" width="13.85546875" style="40" bestFit="1" customWidth="1"/>
    <col min="8" max="8" width="13.42578125" style="40" bestFit="1" customWidth="1"/>
    <col min="9" max="9" width="13.85546875" style="40" bestFit="1" customWidth="1"/>
    <col min="10" max="10" width="13.42578125" style="40" bestFit="1" customWidth="1"/>
    <col min="11" max="16384" width="9.140625" style="41"/>
  </cols>
  <sheetData>
    <row r="2" spans="2:10" ht="12.75" x14ac:dyDescent="0.2">
      <c r="B2" s="21" t="s">
        <v>296</v>
      </c>
    </row>
    <row r="3" spans="2:10" ht="12.75" x14ac:dyDescent="0.2">
      <c r="B3" s="42" t="s">
        <v>31</v>
      </c>
    </row>
    <row r="4" spans="2:10" ht="13.5" x14ac:dyDescent="0.25">
      <c r="B4" s="339" t="s">
        <v>32</v>
      </c>
      <c r="C4" s="340" t="s">
        <v>25</v>
      </c>
      <c r="D4" s="340"/>
      <c r="E4" s="340"/>
      <c r="F4" s="340"/>
      <c r="G4" s="341" t="s">
        <v>17</v>
      </c>
      <c r="H4" s="341"/>
      <c r="I4" s="341"/>
      <c r="J4" s="341"/>
    </row>
    <row r="5" spans="2:10" ht="13.5" x14ac:dyDescent="0.25">
      <c r="B5" s="339"/>
      <c r="C5" s="342">
        <v>2010</v>
      </c>
      <c r="D5" s="342"/>
      <c r="E5" s="343">
        <v>2018</v>
      </c>
      <c r="F5" s="343"/>
      <c r="G5" s="342">
        <v>2010</v>
      </c>
      <c r="H5" s="342"/>
      <c r="I5" s="343">
        <v>2018</v>
      </c>
      <c r="J5" s="343"/>
    </row>
    <row r="6" spans="2:10" ht="13.5" x14ac:dyDescent="0.25">
      <c r="B6" s="339"/>
      <c r="C6" s="263" t="s">
        <v>33</v>
      </c>
      <c r="D6" s="263" t="s">
        <v>34</v>
      </c>
      <c r="E6" s="263" t="s">
        <v>33</v>
      </c>
      <c r="F6" s="263" t="s">
        <v>34</v>
      </c>
      <c r="G6" s="263" t="s">
        <v>33</v>
      </c>
      <c r="H6" s="263" t="s">
        <v>34</v>
      </c>
      <c r="I6" s="263" t="s">
        <v>33</v>
      </c>
      <c r="J6" s="263" t="s">
        <v>34</v>
      </c>
    </row>
    <row r="7" spans="2:10" ht="13.5" x14ac:dyDescent="0.25">
      <c r="B7" s="296" t="s">
        <v>35</v>
      </c>
      <c r="C7" s="43">
        <v>1</v>
      </c>
      <c r="D7" s="44">
        <v>68</v>
      </c>
      <c r="E7" s="48" t="s">
        <v>24</v>
      </c>
      <c r="F7" s="46">
        <v>61</v>
      </c>
      <c r="G7" s="43">
        <v>27</v>
      </c>
      <c r="H7" s="44">
        <v>3381</v>
      </c>
      <c r="I7" s="47">
        <v>15</v>
      </c>
      <c r="J7" s="46">
        <v>3151</v>
      </c>
    </row>
    <row r="8" spans="2:10" ht="13.5" x14ac:dyDescent="0.25">
      <c r="B8" s="296" t="s">
        <v>36</v>
      </c>
      <c r="C8" s="45">
        <v>2</v>
      </c>
      <c r="D8" s="44">
        <v>71</v>
      </c>
      <c r="E8" s="43">
        <v>1</v>
      </c>
      <c r="F8" s="46">
        <v>69</v>
      </c>
      <c r="G8" s="43">
        <v>14</v>
      </c>
      <c r="H8" s="44">
        <v>3137</v>
      </c>
      <c r="I8" s="47">
        <v>9</v>
      </c>
      <c r="J8" s="46">
        <v>2830</v>
      </c>
    </row>
    <row r="9" spans="2:10" ht="13.5" x14ac:dyDescent="0.25">
      <c r="B9" s="296" t="s">
        <v>37</v>
      </c>
      <c r="C9" s="45">
        <v>1</v>
      </c>
      <c r="D9" s="44">
        <v>133</v>
      </c>
      <c r="E9" s="48" t="s">
        <v>24</v>
      </c>
      <c r="F9" s="46">
        <v>127</v>
      </c>
      <c r="G9" s="43">
        <v>29</v>
      </c>
      <c r="H9" s="44">
        <v>6314</v>
      </c>
      <c r="I9" s="47">
        <v>10</v>
      </c>
      <c r="J9" s="46">
        <v>4925</v>
      </c>
    </row>
    <row r="10" spans="2:10" ht="13.5" x14ac:dyDescent="0.25">
      <c r="B10" s="296" t="s">
        <v>38</v>
      </c>
      <c r="C10" s="43">
        <v>7</v>
      </c>
      <c r="D10" s="44">
        <v>325</v>
      </c>
      <c r="E10" s="45">
        <v>1</v>
      </c>
      <c r="F10" s="46">
        <v>182</v>
      </c>
      <c r="G10" s="43">
        <v>121</v>
      </c>
      <c r="H10" s="44">
        <v>14678</v>
      </c>
      <c r="I10" s="47">
        <v>61</v>
      </c>
      <c r="J10" s="46">
        <v>8814</v>
      </c>
    </row>
    <row r="11" spans="2:10" ht="13.5" x14ac:dyDescent="0.25">
      <c r="B11" s="296" t="s">
        <v>39</v>
      </c>
      <c r="C11" s="43">
        <v>10</v>
      </c>
      <c r="D11" s="44">
        <v>489</v>
      </c>
      <c r="E11" s="47">
        <v>5</v>
      </c>
      <c r="F11" s="46">
        <v>338</v>
      </c>
      <c r="G11" s="43">
        <v>253</v>
      </c>
      <c r="H11" s="44">
        <v>23858</v>
      </c>
      <c r="I11" s="47">
        <v>168</v>
      </c>
      <c r="J11" s="46">
        <v>15657</v>
      </c>
    </row>
    <row r="12" spans="2:10" ht="13.5" x14ac:dyDescent="0.25">
      <c r="B12" s="296" t="s">
        <v>40</v>
      </c>
      <c r="C12" s="43">
        <v>11</v>
      </c>
      <c r="D12" s="44">
        <v>597</v>
      </c>
      <c r="E12" s="45">
        <v>4</v>
      </c>
      <c r="F12" s="46">
        <v>449</v>
      </c>
      <c r="G12" s="43">
        <v>294</v>
      </c>
      <c r="H12" s="44">
        <v>28690</v>
      </c>
      <c r="I12" s="47">
        <v>185</v>
      </c>
      <c r="J12" s="46">
        <v>20657</v>
      </c>
    </row>
    <row r="13" spans="2:10" ht="13.5" x14ac:dyDescent="0.25">
      <c r="B13" s="296" t="s">
        <v>41</v>
      </c>
      <c r="C13" s="43">
        <v>14</v>
      </c>
      <c r="D13" s="44">
        <v>637</v>
      </c>
      <c r="E13" s="47">
        <v>9</v>
      </c>
      <c r="F13" s="46">
        <v>493</v>
      </c>
      <c r="G13" s="43">
        <v>351</v>
      </c>
      <c r="H13" s="44">
        <v>32620</v>
      </c>
      <c r="I13" s="47">
        <v>216</v>
      </c>
      <c r="J13" s="46">
        <v>23488</v>
      </c>
    </row>
    <row r="14" spans="2:10" ht="13.5" x14ac:dyDescent="0.25">
      <c r="B14" s="296" t="s">
        <v>42</v>
      </c>
      <c r="C14" s="43">
        <v>24</v>
      </c>
      <c r="D14" s="44">
        <v>1520</v>
      </c>
      <c r="E14" s="47">
        <v>30</v>
      </c>
      <c r="F14" s="46">
        <v>1222</v>
      </c>
      <c r="G14" s="43">
        <v>948</v>
      </c>
      <c r="H14" s="44">
        <v>86891</v>
      </c>
      <c r="I14" s="47">
        <v>597</v>
      </c>
      <c r="J14" s="46">
        <v>58532</v>
      </c>
    </row>
    <row r="15" spans="2:10" ht="13.5" x14ac:dyDescent="0.25">
      <c r="B15" s="296" t="s">
        <v>43</v>
      </c>
      <c r="C15" s="43">
        <v>19</v>
      </c>
      <c r="D15" s="44">
        <v>658</v>
      </c>
      <c r="E15" s="47">
        <v>11</v>
      </c>
      <c r="F15" s="46">
        <v>713</v>
      </c>
      <c r="G15" s="43">
        <v>522</v>
      </c>
      <c r="H15" s="44">
        <v>40907</v>
      </c>
      <c r="I15" s="47">
        <v>449</v>
      </c>
      <c r="J15" s="46">
        <v>40280</v>
      </c>
    </row>
    <row r="16" spans="2:10" ht="13.5" x14ac:dyDescent="0.25">
      <c r="B16" s="296" t="s">
        <v>44</v>
      </c>
      <c r="C16" s="43">
        <v>7</v>
      </c>
      <c r="D16" s="44">
        <v>239</v>
      </c>
      <c r="E16" s="47">
        <v>8</v>
      </c>
      <c r="F16" s="46">
        <v>301</v>
      </c>
      <c r="G16" s="43">
        <v>195</v>
      </c>
      <c r="H16" s="44">
        <v>13488</v>
      </c>
      <c r="I16" s="47">
        <v>242</v>
      </c>
      <c r="J16" s="46">
        <v>15826</v>
      </c>
    </row>
    <row r="17" spans="2:10" ht="13.5" x14ac:dyDescent="0.25">
      <c r="B17" s="296" t="s">
        <v>45</v>
      </c>
      <c r="C17" s="43">
        <v>8</v>
      </c>
      <c r="D17" s="44">
        <v>227</v>
      </c>
      <c r="E17" s="47">
        <v>8</v>
      </c>
      <c r="F17" s="46">
        <v>234</v>
      </c>
      <c r="G17" s="43">
        <v>202</v>
      </c>
      <c r="H17" s="44">
        <v>11264</v>
      </c>
      <c r="I17" s="47">
        <v>203</v>
      </c>
      <c r="J17" s="46">
        <v>11671</v>
      </c>
    </row>
    <row r="18" spans="2:10" ht="13.5" x14ac:dyDescent="0.25">
      <c r="B18" s="296" t="s">
        <v>46</v>
      </c>
      <c r="C18" s="43">
        <v>31</v>
      </c>
      <c r="D18" s="44">
        <v>445</v>
      </c>
      <c r="E18" s="47">
        <v>48</v>
      </c>
      <c r="F18" s="46">
        <v>569</v>
      </c>
      <c r="G18" s="43">
        <v>1064</v>
      </c>
      <c r="H18" s="44">
        <v>28223</v>
      </c>
      <c r="I18" s="47">
        <v>1061</v>
      </c>
      <c r="J18" s="46">
        <v>30110</v>
      </c>
    </row>
    <row r="19" spans="2:10" ht="13.5" x14ac:dyDescent="0.25">
      <c r="B19" s="296" t="s">
        <v>47</v>
      </c>
      <c r="C19" s="43">
        <v>3</v>
      </c>
      <c r="D19" s="44">
        <v>236</v>
      </c>
      <c r="E19" s="43">
        <v>2</v>
      </c>
      <c r="F19" s="46">
        <v>104</v>
      </c>
      <c r="G19" s="43">
        <v>94</v>
      </c>
      <c r="H19" s="44">
        <v>11269</v>
      </c>
      <c r="I19" s="47">
        <v>118</v>
      </c>
      <c r="J19" s="46">
        <v>6978</v>
      </c>
    </row>
    <row r="20" spans="2:10" ht="13.5" x14ac:dyDescent="0.25">
      <c r="B20" s="14" t="s">
        <v>8</v>
      </c>
      <c r="C20" s="99">
        <v>138</v>
      </c>
      <c r="D20" s="31">
        <v>5645</v>
      </c>
      <c r="E20" s="99">
        <v>127</v>
      </c>
      <c r="F20" s="31">
        <v>4862</v>
      </c>
      <c r="G20" s="99">
        <v>4114</v>
      </c>
      <c r="H20" s="31">
        <v>304720</v>
      </c>
      <c r="I20" s="99">
        <v>3334</v>
      </c>
      <c r="J20" s="31">
        <v>242919</v>
      </c>
    </row>
  </sheetData>
  <mergeCells count="7">
    <mergeCell ref="B4:B6"/>
    <mergeCell ref="C4:F4"/>
    <mergeCell ref="G4:J4"/>
    <mergeCell ref="C5:D5"/>
    <mergeCell ref="E5:F5"/>
    <mergeCell ref="G5:H5"/>
    <mergeCell ref="I5:J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35</vt:i4>
      </vt:variant>
      <vt:variant>
        <vt:lpstr>Intervalli denominati</vt:lpstr>
      </vt:variant>
      <vt:variant>
        <vt:i4>1</vt:i4>
      </vt:variant>
    </vt:vector>
  </HeadingPairs>
  <TitlesOfParts>
    <vt:vector size="36" baseType="lpstr">
      <vt:lpstr>Tav.1</vt:lpstr>
      <vt:lpstr>Tav.1.1</vt:lpstr>
      <vt:lpstr>Tav.1.2</vt:lpstr>
      <vt:lpstr>Tav.2</vt:lpstr>
      <vt:lpstr>Tav.2.1</vt:lpstr>
      <vt:lpstr>Tav.3</vt:lpstr>
      <vt:lpstr>Tav.4.1</vt:lpstr>
      <vt:lpstr>Tav.4.2</vt:lpstr>
      <vt:lpstr>Tav 4.3</vt:lpstr>
      <vt:lpstr>Tav.5</vt:lpstr>
      <vt:lpstr>Tav.5.1</vt:lpstr>
      <vt:lpstr>Tav.5.2</vt:lpstr>
      <vt:lpstr>Tav.6</vt:lpstr>
      <vt:lpstr>Tav.6.1</vt:lpstr>
      <vt:lpstr>Tav.6.2</vt:lpstr>
      <vt:lpstr>Tav.7</vt:lpstr>
      <vt:lpstr>Tav.8</vt:lpstr>
      <vt:lpstr>Tav.9</vt:lpstr>
      <vt:lpstr>Tav.10</vt:lpstr>
      <vt:lpstr>Tav.10.1</vt:lpstr>
      <vt:lpstr>Tav.10.2</vt:lpstr>
      <vt:lpstr>Tav.11</vt:lpstr>
      <vt:lpstr>Tav.11.1</vt:lpstr>
      <vt:lpstr>Tav.12</vt:lpstr>
      <vt:lpstr>Tav.13</vt:lpstr>
      <vt:lpstr>Tav.14</vt:lpstr>
      <vt:lpstr>Tav.15</vt:lpstr>
      <vt:lpstr>Tav.16</vt:lpstr>
      <vt:lpstr>Tav.17</vt:lpstr>
      <vt:lpstr>Tav.18</vt:lpstr>
      <vt:lpstr>Tav.19</vt:lpstr>
      <vt:lpstr>Tav.20</vt:lpstr>
      <vt:lpstr>Tav.21</vt:lpstr>
      <vt:lpstr>Tav.22</vt:lpstr>
      <vt:lpstr>Tav.23</vt:lpstr>
      <vt:lpstr>Tav.3!Area_stampa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Lorella LS. Sicuro</dc:creator>
  <cp:lastModifiedBy>roberto antonello palumbo</cp:lastModifiedBy>
  <cp:lastPrinted>2018-10-24T09:14:46Z</cp:lastPrinted>
  <dcterms:created xsi:type="dcterms:W3CDTF">2018-09-24T07:48:16Z</dcterms:created>
  <dcterms:modified xsi:type="dcterms:W3CDTF">2019-11-10T18:11:22Z</dcterms:modified>
</cp:coreProperties>
</file>