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9440" windowHeight="11280" firstSheet="1" activeTab="10"/>
  </bookViews>
  <sheets>
    <sheet name="tavola1" sheetId="4" r:id="rId1"/>
    <sheet name="tavola2" sheetId="5" r:id="rId2"/>
    <sheet name="tavola3" sheetId="6" r:id="rId3"/>
    <sheet name="tavola4" sheetId="7" r:id="rId4"/>
    <sheet name="tavola5" sheetId="8" r:id="rId5"/>
    <sheet name="tavola6" sheetId="9" r:id="rId6"/>
    <sheet name="tavola7" sheetId="10" r:id="rId7"/>
    <sheet name="tavola8" sheetId="11" r:id="rId8"/>
    <sheet name="tavola9" sheetId="12" r:id="rId9"/>
    <sheet name="tavola10" sheetId="13" r:id="rId10"/>
    <sheet name="tavola11" sheetId="14" r:id="rId11"/>
    <sheet name="tavola12" sheetId="15" r:id="rId12"/>
    <sheet name="tavola13" sheetId="16" r:id="rId13"/>
  </sheets>
  <calcPr calcId="145621"/>
</workbook>
</file>

<file path=xl/calcChain.xml><?xml version="1.0" encoding="utf-8"?>
<calcChain xmlns="http://schemas.openxmlformats.org/spreadsheetml/2006/main">
  <c r="F8" i="16" l="1"/>
  <c r="F9" i="16"/>
  <c r="F10" i="16"/>
  <c r="F11" i="16"/>
  <c r="F15" i="16"/>
  <c r="F16" i="16"/>
  <c r="F17" i="16"/>
  <c r="F18" i="16"/>
  <c r="F21" i="16"/>
  <c r="F22" i="16"/>
  <c r="F23" i="16"/>
  <c r="F24" i="16"/>
  <c r="F27" i="16"/>
  <c r="F28" i="16"/>
  <c r="F29" i="16"/>
  <c r="F30" i="16"/>
  <c r="H7" i="15"/>
  <c r="H8" i="15"/>
  <c r="H9" i="15"/>
  <c r="H10" i="15"/>
  <c r="H11" i="15"/>
  <c r="H12" i="15"/>
  <c r="H15" i="15"/>
  <c r="H16" i="15"/>
  <c r="H17" i="15"/>
  <c r="H18" i="15"/>
  <c r="H19" i="15"/>
  <c r="H20" i="15"/>
  <c r="H23" i="15"/>
  <c r="H24" i="15"/>
  <c r="H25" i="15"/>
  <c r="H26" i="15"/>
  <c r="H27" i="15"/>
  <c r="H28" i="15"/>
  <c r="H31" i="15"/>
  <c r="H32" i="15"/>
  <c r="H33" i="15"/>
  <c r="H34" i="15"/>
  <c r="H35" i="15"/>
  <c r="H36" i="15"/>
  <c r="H39" i="15"/>
  <c r="H40" i="15"/>
  <c r="H41" i="15"/>
  <c r="H42" i="15"/>
  <c r="H43" i="15"/>
  <c r="H44" i="15"/>
  <c r="H47" i="15"/>
  <c r="H48" i="15"/>
  <c r="H49" i="15"/>
  <c r="H50" i="15"/>
  <c r="H51" i="15"/>
  <c r="H52" i="15"/>
  <c r="C17" i="9"/>
  <c r="G17" i="9"/>
</calcChain>
</file>

<file path=xl/sharedStrings.xml><?xml version="1.0" encoding="utf-8"?>
<sst xmlns="http://schemas.openxmlformats.org/spreadsheetml/2006/main" count="470" uniqueCount="191">
  <si>
    <t>Totale</t>
  </si>
  <si>
    <t>Altro (per esempio: al lavoro, in un albergo, sui mezzi pubblici, in stazione, aeroporto, scuola, università)</t>
  </si>
  <si>
    <t>In un bosco, in campagna, in un parco, in un giardino pubblico, in spiaggia</t>
  </si>
  <si>
    <t>Pub, discoteca, cinema, teatro</t>
  </si>
  <si>
    <t>Automobile, parcheggio, garage pubblico</t>
  </si>
  <si>
    <t>Per strada, in un vicolo</t>
  </si>
  <si>
    <t>Nella casa o giardino di qualcun altro</t>
  </si>
  <si>
    <t>Nella casa o giardino dell'offensore</t>
  </si>
  <si>
    <t>Nella casa in cui vive l'intervistata o nel giardino o in parti adiacenti</t>
  </si>
  <si>
    <t>In casa</t>
  </si>
  <si>
    <t>Fidanzato</t>
  </si>
  <si>
    <t>Marito/
convivente</t>
  </si>
  <si>
    <t>Stupro o tentato stupro</t>
  </si>
  <si>
    <t>Violenza sessuale</t>
  </si>
  <si>
    <t>Violenza fisica</t>
  </si>
  <si>
    <t xml:space="preserve">Autore </t>
  </si>
  <si>
    <t>Tipo di violenza</t>
  </si>
  <si>
    <t>Luogo</t>
  </si>
  <si>
    <t>(b) Calcolato sulle donne straniere.</t>
  </si>
  <si>
    <t>(a) Il totale può essere superiore a 100 perché erano  possibili più risposte.</t>
  </si>
  <si>
    <r>
      <t xml:space="preserve">Totale </t>
    </r>
    <r>
      <rPr>
        <sz val="7"/>
        <color indexed="8"/>
        <rFont val="Arial"/>
        <family val="2"/>
      </rPr>
      <t>(a)</t>
    </r>
  </si>
  <si>
    <t>Rifiuta/Non risponde</t>
  </si>
  <si>
    <t>Non sa/non ricorda</t>
  </si>
  <si>
    <t>Altro</t>
  </si>
  <si>
    <t>No, niente di particolare</t>
  </si>
  <si>
    <t>Motivi legati alla personalità di lui (aggressivo, violento, depresso…)</t>
  </si>
  <si>
    <r>
      <t xml:space="preserve">Il ricongiungimento familiare (per le donne che per un periodo hanno vissuto in un paese diverso da quello del marito /convivente)    </t>
    </r>
    <r>
      <rPr>
        <sz val="7"/>
        <color indexed="8"/>
        <rFont val="Arial"/>
        <family val="2"/>
      </rPr>
      <t>(b)</t>
    </r>
  </si>
  <si>
    <t>Il matrimonio/l'inizio della convivenza</t>
  </si>
  <si>
    <t>Era ubriaco, drogato, sotto l'effetto di medicinali/ aveva problemi mentali, psicologici</t>
  </si>
  <si>
    <t>Una lite per futili motivi/ discussioni di coppia</t>
  </si>
  <si>
    <t>Amministrazione e gestione del denaro</t>
  </si>
  <si>
    <t>La separazione</t>
  </si>
  <si>
    <t>Lei ha rifiutato di avere rapporti sessuali con lui</t>
  </si>
  <si>
    <t>Lei gli ha detto che voleva lasciarlo</t>
  </si>
  <si>
    <t>Lei gli ha risposto per le rime, lo ha 'provocato'</t>
  </si>
  <si>
    <t>Quando lei ha iniziato a lavorare (o quando gli ha detto che voleva iniziare a lavorare)</t>
  </si>
  <si>
    <t>Non badava abbastanza alla casa o ai figli/ gestione dei figli</t>
  </si>
  <si>
    <t>Lei non voleva fare ciò che lui le diceva di fare</t>
  </si>
  <si>
    <t>In occasione di una festa dei parenti di lei (battesimo, compleanno) /per i parenti</t>
  </si>
  <si>
    <t>La perdita del suo lavoro (di lui)/ problemi di lavoro</t>
  </si>
  <si>
    <t>La gravidanza</t>
  </si>
  <si>
    <t>La gelosia di lui o di lei, sospettava che lui o lei avesse un'altra relazione</t>
  </si>
  <si>
    <t>Autore</t>
  </si>
  <si>
    <t>EVENTI SCATENANTI</t>
  </si>
  <si>
    <t>-</t>
  </si>
  <si>
    <t>Non sa/Non ricorda</t>
  </si>
  <si>
    <t>Sia uomini che donne</t>
  </si>
  <si>
    <t>Una o più altre donne</t>
  </si>
  <si>
    <t>Uno o più altri uomini</t>
  </si>
  <si>
    <t>Nessun altro</t>
  </si>
  <si>
    <t>OLTRE A LUI ERANO COINVOLTE ALTRE PERSONE</t>
  </si>
  <si>
    <t>Rifiuta/ Non risponde</t>
  </si>
  <si>
    <t>Qualcun altro</t>
  </si>
  <si>
    <t>Il partner</t>
  </si>
  <si>
    <t>Lei</t>
  </si>
  <si>
    <t>CHI È STATO IL PRIMO A USARE O MINACCIARE DI USARE LA FORZA FISICA</t>
  </si>
  <si>
    <t>Rifiuta/non risponde</t>
  </si>
  <si>
    <t>No, ha peggiorato la situazione</t>
  </si>
  <si>
    <t>No, è stato inutile</t>
  </si>
  <si>
    <t>Sì</t>
  </si>
  <si>
    <t>QUALCUNA DI QUESTE AZIONI L’HA AIUTATA IN QUALCHE MODO</t>
  </si>
  <si>
    <t>Si è chiusa a chiave in una stanza</t>
  </si>
  <si>
    <t>Ha urlato per la paura o per il dolore</t>
  </si>
  <si>
    <t>Ha cercato di attirare l'attenzione o l'aiuto di qualcun altro</t>
  </si>
  <si>
    <t>Ha chiamato le Forze dell'ordine</t>
  </si>
  <si>
    <t>È scappata o ha cercato di scappare, a piedi o con l'auto</t>
  </si>
  <si>
    <t>Ha discusso, ha ragionato, ha supplicato, ha contrattato</t>
  </si>
  <si>
    <t>Lo ha assecondato o ha finto di assecondarlo (ha temporeggiato, ha fatto quel che le chiedeva)</t>
  </si>
  <si>
    <t>Ha gridato, ha acceso la luce, ha cercato di chiamare la polizia</t>
  </si>
  <si>
    <t>Ha cercato di trattenerlo, di immobilizzarlo</t>
  </si>
  <si>
    <t>Ha difeso sé stessa/i figli/animali/ le sue proprietà</t>
  </si>
  <si>
    <t>Minacciato</t>
  </si>
  <si>
    <t>Aggredito senza armi</t>
  </si>
  <si>
    <t>Aggredito con un arma</t>
  </si>
  <si>
    <t>TIPI DI REAZIONE DELLA DONNA</t>
  </si>
  <si>
    <t>No</t>
  </si>
  <si>
    <t>C'È QUALCOSA CHE HA FATTO O HA CERCATO DI FARE NEL CORSO DI QUESTO EPISODIO</t>
  </si>
  <si>
    <t>No di nessuno dei due</t>
  </si>
  <si>
    <t>Sì di alcool e di sostanze stupefacenti</t>
  </si>
  <si>
    <t>Sì di sostanze stupefacenti</t>
  </si>
  <si>
    <t>Sì di alcool</t>
  </si>
  <si>
    <t>ERA/ERANO SOTTO L’EFFETTO 
DI SOSTANZE ALCOLICHE O DI STUPEFACENTI IN QUEL MOMENTO</t>
  </si>
  <si>
    <t>Un coltello</t>
  </si>
  <si>
    <t>Una pistola</t>
  </si>
  <si>
    <t>CHE TIPO DI ARMA ERA</t>
  </si>
  <si>
    <t>NON SA/NON RICORDA</t>
  </si>
  <si>
    <t>RIFIUTA/NON RISPONDE</t>
  </si>
  <si>
    <t>NO</t>
  </si>
  <si>
    <t>SÌ</t>
  </si>
  <si>
    <t>AVEVA/AVEVANO UNA PISTOLA, UN COLTELLO O ALTRE ARMI</t>
  </si>
  <si>
    <t>Non sa, non risponde</t>
  </si>
  <si>
    <t>Estero</t>
  </si>
  <si>
    <t>Italia</t>
  </si>
  <si>
    <t>ALL’ESTERO</t>
  </si>
  <si>
    <t>È ACCADUTO IN ITALIA O</t>
  </si>
  <si>
    <t>Non sa/non risponde</t>
  </si>
  <si>
    <t>Altro (es: albergo)</t>
  </si>
  <si>
    <t>Medico, struttura sanitaria</t>
  </si>
  <si>
    <t>Negozio, ufficio pubblico</t>
  </si>
  <si>
    <t>A scuola, università o negli spazi attinenti</t>
  </si>
  <si>
    <t>Mezzi pubblici, stazioni, aereoporti</t>
  </si>
  <si>
    <t>pubblico, in spiaggia</t>
  </si>
  <si>
    <t xml:space="preserve">in un parco, in un giardino </t>
  </si>
  <si>
    <t xml:space="preserve">In un bosco, in campagna,  </t>
  </si>
  <si>
    <t>Al lavoro</t>
  </si>
  <si>
    <t>DOVE È SUCCESSO</t>
  </si>
  <si>
    <t xml:space="preserve">Altro </t>
  </si>
  <si>
    <t>Non specifica</t>
  </si>
  <si>
    <t>Uno sconosciuto</t>
  </si>
  <si>
    <t>Un collega di lavoro</t>
  </si>
  <si>
    <t>Un amico di famiglia</t>
  </si>
  <si>
    <t>Un amico</t>
  </si>
  <si>
    <t>Un conoscente/
Un uomo che conosce di vista</t>
  </si>
  <si>
    <t>Un parente</t>
  </si>
  <si>
    <t>Stupro/
Tentato 
stupro</t>
  </si>
  <si>
    <t>Molestia sessuale</t>
  </si>
  <si>
    <t>(a) Il quesito non veniva chiesto se l'ultimo episodio riguardava minacce o molestie subite da uno sconosciuto prima degli ultimi 5 anni precedenti l'intervista.</t>
  </si>
  <si>
    <t>Inverno</t>
  </si>
  <si>
    <t>Autunno</t>
  </si>
  <si>
    <t>Estate</t>
  </si>
  <si>
    <t>Primavera</t>
  </si>
  <si>
    <t>Altro (per esempio amante)</t>
  </si>
  <si>
    <t>Un collega
 di lavoro</t>
  </si>
  <si>
    <t>Un amico
 di famiglia</t>
  </si>
  <si>
    <t>Un conoscente/
un uomo che conosce di vista</t>
  </si>
  <si>
    <t>Stupro/
Tentato stupro</t>
  </si>
  <si>
    <t>STAGIONI (a)</t>
  </si>
  <si>
    <t>Si</t>
  </si>
  <si>
    <t>No, di nessuno dei due</t>
  </si>
  <si>
    <t>Sì, di alcool e di sostanze stupefacenti</t>
  </si>
  <si>
    <t>Sì, di sostanze stupefacenti</t>
  </si>
  <si>
    <t>Sì, di alcool</t>
  </si>
  <si>
    <t>ERA/ERANO SOTTO L’EFFETTO DI SOSTANZE ALCOLICHE O DI STUPEFACENTI IN QUEL MOMENTO</t>
  </si>
  <si>
    <t>Un amico 
di famiglia</t>
  </si>
  <si>
    <t>Molestia 
sessuale</t>
  </si>
  <si>
    <t>Violenza 
sessuale</t>
  </si>
  <si>
    <t>Violenza 
fisica</t>
  </si>
  <si>
    <t>(a) Il totale può essere superiore a 100 perché erano possibili più risposte.</t>
  </si>
  <si>
    <t>No, ha peggiorato  la situazione</t>
  </si>
  <si>
    <r>
      <t>UTILIT</t>
    </r>
    <r>
      <rPr>
        <sz val="7"/>
        <rFont val="Calibri"/>
        <family val="2"/>
      </rPr>
      <t>À</t>
    </r>
    <r>
      <rPr>
        <sz val="7"/>
        <rFont val="Arial"/>
        <family val="2"/>
      </rPr>
      <t xml:space="preserve"> DELLE AZIONI INTRAPESE</t>
    </r>
  </si>
  <si>
    <t xml:space="preserve">Totale (a) </t>
  </si>
  <si>
    <t>Ha chiamato la polizia o le forze dell'ordine</t>
  </si>
  <si>
    <t>Ha discusso, ha ragionato, ha supplicato,</t>
  </si>
  <si>
    <t>Lo ha assecondato o ha finto di assecondarlo</t>
  </si>
  <si>
    <t>Ha cercato di trattenerlo, immobilizzarlo</t>
  </si>
  <si>
    <t>Ha minacciato con/senza armi l'aggressore</t>
  </si>
  <si>
    <t>Ha aggredito con/senza armi l'aggressore</t>
  </si>
  <si>
    <t>AZIONI INTRAPRESE</t>
  </si>
  <si>
    <t>No perché sono stata drogata o mi hanno fatta bere</t>
  </si>
  <si>
    <t>Altro (per es un amante)</t>
  </si>
  <si>
    <t>Un conoscente/Un uomo che conosce di vista</t>
  </si>
  <si>
    <t>Nessuno se ne è accorto</t>
  </si>
  <si>
    <t>Qualcuno è intervenuto e la situazione è migliorata</t>
  </si>
  <si>
    <t>Qualcuno è intervenuto ma la situazione è peggiorata</t>
  </si>
  <si>
    <t>Nessuno è intervenuto</t>
  </si>
  <si>
    <t>LA PRESENZA O L’INTERVENTO DI QUESTE PERSONE L’HANNO AIUTATA IN QUALCHE MODO</t>
  </si>
  <si>
    <t>Altro (per es amante)</t>
  </si>
  <si>
    <t>Collega</t>
  </si>
  <si>
    <t>Amico di famiglia</t>
  </si>
  <si>
    <t>Violenza
 fisica</t>
  </si>
  <si>
    <t>A PARTE LEI ERA 
PRESENTE QUALCUN 
ALTRO</t>
  </si>
  <si>
    <t>65-70 anni</t>
  </si>
  <si>
    <t>55-64 anni</t>
  </si>
  <si>
    <t>45-54 anni</t>
  </si>
  <si>
    <t>35-44 anni</t>
  </si>
  <si>
    <t>25-34 anni</t>
  </si>
  <si>
    <t>16-24 anni</t>
  </si>
  <si>
    <t>UNO SCONOSCIUTO</t>
  </si>
  <si>
    <t>UN COLLEGA DI LAVORO</t>
  </si>
  <si>
    <t>UN AMICO DI FAMIGLIA</t>
  </si>
  <si>
    <t>UN AMICO</t>
  </si>
  <si>
    <t>UN CONOSCENTE/UN UOMO CHE CONOSCE DI VISTA</t>
  </si>
  <si>
    <t>UN PARENTE</t>
  </si>
  <si>
    <t>Non so</t>
  </si>
  <si>
    <t>Oltre 
65 anni</t>
  </si>
  <si>
    <t xml:space="preserve">Totale
</t>
  </si>
  <si>
    <t>Classe d'età dell'aggressore</t>
  </si>
  <si>
    <t>CLASSI D'ETÁ 
DELLA DONNA</t>
  </si>
  <si>
    <t>Licenza elementare/nessun titoo</t>
  </si>
  <si>
    <t>Licenza media</t>
  </si>
  <si>
    <t>Diploma</t>
  </si>
  <si>
    <t>Laurea</t>
  </si>
  <si>
    <t>Titolo di studio dell'aggressore</t>
  </si>
  <si>
    <t>TITOLO DI STUDIO DELLA VITTIMA</t>
  </si>
  <si>
    <r>
      <t>Tavola 1. Donne da 16 a 70 anni che hanno subito violenza fisica o sessuale da un partner nel corso della vita per tipo di violenza subita, tipo di autore e luogo in cui si è verificato l’episodio - Anno 2014 (</t>
    </r>
    <r>
      <rPr>
        <i/>
        <sz val="9"/>
        <color rgb="FF000000"/>
        <rFont val="Arial"/>
        <family val="2"/>
      </rPr>
      <t>per 100 vittime con le stesse caratteristiche</t>
    </r>
    <r>
      <rPr>
        <b/>
        <sz val="9"/>
        <color rgb="FF000000"/>
        <rFont val="Arial"/>
        <family val="2"/>
      </rPr>
      <t>)</t>
    </r>
  </si>
  <si>
    <r>
      <t xml:space="preserve">Tavola 4. Donne da 16 a 70 anni che hanno subito violenza fisica o sessuale da un partner, per reazione della donna, tipo di reazione, utilità della reazione, per tipo di violenza subita e tipo di autore  - Anno 2014 </t>
    </r>
    <r>
      <rPr>
        <i/>
        <sz val="9"/>
        <color indexed="8"/>
        <rFont val="Arial"/>
        <family val="2"/>
      </rPr>
      <t xml:space="preserve">(per 100 vittime con le stesse caratteristiche) </t>
    </r>
  </si>
  <si>
    <r>
      <t xml:space="preserve">Tavola 5. Donne da 16 a 70 anni che hanno subito violenza fisica o sessuale da un partner per tipo di violenza e tipo di autore, uso di alcool e/o di stupefacenti da parte dell'aggressore - Anno 2014 </t>
    </r>
    <r>
      <rPr>
        <i/>
        <sz val="9"/>
        <color rgb="FF000000"/>
        <rFont val="Arial"/>
        <family val="2"/>
      </rPr>
      <t xml:space="preserve">(per 100 vittime con le stesse caratteristiche) </t>
    </r>
  </si>
  <si>
    <r>
      <t xml:space="preserve">Tavola 6. Donne da 16 a 70 anni che hanno subito violenza fisica o sessuale da un partner nel corso della vita per tipo di violenza e tipo di autore, possesso di un’arma da parte dell’aggressore e tipo di arma posseduta - Anno 2014 </t>
    </r>
    <r>
      <rPr>
        <i/>
        <sz val="9"/>
        <color rgb="FF000000"/>
        <rFont val="Arial"/>
        <family val="2"/>
      </rPr>
      <t xml:space="preserve">(per 100 vittime con le stesse caratteristiche) </t>
    </r>
  </si>
  <si>
    <r>
      <t xml:space="preserve">Tavola 12. Donne da 16 a 70 anni che hanno subito violenza fisica o sessuale da un uomo non partner nel corso della vita per classe d'età  dell'aggressore, tipo di autore e classe d'età della donna all'epoca in cui si è verificato l'episodio - Anno 2014 </t>
    </r>
    <r>
      <rPr>
        <i/>
        <sz val="9"/>
        <color rgb="FF000000"/>
        <rFont val="Arial"/>
        <family val="2"/>
      </rPr>
      <t>(per 100 donne con le stesse caratteristiche)</t>
    </r>
  </si>
  <si>
    <r>
      <t xml:space="preserve">Tavola 13. Donne da 16 a 70 anni che hanno subito violenza fisica o sessuale da un uomo non partner nel corso della vita per titolo di studio  dell'aggressore, tipo di autore e titolo di studio della donna all'epoca in cui si è verificato l'episodio - Anno 2014 </t>
    </r>
    <r>
      <rPr>
        <i/>
        <sz val="9"/>
        <color rgb="FF000000"/>
        <rFont val="Arial"/>
        <family val="2"/>
      </rPr>
      <t>(per 100 donne con le stesse caratteristiche)</t>
    </r>
  </si>
  <si>
    <t>C’È QUALCOSA CHE LEI HA FATTO O HA CERCATO DI FARE NEL CORSO DI QUESTO EPISODIO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</si>
</sst>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i/>
      <sz val="7"/>
      <color indexed="8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7"/>
      <color rgb="FF000000"/>
      <name val="Arial"/>
      <family val="2"/>
    </font>
    <font>
      <sz val="7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7"/>
      <name val="Arial"/>
      <family val="2"/>
    </font>
    <font>
      <sz val="8"/>
      <color indexed="8"/>
      <name val="Arial"/>
      <family val="2"/>
    </font>
    <font>
      <i/>
      <sz val="9"/>
      <color indexed="8"/>
      <name val="Arial"/>
      <family val="2"/>
    </font>
    <font>
      <b/>
      <sz val="7"/>
      <color rgb="FF000000"/>
      <name val="Arial"/>
      <family val="2"/>
    </font>
    <font>
      <sz val="7"/>
      <color indexed="18"/>
      <name val="Arial"/>
      <family val="2"/>
    </font>
    <font>
      <b/>
      <sz val="7"/>
      <color indexed="18"/>
      <name val="Arial"/>
      <family val="2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Times New Roman"/>
      <family val="1"/>
    </font>
    <font>
      <sz val="7"/>
      <name val="Calibri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</borders>
  <cellStyleXfs count="16">
    <xf numFmtId="0" fontId="0" fillId="0" borderId="0"/>
    <xf numFmtId="0" fontId="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0" borderId="0"/>
    <xf numFmtId="0" fontId="9" fillId="0" borderId="0"/>
    <xf numFmtId="0" fontId="10" fillId="0" borderId="0"/>
    <xf numFmtId="0" fontId="11" fillId="2" borderId="1" applyNumberFormat="0" applyFont="0" applyAlignment="0" applyProtection="0"/>
    <xf numFmtId="0" fontId="12" fillId="0" borderId="5">
      <alignment horizontal="left" vertical="center" wrapText="1"/>
    </xf>
    <xf numFmtId="0" fontId="12" fillId="0" borderId="6">
      <alignment horizontal="centerContinuous" vertical="center" wrapText="1"/>
    </xf>
  </cellStyleXfs>
  <cellXfs count="197">
    <xf numFmtId="0" fontId="0" fillId="0" borderId="0" xfId="0"/>
    <xf numFmtId="164" fontId="4" fillId="10" borderId="0" xfId="1" applyNumberFormat="1" applyFont="1" applyFill="1" applyAlignment="1">
      <alignment horizontal="right" vertical="top" wrapText="1"/>
    </xf>
    <xf numFmtId="0" fontId="5" fillId="10" borderId="0" xfId="1" applyFont="1" applyFill="1" applyAlignment="1">
      <alignment horizontal="left" vertical="top" wrapText="1"/>
    </xf>
    <xf numFmtId="0" fontId="5" fillId="10" borderId="0" xfId="1" applyFont="1" applyFill="1" applyBorder="1" applyAlignment="1">
      <alignment horizontal="right" vertical="center" wrapText="1"/>
    </xf>
    <xf numFmtId="0" fontId="5" fillId="10" borderId="2" xfId="1" applyFont="1" applyFill="1" applyBorder="1" applyAlignment="1">
      <alignment horizontal="right" vertical="center" wrapText="1"/>
    </xf>
    <xf numFmtId="164" fontId="26" fillId="10" borderId="0" xfId="0" applyNumberFormat="1" applyFont="1" applyFill="1" applyAlignment="1">
      <alignment horizontal="right"/>
    </xf>
    <xf numFmtId="164" fontId="14" fillId="10" borderId="0" xfId="0" applyNumberFormat="1" applyFont="1" applyFill="1" applyAlignment="1">
      <alignment horizontal="right" wrapText="1"/>
    </xf>
    <xf numFmtId="0" fontId="14" fillId="10" borderId="0" xfId="0" applyFont="1" applyFill="1"/>
    <xf numFmtId="164" fontId="19" fillId="10" borderId="0" xfId="0" applyNumberFormat="1" applyFont="1" applyFill="1" applyBorder="1" applyAlignment="1">
      <alignment horizontal="right" vertical="top" wrapText="1"/>
    </xf>
    <xf numFmtId="164" fontId="14" fillId="10" borderId="0" xfId="0" applyNumberFormat="1" applyFont="1" applyFill="1" applyBorder="1" applyAlignment="1">
      <alignment horizontal="right" vertical="center" wrapText="1"/>
    </xf>
    <xf numFmtId="164" fontId="19" fillId="10" borderId="0" xfId="0" applyNumberFormat="1" applyFont="1" applyFill="1" applyBorder="1" applyAlignment="1">
      <alignment horizontal="left" vertical="top" wrapText="1"/>
    </xf>
    <xf numFmtId="164" fontId="14" fillId="10" borderId="0" xfId="0" applyNumberFormat="1" applyFont="1" applyFill="1" applyBorder="1" applyAlignment="1">
      <alignment horizontal="left" vertical="top" wrapText="1"/>
    </xf>
    <xf numFmtId="164" fontId="13" fillId="10" borderId="0" xfId="0" applyNumberFormat="1" applyFont="1" applyFill="1" applyAlignment="1">
      <alignment horizontal="right" vertical="top" wrapText="1"/>
    </xf>
    <xf numFmtId="164" fontId="14" fillId="10" borderId="0" xfId="0" applyNumberFormat="1" applyFont="1" applyFill="1" applyBorder="1" applyAlignment="1">
      <alignment horizontal="right" vertical="top" wrapText="1"/>
    </xf>
    <xf numFmtId="0" fontId="3" fillId="10" borderId="0" xfId="1" applyFill="1"/>
    <xf numFmtId="0" fontId="5" fillId="10" borderId="3" xfId="1" applyFont="1" applyFill="1" applyBorder="1" applyAlignment="1">
      <alignment vertical="top" wrapText="1"/>
    </xf>
    <xf numFmtId="0" fontId="5" fillId="10" borderId="2" xfId="1" applyFont="1" applyFill="1" applyBorder="1" applyAlignment="1">
      <alignment vertical="top" wrapText="1"/>
    </xf>
    <xf numFmtId="0" fontId="5" fillId="10" borderId="2" xfId="1" applyFont="1" applyFill="1" applyBorder="1" applyAlignment="1">
      <alignment horizontal="right" vertical="center" wrapText="1"/>
    </xf>
    <xf numFmtId="0" fontId="5" fillId="10" borderId="0" xfId="1" applyFont="1" applyFill="1" applyAlignment="1">
      <alignment horizontal="right" wrapText="1"/>
    </xf>
    <xf numFmtId="0" fontId="4" fillId="10" borderId="0" xfId="1" applyFont="1" applyFill="1" applyAlignment="1">
      <alignment horizontal="right" wrapText="1"/>
    </xf>
    <xf numFmtId="0" fontId="5" fillId="10" borderId="0" xfId="1" applyFont="1" applyFill="1" applyAlignment="1">
      <alignment horizontal="left" vertical="center" wrapText="1"/>
    </xf>
    <xf numFmtId="164" fontId="5" fillId="10" borderId="0" xfId="1" applyNumberFormat="1" applyFont="1" applyFill="1" applyAlignment="1">
      <alignment horizontal="right" vertical="center" wrapText="1"/>
    </xf>
    <xf numFmtId="0" fontId="6" fillId="10" borderId="0" xfId="1" applyFont="1" applyFill="1" applyAlignment="1">
      <alignment horizontal="left" vertical="center" wrapText="1"/>
    </xf>
    <xf numFmtId="164" fontId="6" fillId="10" borderId="0" xfId="1" applyNumberFormat="1" applyFont="1" applyFill="1" applyAlignment="1">
      <alignment horizontal="right" vertical="center" wrapText="1"/>
    </xf>
    <xf numFmtId="0" fontId="4" fillId="10" borderId="0" xfId="1" applyFont="1" applyFill="1" applyAlignment="1">
      <alignment horizontal="left" vertical="center" wrapText="1"/>
    </xf>
    <xf numFmtId="164" fontId="4" fillId="10" borderId="0" xfId="1" applyNumberFormat="1" applyFont="1" applyFill="1" applyAlignment="1">
      <alignment horizontal="right" vertical="center" wrapText="1"/>
    </xf>
    <xf numFmtId="0" fontId="3" fillId="10" borderId="2" xfId="1" applyFill="1" applyBorder="1"/>
    <xf numFmtId="0" fontId="16" fillId="10" borderId="0" xfId="1" applyFont="1" applyFill="1" applyBorder="1" applyAlignment="1">
      <alignment horizontal="left" vertical="top" wrapText="1"/>
    </xf>
    <xf numFmtId="0" fontId="15" fillId="10" borderId="0" xfId="1" applyFont="1" applyFill="1" applyBorder="1" applyAlignment="1">
      <alignment horizontal="left" vertical="top" wrapText="1"/>
    </xf>
    <xf numFmtId="0" fontId="5" fillId="10" borderId="0" xfId="1" applyFont="1" applyFill="1" applyAlignment="1">
      <alignment horizontal="left" wrapText="1"/>
    </xf>
    <xf numFmtId="0" fontId="5" fillId="10" borderId="4" xfId="1" applyFont="1" applyFill="1" applyBorder="1" applyAlignment="1">
      <alignment vertical="center" wrapText="1"/>
    </xf>
    <xf numFmtId="0" fontId="5" fillId="10" borderId="2" xfId="1" applyFont="1" applyFill="1" applyBorder="1" applyAlignment="1">
      <alignment vertical="center" wrapText="1"/>
    </xf>
    <xf numFmtId="0" fontId="14" fillId="10" borderId="0" xfId="1" applyFont="1" applyFill="1"/>
    <xf numFmtId="164" fontId="5" fillId="10" borderId="0" xfId="1" applyNumberFormat="1" applyFont="1" applyFill="1" applyAlignment="1">
      <alignment horizontal="right" vertical="top" wrapText="1"/>
    </xf>
    <xf numFmtId="0" fontId="19" fillId="10" borderId="0" xfId="1" applyFont="1" applyFill="1" applyAlignment="1">
      <alignment horizontal="left" vertical="center" wrapText="1"/>
    </xf>
    <xf numFmtId="164" fontId="19" fillId="10" borderId="0" xfId="1" applyNumberFormat="1" applyFont="1" applyFill="1" applyAlignment="1">
      <alignment horizontal="right" vertical="top" wrapText="1"/>
    </xf>
    <xf numFmtId="0" fontId="18" fillId="10" borderId="0" xfId="1" applyFont="1" applyFill="1"/>
    <xf numFmtId="0" fontId="14" fillId="10" borderId="0" xfId="1" applyFont="1" applyFill="1" applyBorder="1"/>
    <xf numFmtId="0" fontId="5" fillId="10" borderId="0" xfId="1" applyFont="1" applyFill="1" applyBorder="1" applyAlignment="1">
      <alignment horizontal="left" vertical="center" wrapText="1"/>
    </xf>
    <xf numFmtId="0" fontId="14" fillId="10" borderId="2" xfId="1" applyFont="1" applyFill="1" applyBorder="1"/>
    <xf numFmtId="0" fontId="5" fillId="10" borderId="0" xfId="1" applyFont="1" applyFill="1" applyBorder="1" applyAlignment="1">
      <alignment horizontal="left" vertical="top"/>
    </xf>
    <xf numFmtId="0" fontId="5" fillId="10" borderId="0" xfId="1" applyFont="1" applyFill="1" applyBorder="1" applyAlignment="1">
      <alignment vertical="center" wrapText="1"/>
    </xf>
    <xf numFmtId="0" fontId="4" fillId="10" borderId="0" xfId="1" applyFont="1" applyFill="1" applyAlignment="1">
      <alignment horizontal="left" vertical="top" wrapText="1"/>
    </xf>
    <xf numFmtId="0" fontId="5" fillId="10" borderId="4" xfId="1" applyFont="1" applyFill="1" applyBorder="1" applyAlignment="1">
      <alignment horizontal="left" vertical="center" wrapText="1"/>
    </xf>
    <xf numFmtId="0" fontId="5" fillId="10" borderId="0" xfId="1" applyFont="1" applyFill="1" applyBorder="1" applyAlignment="1">
      <alignment horizontal="right" vertical="top" wrapText="1"/>
    </xf>
    <xf numFmtId="0" fontId="20" fillId="10" borderId="2" xfId="1" applyFont="1" applyFill="1" applyBorder="1"/>
    <xf numFmtId="0" fontId="13" fillId="10" borderId="0" xfId="0" applyFont="1" applyFill="1" applyAlignment="1">
      <alignment vertical="center" wrapText="1"/>
    </xf>
    <xf numFmtId="0" fontId="14" fillId="10" borderId="4" xfId="1" applyFont="1" applyFill="1" applyBorder="1" applyAlignment="1">
      <alignment horizontal="left" vertical="center" wrapText="1"/>
    </xf>
    <xf numFmtId="0" fontId="13" fillId="10" borderId="0" xfId="1" applyFont="1" applyFill="1" applyAlignment="1">
      <alignment vertical="center" wrapText="1"/>
    </xf>
    <xf numFmtId="0" fontId="22" fillId="10" borderId="0" xfId="1" applyFont="1" applyFill="1" applyAlignment="1">
      <alignment vertical="center" wrapText="1"/>
    </xf>
    <xf numFmtId="164" fontId="3" fillId="10" borderId="2" xfId="1" applyNumberFormat="1" applyFill="1" applyBorder="1"/>
    <xf numFmtId="0" fontId="14" fillId="10" borderId="0" xfId="1" applyFont="1" applyFill="1" applyAlignment="1">
      <alignment horizontal="left" vertical="top" wrapText="1"/>
    </xf>
    <xf numFmtId="164" fontId="5" fillId="10" borderId="0" xfId="1" applyNumberFormat="1" applyFont="1" applyFill="1" applyBorder="1" applyAlignment="1">
      <alignment horizontal="right" vertical="top" wrapText="1"/>
    </xf>
    <xf numFmtId="0" fontId="4" fillId="10" borderId="2" xfId="1" applyFont="1" applyFill="1" applyBorder="1" applyAlignment="1">
      <alignment horizontal="left" vertical="top" wrapText="1"/>
    </xf>
    <xf numFmtId="164" fontId="4" fillId="10" borderId="2" xfId="1" applyNumberFormat="1" applyFont="1" applyFill="1" applyBorder="1" applyAlignment="1">
      <alignment horizontal="right" vertical="top" wrapText="1"/>
    </xf>
    <xf numFmtId="20" fontId="17" fillId="10" borderId="0" xfId="0" applyNumberFormat="1" applyFont="1" applyFill="1" applyAlignment="1">
      <alignment vertical="top" wrapText="1"/>
    </xf>
    <xf numFmtId="0" fontId="23" fillId="10" borderId="0" xfId="0" applyFont="1" applyFill="1"/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horizontal="center"/>
    </xf>
    <xf numFmtId="0" fontId="14" fillId="10" borderId="3" xfId="0" applyFont="1" applyFill="1" applyBorder="1" applyAlignment="1">
      <alignment horizontal="center" vertical="top" wrapText="1"/>
    </xf>
    <xf numFmtId="0" fontId="14" fillId="10" borderId="3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14" fillId="10" borderId="0" xfId="0" applyFont="1" applyFill="1" applyAlignment="1">
      <alignment horizontal="left" vertical="top" wrapText="1"/>
    </xf>
    <xf numFmtId="0" fontId="14" fillId="10" borderId="0" xfId="0" applyFont="1" applyFill="1" applyAlignment="1">
      <alignment horizontal="right" vertical="center" wrapText="1"/>
    </xf>
    <xf numFmtId="0" fontId="10" fillId="10" borderId="0" xfId="0" applyFont="1" applyFill="1" applyAlignment="1">
      <alignment horizontal="right" vertical="center" wrapText="1"/>
    </xf>
    <xf numFmtId="0" fontId="23" fillId="10" borderId="0" xfId="0" applyFont="1" applyFill="1" applyAlignment="1">
      <alignment horizontal="right"/>
    </xf>
    <xf numFmtId="164" fontId="23" fillId="10" borderId="0" xfId="0" applyNumberFormat="1" applyFont="1" applyFill="1" applyAlignment="1">
      <alignment horizontal="right"/>
    </xf>
    <xf numFmtId="164" fontId="14" fillId="10" borderId="0" xfId="0" applyNumberFormat="1" applyFont="1" applyFill="1" applyAlignment="1">
      <alignment horizontal="right"/>
    </xf>
    <xf numFmtId="164" fontId="13" fillId="10" borderId="0" xfId="0" applyNumberFormat="1" applyFont="1" applyFill="1" applyAlignment="1">
      <alignment horizontal="right" wrapText="1"/>
    </xf>
    <xf numFmtId="0" fontId="19" fillId="10" borderId="0" xfId="0" applyFont="1" applyFill="1" applyAlignment="1">
      <alignment horizontal="left" vertical="top" wrapText="1"/>
    </xf>
    <xf numFmtId="164" fontId="19" fillId="10" borderId="0" xfId="0" applyNumberFormat="1" applyFont="1" applyFill="1" applyAlignment="1">
      <alignment horizontal="right" wrapText="1"/>
    </xf>
    <xf numFmtId="164" fontId="24" fillId="10" borderId="0" xfId="0" applyNumberFormat="1" applyFont="1" applyFill="1" applyAlignment="1">
      <alignment horizontal="right"/>
    </xf>
    <xf numFmtId="0" fontId="24" fillId="10" borderId="0" xfId="0" applyFont="1" applyFill="1" applyAlignment="1">
      <alignment horizontal="right"/>
    </xf>
    <xf numFmtId="0" fontId="24" fillId="10" borderId="0" xfId="0" applyFont="1" applyFill="1"/>
    <xf numFmtId="164" fontId="25" fillId="10" borderId="0" xfId="0" applyNumberFormat="1" applyFont="1" applyFill="1" applyAlignment="1">
      <alignment horizontal="right"/>
    </xf>
    <xf numFmtId="164" fontId="25" fillId="10" borderId="0" xfId="0" applyNumberFormat="1" applyFont="1" applyFill="1" applyBorder="1" applyAlignment="1">
      <alignment horizontal="right"/>
    </xf>
    <xf numFmtId="164" fontId="19" fillId="10" borderId="0" xfId="0" applyNumberFormat="1" applyFont="1" applyFill="1" applyBorder="1" applyAlignment="1">
      <alignment horizontal="right" wrapText="1"/>
    </xf>
    <xf numFmtId="164" fontId="0" fillId="10" borderId="0" xfId="0" applyNumberFormat="1" applyFill="1"/>
    <xf numFmtId="2" fontId="0" fillId="10" borderId="0" xfId="0" applyNumberFormat="1" applyFill="1"/>
    <xf numFmtId="0" fontId="14" fillId="10" borderId="2" xfId="0" applyFont="1" applyFill="1" applyBorder="1"/>
    <xf numFmtId="0" fontId="14" fillId="10" borderId="2" xfId="0" applyFont="1" applyFill="1" applyBorder="1" applyAlignment="1">
      <alignment horizontal="right"/>
    </xf>
    <xf numFmtId="2" fontId="0" fillId="10" borderId="2" xfId="0" applyNumberFormat="1" applyFill="1" applyBorder="1"/>
    <xf numFmtId="0" fontId="17" fillId="10" borderId="0" xfId="0" applyFont="1" applyFill="1" applyAlignment="1">
      <alignment vertical="top" wrapText="1"/>
    </xf>
    <xf numFmtId="0" fontId="14" fillId="10" borderId="2" xfId="0" applyFont="1" applyFill="1" applyBorder="1" applyAlignment="1">
      <alignment horizontal="left"/>
    </xf>
    <xf numFmtId="0" fontId="12" fillId="10" borderId="0" xfId="0" applyFont="1" applyFill="1"/>
    <xf numFmtId="164" fontId="14" fillId="10" borderId="0" xfId="0" applyNumberFormat="1" applyFont="1" applyFill="1" applyAlignment="1">
      <alignment horizontal="right" vertical="top" wrapText="1"/>
    </xf>
    <xf numFmtId="164" fontId="14" fillId="10" borderId="0" xfId="0" applyNumberFormat="1" applyFont="1" applyFill="1"/>
    <xf numFmtId="164" fontId="12" fillId="10" borderId="0" xfId="0" applyNumberFormat="1" applyFont="1" applyFill="1"/>
    <xf numFmtId="164" fontId="14" fillId="10" borderId="0" xfId="0" applyNumberFormat="1" applyFont="1" applyFill="1" applyAlignment="1">
      <alignment vertical="top" wrapText="1"/>
    </xf>
    <xf numFmtId="164" fontId="19" fillId="10" borderId="0" xfId="0" applyNumberFormat="1" applyFont="1" applyFill="1"/>
    <xf numFmtId="0" fontId="27" fillId="10" borderId="0" xfId="0" applyFont="1" applyFill="1"/>
    <xf numFmtId="164" fontId="0" fillId="10" borderId="2" xfId="0" applyNumberFormat="1" applyFill="1" applyBorder="1"/>
    <xf numFmtId="164" fontId="14" fillId="10" borderId="2" xfId="0" applyNumberFormat="1" applyFont="1" applyFill="1" applyBorder="1"/>
    <xf numFmtId="164" fontId="12" fillId="10" borderId="2" xfId="0" applyNumberFormat="1" applyFont="1" applyFill="1" applyBorder="1"/>
    <xf numFmtId="0" fontId="14" fillId="10" borderId="3" xfId="0" applyFont="1" applyFill="1" applyBorder="1"/>
    <xf numFmtId="0" fontId="14" fillId="10" borderId="4" xfId="0" applyFont="1" applyFill="1" applyBorder="1" applyAlignment="1">
      <alignment horizontal="center" vertical="center" wrapText="1"/>
    </xf>
    <xf numFmtId="164" fontId="14" fillId="10" borderId="0" xfId="0" applyNumberFormat="1" applyFont="1" applyFill="1" applyBorder="1" applyAlignment="1">
      <alignment horizontal="left" vertical="center" wrapText="1"/>
    </xf>
    <xf numFmtId="164" fontId="19" fillId="10" borderId="0" xfId="0" applyNumberFormat="1" applyFont="1" applyFill="1" applyBorder="1" applyAlignment="1">
      <alignment horizontal="right" vertical="center" wrapText="1"/>
    </xf>
    <xf numFmtId="164" fontId="14" fillId="10" borderId="0" xfId="0" applyNumberFormat="1" applyFont="1" applyFill="1" applyBorder="1" applyAlignment="1">
      <alignment horizontal="left" vertical="center"/>
    </xf>
    <xf numFmtId="164" fontId="14" fillId="10" borderId="0" xfId="0" applyNumberFormat="1" applyFont="1" applyFill="1" applyBorder="1" applyAlignment="1">
      <alignment horizontal="right" vertical="center"/>
    </xf>
    <xf numFmtId="0" fontId="19" fillId="10" borderId="0" xfId="0" applyFont="1" applyFill="1"/>
    <xf numFmtId="164" fontId="14" fillId="10" borderId="0" xfId="0" applyNumberFormat="1" applyFont="1" applyFill="1" applyAlignment="1">
      <alignment horizontal="left" vertical="top" wrapText="1"/>
    </xf>
    <xf numFmtId="164" fontId="14" fillId="10" borderId="0" xfId="0" applyNumberFormat="1" applyFont="1" applyFill="1" applyAlignment="1">
      <alignment horizontal="center" vertical="top" wrapText="1"/>
    </xf>
    <xf numFmtId="164" fontId="19" fillId="10" borderId="0" xfId="0" applyNumberFormat="1" applyFont="1" applyFill="1" applyAlignment="1">
      <alignment horizontal="left" vertical="top" wrapText="1"/>
    </xf>
    <xf numFmtId="164" fontId="19" fillId="10" borderId="0" xfId="0" applyNumberFormat="1" applyFont="1" applyFill="1" applyAlignment="1">
      <alignment horizontal="right" vertical="top" wrapText="1"/>
    </xf>
    <xf numFmtId="164" fontId="19" fillId="10" borderId="0" xfId="0" applyNumberFormat="1" applyFont="1" applyFill="1" applyAlignment="1">
      <alignment horizontal="right"/>
    </xf>
    <xf numFmtId="0" fontId="0" fillId="10" borderId="0" xfId="0" applyFill="1"/>
    <xf numFmtId="0" fontId="14" fillId="10" borderId="0" xfId="0" applyFont="1" applyFill="1" applyAlignment="1">
      <alignment horizontal="center" vertical="top" wrapText="1"/>
    </xf>
    <xf numFmtId="0" fontId="14" fillId="10" borderId="0" xfId="0" applyFont="1" applyFill="1" applyBorder="1" applyAlignment="1">
      <alignment horizontal="center" vertical="top" wrapText="1"/>
    </xf>
    <xf numFmtId="0" fontId="14" fillId="10" borderId="3" xfId="0" applyFont="1" applyFill="1" applyBorder="1" applyAlignment="1">
      <alignment vertical="center" wrapText="1"/>
    </xf>
    <xf numFmtId="0" fontId="14" fillId="10" borderId="3" xfId="0" applyFont="1" applyFill="1" applyBorder="1" applyAlignment="1">
      <alignment vertical="top" wrapText="1"/>
    </xf>
    <xf numFmtId="0" fontId="14" fillId="10" borderId="2" xfId="0" applyFont="1" applyFill="1" applyBorder="1" applyAlignment="1">
      <alignment horizontal="right" vertical="top" wrapText="1"/>
    </xf>
    <xf numFmtId="0" fontId="14" fillId="10" borderId="0" xfId="0" applyFont="1" applyFill="1" applyBorder="1" applyAlignment="1">
      <alignment horizontal="left"/>
    </xf>
    <xf numFmtId="164" fontId="14" fillId="10" borderId="0" xfId="0" applyNumberFormat="1" applyFont="1" applyFill="1" applyBorder="1"/>
    <xf numFmtId="164" fontId="14" fillId="10" borderId="0" xfId="0" applyNumberFormat="1" applyFont="1" applyFill="1" applyBorder="1" applyAlignment="1">
      <alignment horizontal="center" vertical="top" wrapText="1"/>
    </xf>
    <xf numFmtId="164" fontId="14" fillId="10" borderId="0" xfId="0" applyNumberFormat="1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right" vertical="center" wrapText="1"/>
    </xf>
    <xf numFmtId="0" fontId="5" fillId="10" borderId="4" xfId="0" applyFont="1" applyFill="1" applyBorder="1" applyAlignment="1">
      <alignment horizontal="right" vertical="center" wrapText="1"/>
    </xf>
    <xf numFmtId="0" fontId="5" fillId="10" borderId="0" xfId="0" applyFont="1" applyFill="1" applyBorder="1" applyAlignment="1">
      <alignment horizontal="left" wrapText="1"/>
    </xf>
    <xf numFmtId="0" fontId="5" fillId="10" borderId="0" xfId="0" applyFont="1" applyFill="1" applyBorder="1" applyAlignment="1">
      <alignment horizontal="right" vertical="top" wrapText="1"/>
    </xf>
    <xf numFmtId="0" fontId="5" fillId="10" borderId="0" xfId="0" applyFont="1" applyFill="1" applyBorder="1" applyAlignment="1">
      <alignment horizontal="right" vertical="center" wrapText="1"/>
    </xf>
    <xf numFmtId="0" fontId="5" fillId="10" borderId="0" xfId="0" applyFont="1" applyFill="1" applyAlignment="1">
      <alignment vertical="center" wrapText="1"/>
    </xf>
    <xf numFmtId="0" fontId="14" fillId="10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vertical="center" wrapText="1"/>
    </xf>
    <xf numFmtId="0" fontId="5" fillId="10" borderId="0" xfId="0" applyFont="1" applyFill="1" applyAlignment="1">
      <alignment horizontal="left" vertical="center" wrapText="1"/>
    </xf>
    <xf numFmtId="0" fontId="5" fillId="10" borderId="0" xfId="0" applyFont="1" applyFill="1" applyBorder="1" applyAlignment="1">
      <alignment horizontal="left" vertical="center" wrapText="1"/>
    </xf>
    <xf numFmtId="0" fontId="14" fillId="10" borderId="0" xfId="0" applyFont="1" applyFill="1" applyAlignment="1">
      <alignment horizontal="center" vertical="center"/>
    </xf>
    <xf numFmtId="0" fontId="14" fillId="10" borderId="0" xfId="0" applyFont="1" applyFill="1" applyAlignment="1">
      <alignment vertical="center"/>
    </xf>
    <xf numFmtId="164" fontId="5" fillId="10" borderId="0" xfId="0" applyNumberFormat="1" applyFont="1" applyFill="1" applyBorder="1" applyAlignment="1">
      <alignment horizontal="right" vertical="center" wrapText="1"/>
    </xf>
    <xf numFmtId="164" fontId="14" fillId="10" borderId="0" xfId="0" applyNumberFormat="1" applyFont="1" applyFill="1" applyAlignment="1">
      <alignment horizontal="center" vertical="center"/>
    </xf>
    <xf numFmtId="164" fontId="14" fillId="10" borderId="0" xfId="0" applyNumberFormat="1" applyFont="1" applyFill="1" applyAlignment="1">
      <alignment vertical="center"/>
    </xf>
    <xf numFmtId="0" fontId="5" fillId="10" borderId="2" xfId="0" applyFont="1" applyFill="1" applyBorder="1" applyAlignment="1">
      <alignment horizontal="left" vertical="center" wrapText="1"/>
    </xf>
    <xf numFmtId="164" fontId="5" fillId="10" borderId="2" xfId="0" applyNumberFormat="1" applyFont="1" applyFill="1" applyBorder="1" applyAlignment="1">
      <alignment vertical="center"/>
    </xf>
    <xf numFmtId="0" fontId="7" fillId="10" borderId="0" xfId="0" applyFont="1" applyFill="1" applyAlignment="1">
      <alignment horizontal="left" vertical="center" wrapText="1"/>
    </xf>
    <xf numFmtId="0" fontId="0" fillId="10" borderId="0" xfId="0" applyFill="1" applyBorder="1"/>
    <xf numFmtId="0" fontId="0" fillId="10" borderId="4" xfId="0" applyFill="1" applyBorder="1"/>
    <xf numFmtId="0" fontId="5" fillId="10" borderId="0" xfId="0" applyFont="1" applyFill="1" applyBorder="1" applyAlignment="1">
      <alignment horizontal="center" vertical="center"/>
    </xf>
    <xf numFmtId="164" fontId="5" fillId="10" borderId="4" xfId="0" applyNumberFormat="1" applyFont="1" applyFill="1" applyBorder="1" applyAlignment="1">
      <alignment horizontal="left" vertical="center" wrapText="1"/>
    </xf>
    <xf numFmtId="164" fontId="5" fillId="10" borderId="4" xfId="0" applyNumberFormat="1" applyFont="1" applyFill="1" applyBorder="1" applyAlignment="1">
      <alignment horizontal="center" vertical="center"/>
    </xf>
    <xf numFmtId="164" fontId="5" fillId="10" borderId="0" xfId="0" applyNumberFormat="1" applyFont="1" applyFill="1" applyBorder="1" applyAlignment="1">
      <alignment horizontal="left" wrapText="1"/>
    </xf>
    <xf numFmtId="164" fontId="5" fillId="10" borderId="0" xfId="0" applyNumberFormat="1" applyFont="1" applyFill="1" applyBorder="1" applyAlignment="1">
      <alignment horizontal="right" vertical="top" wrapText="1"/>
    </xf>
    <xf numFmtId="0" fontId="14" fillId="10" borderId="0" xfId="0" applyFont="1" applyFill="1" applyBorder="1" applyAlignment="1">
      <alignment horizontal="center" vertical="center" wrapText="1"/>
    </xf>
    <xf numFmtId="0" fontId="14" fillId="10" borderId="0" xfId="0" applyFont="1" applyFill="1" applyBorder="1" applyAlignment="1">
      <alignment vertical="center" wrapText="1"/>
    </xf>
    <xf numFmtId="164" fontId="5" fillId="10" borderId="0" xfId="0" applyNumberFormat="1" applyFont="1" applyFill="1" applyAlignment="1">
      <alignment horizontal="left" vertical="center" wrapText="1"/>
    </xf>
    <xf numFmtId="164" fontId="5" fillId="10" borderId="0" xfId="0" applyNumberFormat="1" applyFont="1" applyFill="1" applyBorder="1" applyAlignment="1">
      <alignment vertical="center" wrapText="1"/>
    </xf>
    <xf numFmtId="164" fontId="5" fillId="10" borderId="0" xfId="0" applyNumberFormat="1" applyFont="1" applyFill="1" applyAlignment="1">
      <alignment vertical="center" wrapText="1"/>
    </xf>
    <xf numFmtId="0" fontId="0" fillId="10" borderId="2" xfId="0" applyFill="1" applyBorder="1"/>
    <xf numFmtId="0" fontId="14" fillId="10" borderId="0" xfId="0" applyFont="1" applyFill="1" applyBorder="1" applyAlignment="1">
      <alignment horizontal="left" vertical="center" wrapText="1"/>
    </xf>
    <xf numFmtId="0" fontId="14" fillId="10" borderId="2" xfId="0" applyFont="1" applyFill="1" applyBorder="1" applyAlignment="1">
      <alignment horizontal="right" vertical="center" wrapText="1"/>
    </xf>
    <xf numFmtId="164" fontId="14" fillId="10" borderId="0" xfId="0" applyNumberFormat="1" applyFont="1" applyFill="1" applyBorder="1" applyAlignment="1">
      <alignment horizontal="left" vertical="top" wrapText="1"/>
    </xf>
    <xf numFmtId="0" fontId="17" fillId="10" borderId="0" xfId="1" applyFont="1" applyFill="1"/>
    <xf numFmtId="0" fontId="5" fillId="10" borderId="0" xfId="1" applyFont="1" applyFill="1" applyBorder="1" applyAlignment="1">
      <alignment horizontal="center" vertical="center" wrapText="1"/>
    </xf>
    <xf numFmtId="0" fontId="3" fillId="10" borderId="0" xfId="1" applyFont="1" applyFill="1"/>
    <xf numFmtId="0" fontId="3" fillId="10" borderId="2" xfId="1" applyFill="1" applyBorder="1" applyAlignment="1">
      <alignment vertical="top"/>
    </xf>
    <xf numFmtId="0" fontId="3" fillId="10" borderId="0" xfId="1" applyFill="1" applyBorder="1" applyAlignment="1">
      <alignment vertical="top"/>
    </xf>
    <xf numFmtId="0" fontId="14" fillId="10" borderId="0" xfId="1" applyFont="1" applyFill="1" applyAlignment="1">
      <alignment vertical="top"/>
    </xf>
    <xf numFmtId="0" fontId="5" fillId="10" borderId="3" xfId="1" applyFont="1" applyFill="1" applyBorder="1" applyAlignment="1">
      <alignment horizontal="left" vertical="center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4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right" vertical="center" wrapText="1"/>
    </xf>
    <xf numFmtId="0" fontId="5" fillId="10" borderId="2" xfId="1" applyFont="1" applyFill="1" applyBorder="1" applyAlignment="1">
      <alignment horizontal="right" vertical="center" wrapText="1"/>
    </xf>
    <xf numFmtId="0" fontId="7" fillId="10" borderId="0" xfId="1" applyFont="1" applyFill="1" applyAlignment="1">
      <alignment horizontal="left" vertical="center" wrapText="1"/>
    </xf>
    <xf numFmtId="0" fontId="7" fillId="10" borderId="0" xfId="0" applyFont="1" applyFill="1" applyAlignment="1">
      <alignment horizontal="left" vertical="center" wrapText="1" readingOrder="1"/>
    </xf>
    <xf numFmtId="0" fontId="14" fillId="10" borderId="3" xfId="0" applyFont="1" applyFill="1" applyBorder="1" applyAlignment="1">
      <alignment horizontal="left" vertical="top" wrapText="1"/>
    </xf>
    <xf numFmtId="0" fontId="14" fillId="10" borderId="7" xfId="0" applyFont="1" applyFill="1" applyBorder="1" applyAlignment="1">
      <alignment horizontal="left" vertical="top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right" vertical="center" wrapText="1"/>
    </xf>
    <xf numFmtId="0" fontId="14" fillId="10" borderId="3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0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right" vertical="center" wrapText="1"/>
    </xf>
    <xf numFmtId="164" fontId="14" fillId="10" borderId="0" xfId="0" applyNumberFormat="1" applyFont="1" applyFill="1" applyBorder="1" applyAlignment="1">
      <alignment horizontal="left" vertical="top" wrapText="1"/>
    </xf>
    <xf numFmtId="164" fontId="0" fillId="10" borderId="0" xfId="0" applyNumberFormat="1" applyFill="1" applyAlignment="1">
      <alignment vertical="top" wrapText="1"/>
    </xf>
    <xf numFmtId="0" fontId="14" fillId="10" borderId="2" xfId="0" applyFont="1" applyFill="1" applyBorder="1" applyAlignment="1">
      <alignment horizontal="center" vertical="top" wrapText="1"/>
    </xf>
    <xf numFmtId="164" fontId="14" fillId="10" borderId="0" xfId="0" applyNumberFormat="1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right" vertical="center" wrapText="1"/>
    </xf>
    <xf numFmtId="0" fontId="5" fillId="10" borderId="2" xfId="0" applyFont="1" applyFill="1" applyBorder="1" applyAlignment="1">
      <alignment horizontal="right" vertical="center" wrapText="1"/>
    </xf>
    <xf numFmtId="0" fontId="14" fillId="10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horizontal="center" vertical="center"/>
    </xf>
    <xf numFmtId="164" fontId="14" fillId="10" borderId="0" xfId="0" applyNumberFormat="1" applyFont="1" applyFill="1" applyAlignment="1">
      <alignment horizontal="center" vertical="center"/>
    </xf>
    <xf numFmtId="164" fontId="7" fillId="10" borderId="0" xfId="0" applyNumberFormat="1" applyFont="1" applyFill="1" applyAlignment="1">
      <alignment horizontal="left" vertical="center" wrapText="1"/>
    </xf>
    <xf numFmtId="164" fontId="5" fillId="10" borderId="3" xfId="0" applyNumberFormat="1" applyFont="1" applyFill="1" applyBorder="1" applyAlignment="1">
      <alignment horizontal="left" vertical="center" wrapText="1"/>
    </xf>
    <xf numFmtId="164" fontId="5" fillId="10" borderId="4" xfId="0" applyNumberFormat="1" applyFont="1" applyFill="1" applyBorder="1" applyAlignment="1">
      <alignment horizontal="center" vertical="center"/>
    </xf>
    <xf numFmtId="164" fontId="5" fillId="10" borderId="3" xfId="0" applyNumberFormat="1" applyFont="1" applyFill="1" applyBorder="1" applyAlignment="1">
      <alignment horizontal="center" vertical="center" wrapText="1"/>
    </xf>
    <xf numFmtId="164" fontId="5" fillId="10" borderId="2" xfId="0" applyNumberFormat="1" applyFont="1" applyFill="1" applyBorder="1" applyAlignment="1">
      <alignment horizontal="center" vertical="center" wrapText="1"/>
    </xf>
    <xf numFmtId="164" fontId="5" fillId="10" borderId="2" xfId="0" applyNumberFormat="1" applyFont="1" applyFill="1" applyBorder="1" applyAlignment="1">
      <alignment horizontal="left" vertical="center" wrapText="1"/>
    </xf>
    <xf numFmtId="164" fontId="14" fillId="10" borderId="0" xfId="0" applyNumberFormat="1" applyFont="1" applyFill="1" applyAlignment="1">
      <alignment horizontal="center" vertical="center" wrapText="1"/>
    </xf>
    <xf numFmtId="0" fontId="29" fillId="0" borderId="0" xfId="0" applyFont="1"/>
    <xf numFmtId="0" fontId="14" fillId="10" borderId="2" xfId="0" applyFont="1" applyFill="1" applyBorder="1" applyAlignment="1">
      <alignment horizontal="left" wrapText="1"/>
    </xf>
    <xf numFmtId="0" fontId="14" fillId="10" borderId="0" xfId="0" applyFont="1" applyFill="1" applyBorder="1"/>
  </cellXfs>
  <cellStyles count="16">
    <cellStyle name="20% - Colore 1 2" xfId="2"/>
    <cellStyle name="20% - Colore 2 2" xfId="3"/>
    <cellStyle name="20% - Colore 3 2" xfId="4"/>
    <cellStyle name="20% - Colore 4 2" xfId="5"/>
    <cellStyle name="40% - Colore 3 2" xfId="6"/>
    <cellStyle name="60% - Colore 3 2" xfId="7"/>
    <cellStyle name="60% - Colore 4 2" xfId="8"/>
    <cellStyle name="60% - Colore 6 2" xfId="9"/>
    <cellStyle name="Normale" xfId="0" builtinId="0"/>
    <cellStyle name="Normale 2" xfId="10"/>
    <cellStyle name="Normale 2 2" xfId="11"/>
    <cellStyle name="Normale 3" xfId="12"/>
    <cellStyle name="Normale 4" xfId="1"/>
    <cellStyle name="Nota 2" xfId="13"/>
    <cellStyle name="T_fiancata" xfId="14"/>
    <cellStyle name="T_intestazione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6286500" cy="600075"/>
    <xdr:sp macro="" textlink="">
      <xdr:nvSpPr>
        <xdr:cNvPr id="2" name="Text Box 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28575" y="0"/>
          <a:ext cx="6286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Tavola 2. Donne da 16 a 70 anni che hanno subito violenza fisica o sessuale da un partner nel corso della vita per tipo di violenza subita, tipo di autore ed evento scatenante l’episodio - Anno 2014 </a:t>
          </a: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(per 100 vittime con le stesse caratteristiche)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</xdr:rowOff>
    </xdr:from>
    <xdr:ext cx="7191375" cy="619123"/>
    <xdr:sp macro="" textlink="">
      <xdr:nvSpPr>
        <xdr:cNvPr id="2" name="Text Box 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0" y="2"/>
          <a:ext cx="7191375" cy="619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Tavola 3. Donne da 16 a 70 anni che hanno subito violenza fisica o sessuale da un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partner </a:t>
          </a:r>
          <a:r>
            <a:rPr lang="en-US" sz="1050" b="1" i="0" baseline="0">
              <a:effectLst/>
              <a:latin typeface="+mn-lt"/>
              <a:ea typeface="+mn-ea"/>
              <a:cs typeface="+mn-cs"/>
            </a:rPr>
            <a:t>per tipo di violenza subita, tipo di autore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, persona che per prima ha minacciato di usare la forza fisica e presenza di altre persone coinvolte - Anno 2014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(per 100 vittime con le stesse caratteristiche)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0</xdr:row>
      <xdr:rowOff>0</xdr:rowOff>
    </xdr:from>
    <xdr:ext cx="8543925" cy="352424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5724" y="0"/>
          <a:ext cx="8543925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Tavola 7. Donne da 16 a 70 anni che hanno subito violenza fisica o sessuale da un uomo non partner nel corso della vita per tipo di violenza subita, tipo di autore, luogo e località in cui si è verificato l’episodio - Anno 2014 </a:t>
          </a: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(per 100 vittime con le stesse caratteristiche)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0</xdr:rowOff>
    </xdr:from>
    <xdr:to>
      <xdr:col>14</xdr:col>
      <xdr:colOff>428624</xdr:colOff>
      <xdr:row>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6199" y="0"/>
          <a:ext cx="8886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Tavola 8. Donne da 16 a 70 anni che hanno subito violenza fisica o sessuale da un uomo non partner nel corso della vita per tipo di violenza subita, tipo di autore e stagione dell'anno in cui si è verificato l'episodio - Anno 2014 </a:t>
          </a: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(per 100 vittime con le stesse caratteristiche)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0</xdr:rowOff>
    </xdr:from>
    <xdr:ext cx="11496675" cy="64770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" y="0"/>
          <a:ext cx="11496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Tavola 9. Donne da 16 a 70 anni che hanno subito violenza fisica o sessuale da un uomo non partner per tipo di violenza subita e tipo di autore, uso di alcool e/o di stupefacenti e possesso di un'arma da parte dell’aggressore - Anno 2014 </a:t>
          </a:r>
          <a:r>
            <a:rPr lang="en-US" sz="9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(per 100 vittime  con le stesse caratteristiche)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15</xdr:col>
      <xdr:colOff>66675</xdr:colOff>
      <xdr:row>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61925" y="0"/>
          <a:ext cx="9048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Tavola 10. Donne da 16 a 70 anni che hanno subito violenza fisica o sessuale da un uomo non partner nel corso della vita  per tipo di violenza subita, tipo di autore,  reazione della donna tipo di reazione, utilità della reazione - Anno 2014 </a:t>
          </a: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(per 100 vittime con le stesse caratteristiche)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14</xdr:col>
      <xdr:colOff>38100</xdr:colOff>
      <xdr:row>3</xdr:row>
      <xdr:rowOff>161925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250" y="38100"/>
          <a:ext cx="8477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Tavola 11. Donne da 16 a 70 anni che hanno subito violenza fisica o sessuale da un uomo non partner nel corso della vita per tipo di violenza subita, tipo di autore, presenza di altre persone oltre all'aggressore nel momento in cui si è verificato </a:t>
          </a: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l'episodio </a:t>
          </a: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aiuto ricevuto dalle persone presenti </a:t>
          </a: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- Anno 2014  </a:t>
          </a: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(per 100 vittime con le stesse caratteristiche)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8" sqref="B8"/>
    </sheetView>
  </sheetViews>
  <sheetFormatPr defaultRowHeight="12.75" x14ac:dyDescent="0.2"/>
  <cols>
    <col min="1" max="1" width="26.42578125" style="14" customWidth="1"/>
    <col min="2" max="16384" width="9.140625" style="14"/>
  </cols>
  <sheetData>
    <row r="1" spans="1:10" ht="12.75" customHeight="1" x14ac:dyDescent="0.2">
      <c r="A1" s="163" t="s">
        <v>184</v>
      </c>
      <c r="B1" s="163"/>
      <c r="C1" s="163"/>
      <c r="D1" s="163"/>
      <c r="E1" s="163"/>
      <c r="F1" s="163"/>
      <c r="G1" s="163"/>
      <c r="H1" s="163"/>
    </row>
    <row r="2" spans="1:10" ht="42.75" customHeight="1" x14ac:dyDescent="0.2">
      <c r="A2" s="163"/>
      <c r="B2" s="163"/>
      <c r="C2" s="163"/>
      <c r="D2" s="163"/>
      <c r="E2" s="163"/>
      <c r="F2" s="163"/>
      <c r="G2" s="163"/>
      <c r="H2" s="163"/>
    </row>
    <row r="4" spans="1:10" x14ac:dyDescent="0.2">
      <c r="A4" s="158" t="s">
        <v>17</v>
      </c>
      <c r="B4" s="160" t="s">
        <v>16</v>
      </c>
      <c r="C4" s="160"/>
      <c r="D4" s="160"/>
      <c r="E4" s="15"/>
      <c r="F4" s="160" t="s">
        <v>15</v>
      </c>
      <c r="G4" s="160"/>
      <c r="H4" s="161" t="s">
        <v>0</v>
      </c>
    </row>
    <row r="5" spans="1:10" ht="27" x14ac:dyDescent="0.2">
      <c r="A5" s="159"/>
      <c r="B5" s="4" t="s">
        <v>14</v>
      </c>
      <c r="C5" s="4" t="s">
        <v>13</v>
      </c>
      <c r="D5" s="4" t="s">
        <v>12</v>
      </c>
      <c r="E5" s="16"/>
      <c r="F5" s="4" t="s">
        <v>11</v>
      </c>
      <c r="G5" s="4" t="s">
        <v>10</v>
      </c>
      <c r="H5" s="162"/>
    </row>
    <row r="6" spans="1:10" x14ac:dyDescent="0.2">
      <c r="A6" s="2"/>
      <c r="B6" s="18"/>
      <c r="C6" s="18"/>
      <c r="D6" s="18"/>
      <c r="E6" s="18"/>
      <c r="F6" s="18"/>
      <c r="G6" s="18"/>
      <c r="H6" s="19"/>
    </row>
    <row r="7" spans="1:10" x14ac:dyDescent="0.2">
      <c r="A7" s="20" t="s">
        <v>9</v>
      </c>
      <c r="B7" s="21">
        <v>71.5</v>
      </c>
      <c r="C7" s="21">
        <v>76.2</v>
      </c>
      <c r="D7" s="21">
        <v>76.7</v>
      </c>
      <c r="E7" s="21"/>
      <c r="F7" s="21">
        <v>91.9</v>
      </c>
      <c r="G7" s="21">
        <v>42.5</v>
      </c>
      <c r="H7" s="21">
        <v>71.900000000000006</v>
      </c>
      <c r="J7" s="21"/>
    </row>
    <row r="8" spans="1:10" ht="18" x14ac:dyDescent="0.2">
      <c r="A8" s="22" t="s">
        <v>8</v>
      </c>
      <c r="B8" s="21">
        <v>61.6</v>
      </c>
      <c r="C8" s="21">
        <v>57.1</v>
      </c>
      <c r="D8" s="21">
        <v>60.4</v>
      </c>
      <c r="E8" s="23"/>
      <c r="F8" s="21">
        <v>85.2</v>
      </c>
      <c r="G8" s="21">
        <v>25.7</v>
      </c>
      <c r="H8" s="21">
        <v>61.2</v>
      </c>
      <c r="J8" s="23"/>
    </row>
    <row r="9" spans="1:10" x14ac:dyDescent="0.2">
      <c r="A9" s="22" t="s">
        <v>7</v>
      </c>
      <c r="B9" s="21">
        <v>8.5</v>
      </c>
      <c r="C9" s="21">
        <v>17.600000000000001</v>
      </c>
      <c r="D9" s="21">
        <v>14.6</v>
      </c>
      <c r="E9" s="23"/>
      <c r="F9" s="21">
        <v>5.5</v>
      </c>
      <c r="G9" s="21">
        <v>15</v>
      </c>
      <c r="H9" s="21">
        <v>9.4</v>
      </c>
      <c r="J9" s="23"/>
    </row>
    <row r="10" spans="1:10" x14ac:dyDescent="0.2">
      <c r="A10" s="22" t="s">
        <v>6</v>
      </c>
      <c r="B10" s="21">
        <v>1.4</v>
      </c>
      <c r="C10" s="21">
        <v>1.4</v>
      </c>
      <c r="D10" s="21">
        <v>1.6</v>
      </c>
      <c r="E10" s="23"/>
      <c r="F10" s="21">
        <v>1.1000000000000001</v>
      </c>
      <c r="G10" s="21">
        <v>1.8</v>
      </c>
      <c r="H10" s="21">
        <v>1.4</v>
      </c>
      <c r="J10" s="23"/>
    </row>
    <row r="11" spans="1:10" x14ac:dyDescent="0.2">
      <c r="A11" s="20" t="s">
        <v>5</v>
      </c>
      <c r="B11" s="21">
        <v>13.1</v>
      </c>
      <c r="C11" s="21">
        <v>5.6</v>
      </c>
      <c r="D11" s="21">
        <v>6.3</v>
      </c>
      <c r="E11" s="21"/>
      <c r="F11" s="21">
        <v>2.5</v>
      </c>
      <c r="G11" s="21">
        <v>27.6</v>
      </c>
      <c r="H11" s="21">
        <v>12.6</v>
      </c>
      <c r="J11" s="21"/>
    </row>
    <row r="12" spans="1:10" x14ac:dyDescent="0.2">
      <c r="A12" s="20" t="s">
        <v>4</v>
      </c>
      <c r="B12" s="21">
        <v>8.5</v>
      </c>
      <c r="C12" s="21">
        <v>14.4</v>
      </c>
      <c r="D12" s="21">
        <v>13.8</v>
      </c>
      <c r="E12" s="21"/>
      <c r="F12" s="21">
        <v>3.1</v>
      </c>
      <c r="G12" s="21">
        <v>17.100000000000001</v>
      </c>
      <c r="H12" s="21">
        <v>8.8000000000000007</v>
      </c>
      <c r="J12" s="21"/>
    </row>
    <row r="13" spans="1:10" x14ac:dyDescent="0.2">
      <c r="A13" s="20" t="s">
        <v>3</v>
      </c>
      <c r="B13" s="21">
        <v>1.8</v>
      </c>
      <c r="C13" s="21">
        <v>0.3</v>
      </c>
      <c r="D13" s="21">
        <v>0.3</v>
      </c>
      <c r="E13" s="21"/>
      <c r="F13" s="21">
        <v>0.6</v>
      </c>
      <c r="G13" s="21">
        <v>3.3</v>
      </c>
      <c r="H13" s="21">
        <v>1.7</v>
      </c>
      <c r="J13" s="21"/>
    </row>
    <row r="14" spans="1:10" ht="18" x14ac:dyDescent="0.2">
      <c r="A14" s="20" t="s">
        <v>2</v>
      </c>
      <c r="B14" s="21">
        <v>0.6</v>
      </c>
      <c r="C14" s="21">
        <v>1.5</v>
      </c>
      <c r="D14" s="21">
        <v>1.6</v>
      </c>
      <c r="E14" s="21"/>
      <c r="F14" s="21">
        <v>0</v>
      </c>
      <c r="G14" s="21">
        <v>1.7</v>
      </c>
      <c r="H14" s="21">
        <v>0.7</v>
      </c>
      <c r="J14" s="21"/>
    </row>
    <row r="15" spans="1:10" ht="27" x14ac:dyDescent="0.2">
      <c r="A15" s="20" t="s">
        <v>1</v>
      </c>
      <c r="B15" s="21">
        <v>4.4000000000000004</v>
      </c>
      <c r="C15" s="21">
        <v>2.1</v>
      </c>
      <c r="D15" s="21">
        <v>1.3</v>
      </c>
      <c r="F15" s="21">
        <v>1.9</v>
      </c>
      <c r="G15" s="21">
        <v>7.8</v>
      </c>
      <c r="H15" s="21">
        <v>4.3</v>
      </c>
      <c r="J15" s="21"/>
    </row>
    <row r="16" spans="1:10" x14ac:dyDescent="0.2">
      <c r="A16" s="24" t="s">
        <v>0</v>
      </c>
      <c r="B16" s="25">
        <v>100</v>
      </c>
      <c r="C16" s="25">
        <v>100</v>
      </c>
      <c r="D16" s="25">
        <v>100</v>
      </c>
      <c r="E16" s="25"/>
      <c r="F16" s="25">
        <v>100</v>
      </c>
      <c r="G16" s="25">
        <v>100</v>
      </c>
      <c r="H16" s="25">
        <v>100</v>
      </c>
    </row>
    <row r="17" spans="1:8" x14ac:dyDescent="0.2">
      <c r="A17" s="26"/>
      <c r="B17" s="26"/>
      <c r="C17" s="26"/>
      <c r="D17" s="26"/>
      <c r="E17" s="26"/>
      <c r="F17" s="26"/>
      <c r="G17" s="26"/>
      <c r="H17" s="26"/>
    </row>
  </sheetData>
  <mergeCells count="5">
    <mergeCell ref="A4:A5"/>
    <mergeCell ref="B4:D4"/>
    <mergeCell ref="F4:G4"/>
    <mergeCell ref="H4:H5"/>
    <mergeCell ref="A1:H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>
      <selection activeCell="O14" sqref="O14"/>
    </sheetView>
  </sheetViews>
  <sheetFormatPr defaultRowHeight="9" x14ac:dyDescent="0.15"/>
  <cols>
    <col min="1" max="1" width="46.140625" style="7" customWidth="1"/>
    <col min="2" max="2" width="7.7109375" style="7" customWidth="1"/>
    <col min="3" max="9" width="6.28515625" style="7" customWidth="1"/>
    <col min="10" max="257" width="9.140625" style="7"/>
    <col min="258" max="258" width="40.140625" style="7" customWidth="1"/>
    <col min="259" max="259" width="5.42578125" style="7" customWidth="1"/>
    <col min="260" max="266" width="6.28515625" style="7" customWidth="1"/>
    <col min="267" max="513" width="9.140625" style="7"/>
    <col min="514" max="514" width="40.140625" style="7" customWidth="1"/>
    <col min="515" max="515" width="5.42578125" style="7" customWidth="1"/>
    <col min="516" max="522" width="6.28515625" style="7" customWidth="1"/>
    <col min="523" max="769" width="9.140625" style="7"/>
    <col min="770" max="770" width="40.140625" style="7" customWidth="1"/>
    <col min="771" max="771" width="5.42578125" style="7" customWidth="1"/>
    <col min="772" max="778" width="6.28515625" style="7" customWidth="1"/>
    <col min="779" max="1025" width="9.140625" style="7"/>
    <col min="1026" max="1026" width="40.140625" style="7" customWidth="1"/>
    <col min="1027" max="1027" width="5.42578125" style="7" customWidth="1"/>
    <col min="1028" max="1034" width="6.28515625" style="7" customWidth="1"/>
    <col min="1035" max="1281" width="9.140625" style="7"/>
    <col min="1282" max="1282" width="40.140625" style="7" customWidth="1"/>
    <col min="1283" max="1283" width="5.42578125" style="7" customWidth="1"/>
    <col min="1284" max="1290" width="6.28515625" style="7" customWidth="1"/>
    <col min="1291" max="1537" width="9.140625" style="7"/>
    <col min="1538" max="1538" width="40.140625" style="7" customWidth="1"/>
    <col min="1539" max="1539" width="5.42578125" style="7" customWidth="1"/>
    <col min="1540" max="1546" width="6.28515625" style="7" customWidth="1"/>
    <col min="1547" max="1793" width="9.140625" style="7"/>
    <col min="1794" max="1794" width="40.140625" style="7" customWidth="1"/>
    <col min="1795" max="1795" width="5.42578125" style="7" customWidth="1"/>
    <col min="1796" max="1802" width="6.28515625" style="7" customWidth="1"/>
    <col min="1803" max="2049" width="9.140625" style="7"/>
    <col min="2050" max="2050" width="40.140625" style="7" customWidth="1"/>
    <col min="2051" max="2051" width="5.42578125" style="7" customWidth="1"/>
    <col min="2052" max="2058" width="6.28515625" style="7" customWidth="1"/>
    <col min="2059" max="2305" width="9.140625" style="7"/>
    <col min="2306" max="2306" width="40.140625" style="7" customWidth="1"/>
    <col min="2307" max="2307" width="5.42578125" style="7" customWidth="1"/>
    <col min="2308" max="2314" width="6.28515625" style="7" customWidth="1"/>
    <col min="2315" max="2561" width="9.140625" style="7"/>
    <col min="2562" max="2562" width="40.140625" style="7" customWidth="1"/>
    <col min="2563" max="2563" width="5.42578125" style="7" customWidth="1"/>
    <col min="2564" max="2570" width="6.28515625" style="7" customWidth="1"/>
    <col min="2571" max="2817" width="9.140625" style="7"/>
    <col min="2818" max="2818" width="40.140625" style="7" customWidth="1"/>
    <col min="2819" max="2819" width="5.42578125" style="7" customWidth="1"/>
    <col min="2820" max="2826" width="6.28515625" style="7" customWidth="1"/>
    <col min="2827" max="3073" width="9.140625" style="7"/>
    <col min="3074" max="3074" width="40.140625" style="7" customWidth="1"/>
    <col min="3075" max="3075" width="5.42578125" style="7" customWidth="1"/>
    <col min="3076" max="3082" width="6.28515625" style="7" customWidth="1"/>
    <col min="3083" max="3329" width="9.140625" style="7"/>
    <col min="3330" max="3330" width="40.140625" style="7" customWidth="1"/>
    <col min="3331" max="3331" width="5.42578125" style="7" customWidth="1"/>
    <col min="3332" max="3338" width="6.28515625" style="7" customWidth="1"/>
    <col min="3339" max="3585" width="9.140625" style="7"/>
    <col min="3586" max="3586" width="40.140625" style="7" customWidth="1"/>
    <col min="3587" max="3587" width="5.42578125" style="7" customWidth="1"/>
    <col min="3588" max="3594" width="6.28515625" style="7" customWidth="1"/>
    <col min="3595" max="3841" width="9.140625" style="7"/>
    <col min="3842" max="3842" width="40.140625" style="7" customWidth="1"/>
    <col min="3843" max="3843" width="5.42578125" style="7" customWidth="1"/>
    <col min="3844" max="3850" width="6.28515625" style="7" customWidth="1"/>
    <col min="3851" max="4097" width="9.140625" style="7"/>
    <col min="4098" max="4098" width="40.140625" style="7" customWidth="1"/>
    <col min="4099" max="4099" width="5.42578125" style="7" customWidth="1"/>
    <col min="4100" max="4106" width="6.28515625" style="7" customWidth="1"/>
    <col min="4107" max="4353" width="9.140625" style="7"/>
    <col min="4354" max="4354" width="40.140625" style="7" customWidth="1"/>
    <col min="4355" max="4355" width="5.42578125" style="7" customWidth="1"/>
    <col min="4356" max="4362" width="6.28515625" style="7" customWidth="1"/>
    <col min="4363" max="4609" width="9.140625" style="7"/>
    <col min="4610" max="4610" width="40.140625" style="7" customWidth="1"/>
    <col min="4611" max="4611" width="5.42578125" style="7" customWidth="1"/>
    <col min="4612" max="4618" width="6.28515625" style="7" customWidth="1"/>
    <col min="4619" max="4865" width="9.140625" style="7"/>
    <col min="4866" max="4866" width="40.140625" style="7" customWidth="1"/>
    <col min="4867" max="4867" width="5.42578125" style="7" customWidth="1"/>
    <col min="4868" max="4874" width="6.28515625" style="7" customWidth="1"/>
    <col min="4875" max="5121" width="9.140625" style="7"/>
    <col min="5122" max="5122" width="40.140625" style="7" customWidth="1"/>
    <col min="5123" max="5123" width="5.42578125" style="7" customWidth="1"/>
    <col min="5124" max="5130" width="6.28515625" style="7" customWidth="1"/>
    <col min="5131" max="5377" width="9.140625" style="7"/>
    <col min="5378" max="5378" width="40.140625" style="7" customWidth="1"/>
    <col min="5379" max="5379" width="5.42578125" style="7" customWidth="1"/>
    <col min="5380" max="5386" width="6.28515625" style="7" customWidth="1"/>
    <col min="5387" max="5633" width="9.140625" style="7"/>
    <col min="5634" max="5634" width="40.140625" style="7" customWidth="1"/>
    <col min="5635" max="5635" width="5.42578125" style="7" customWidth="1"/>
    <col min="5636" max="5642" width="6.28515625" style="7" customWidth="1"/>
    <col min="5643" max="5889" width="9.140625" style="7"/>
    <col min="5890" max="5890" width="40.140625" style="7" customWidth="1"/>
    <col min="5891" max="5891" width="5.42578125" style="7" customWidth="1"/>
    <col min="5892" max="5898" width="6.28515625" style="7" customWidth="1"/>
    <col min="5899" max="6145" width="9.140625" style="7"/>
    <col min="6146" max="6146" width="40.140625" style="7" customWidth="1"/>
    <col min="6147" max="6147" width="5.42578125" style="7" customWidth="1"/>
    <col min="6148" max="6154" width="6.28515625" style="7" customWidth="1"/>
    <col min="6155" max="6401" width="9.140625" style="7"/>
    <col min="6402" max="6402" width="40.140625" style="7" customWidth="1"/>
    <col min="6403" max="6403" width="5.42578125" style="7" customWidth="1"/>
    <col min="6404" max="6410" width="6.28515625" style="7" customWidth="1"/>
    <col min="6411" max="6657" width="9.140625" style="7"/>
    <col min="6658" max="6658" width="40.140625" style="7" customWidth="1"/>
    <col min="6659" max="6659" width="5.42578125" style="7" customWidth="1"/>
    <col min="6660" max="6666" width="6.28515625" style="7" customWidth="1"/>
    <col min="6667" max="6913" width="9.140625" style="7"/>
    <col min="6914" max="6914" width="40.140625" style="7" customWidth="1"/>
    <col min="6915" max="6915" width="5.42578125" style="7" customWidth="1"/>
    <col min="6916" max="6922" width="6.28515625" style="7" customWidth="1"/>
    <col min="6923" max="7169" width="9.140625" style="7"/>
    <col min="7170" max="7170" width="40.140625" style="7" customWidth="1"/>
    <col min="7171" max="7171" width="5.42578125" style="7" customWidth="1"/>
    <col min="7172" max="7178" width="6.28515625" style="7" customWidth="1"/>
    <col min="7179" max="7425" width="9.140625" style="7"/>
    <col min="7426" max="7426" width="40.140625" style="7" customWidth="1"/>
    <col min="7427" max="7427" width="5.42578125" style="7" customWidth="1"/>
    <col min="7428" max="7434" width="6.28515625" style="7" customWidth="1"/>
    <col min="7435" max="7681" width="9.140625" style="7"/>
    <col min="7682" max="7682" width="40.140625" style="7" customWidth="1"/>
    <col min="7683" max="7683" width="5.42578125" style="7" customWidth="1"/>
    <col min="7684" max="7690" width="6.28515625" style="7" customWidth="1"/>
    <col min="7691" max="7937" width="9.140625" style="7"/>
    <col min="7938" max="7938" width="40.140625" style="7" customWidth="1"/>
    <col min="7939" max="7939" width="5.42578125" style="7" customWidth="1"/>
    <col min="7940" max="7946" width="6.28515625" style="7" customWidth="1"/>
    <col min="7947" max="8193" width="9.140625" style="7"/>
    <col min="8194" max="8194" width="40.140625" style="7" customWidth="1"/>
    <col min="8195" max="8195" width="5.42578125" style="7" customWidth="1"/>
    <col min="8196" max="8202" width="6.28515625" style="7" customWidth="1"/>
    <col min="8203" max="8449" width="9.140625" style="7"/>
    <col min="8450" max="8450" width="40.140625" style="7" customWidth="1"/>
    <col min="8451" max="8451" width="5.42578125" style="7" customWidth="1"/>
    <col min="8452" max="8458" width="6.28515625" style="7" customWidth="1"/>
    <col min="8459" max="8705" width="9.140625" style="7"/>
    <col min="8706" max="8706" width="40.140625" style="7" customWidth="1"/>
    <col min="8707" max="8707" width="5.42578125" style="7" customWidth="1"/>
    <col min="8708" max="8714" width="6.28515625" style="7" customWidth="1"/>
    <col min="8715" max="8961" width="9.140625" style="7"/>
    <col min="8962" max="8962" width="40.140625" style="7" customWidth="1"/>
    <col min="8963" max="8963" width="5.42578125" style="7" customWidth="1"/>
    <col min="8964" max="8970" width="6.28515625" style="7" customWidth="1"/>
    <col min="8971" max="9217" width="9.140625" style="7"/>
    <col min="9218" max="9218" width="40.140625" style="7" customWidth="1"/>
    <col min="9219" max="9219" width="5.42578125" style="7" customWidth="1"/>
    <col min="9220" max="9226" width="6.28515625" style="7" customWidth="1"/>
    <col min="9227" max="9473" width="9.140625" style="7"/>
    <col min="9474" max="9474" width="40.140625" style="7" customWidth="1"/>
    <col min="9475" max="9475" width="5.42578125" style="7" customWidth="1"/>
    <col min="9476" max="9482" width="6.28515625" style="7" customWidth="1"/>
    <col min="9483" max="9729" width="9.140625" style="7"/>
    <col min="9730" max="9730" width="40.140625" style="7" customWidth="1"/>
    <col min="9731" max="9731" width="5.42578125" style="7" customWidth="1"/>
    <col min="9732" max="9738" width="6.28515625" style="7" customWidth="1"/>
    <col min="9739" max="9985" width="9.140625" style="7"/>
    <col min="9986" max="9986" width="40.140625" style="7" customWidth="1"/>
    <col min="9987" max="9987" width="5.42578125" style="7" customWidth="1"/>
    <col min="9988" max="9994" width="6.28515625" style="7" customWidth="1"/>
    <col min="9995" max="10241" width="9.140625" style="7"/>
    <col min="10242" max="10242" width="40.140625" style="7" customWidth="1"/>
    <col min="10243" max="10243" width="5.42578125" style="7" customWidth="1"/>
    <col min="10244" max="10250" width="6.28515625" style="7" customWidth="1"/>
    <col min="10251" max="10497" width="9.140625" style="7"/>
    <col min="10498" max="10498" width="40.140625" style="7" customWidth="1"/>
    <col min="10499" max="10499" width="5.42578125" style="7" customWidth="1"/>
    <col min="10500" max="10506" width="6.28515625" style="7" customWidth="1"/>
    <col min="10507" max="10753" width="9.140625" style="7"/>
    <col min="10754" max="10754" width="40.140625" style="7" customWidth="1"/>
    <col min="10755" max="10755" width="5.42578125" style="7" customWidth="1"/>
    <col min="10756" max="10762" width="6.28515625" style="7" customWidth="1"/>
    <col min="10763" max="11009" width="9.140625" style="7"/>
    <col min="11010" max="11010" width="40.140625" style="7" customWidth="1"/>
    <col min="11011" max="11011" width="5.42578125" style="7" customWidth="1"/>
    <col min="11012" max="11018" width="6.28515625" style="7" customWidth="1"/>
    <col min="11019" max="11265" width="9.140625" style="7"/>
    <col min="11266" max="11266" width="40.140625" style="7" customWidth="1"/>
    <col min="11267" max="11267" width="5.42578125" style="7" customWidth="1"/>
    <col min="11268" max="11274" width="6.28515625" style="7" customWidth="1"/>
    <col min="11275" max="11521" width="9.140625" style="7"/>
    <col min="11522" max="11522" width="40.140625" style="7" customWidth="1"/>
    <col min="11523" max="11523" width="5.42578125" style="7" customWidth="1"/>
    <col min="11524" max="11530" width="6.28515625" style="7" customWidth="1"/>
    <col min="11531" max="11777" width="9.140625" style="7"/>
    <col min="11778" max="11778" width="40.140625" style="7" customWidth="1"/>
    <col min="11779" max="11779" width="5.42578125" style="7" customWidth="1"/>
    <col min="11780" max="11786" width="6.28515625" style="7" customWidth="1"/>
    <col min="11787" max="12033" width="9.140625" style="7"/>
    <col min="12034" max="12034" width="40.140625" style="7" customWidth="1"/>
    <col min="12035" max="12035" width="5.42578125" style="7" customWidth="1"/>
    <col min="12036" max="12042" width="6.28515625" style="7" customWidth="1"/>
    <col min="12043" max="12289" width="9.140625" style="7"/>
    <col min="12290" max="12290" width="40.140625" style="7" customWidth="1"/>
    <col min="12291" max="12291" width="5.42578125" style="7" customWidth="1"/>
    <col min="12292" max="12298" width="6.28515625" style="7" customWidth="1"/>
    <col min="12299" max="12545" width="9.140625" style="7"/>
    <col min="12546" max="12546" width="40.140625" style="7" customWidth="1"/>
    <col min="12547" max="12547" width="5.42578125" style="7" customWidth="1"/>
    <col min="12548" max="12554" width="6.28515625" style="7" customWidth="1"/>
    <col min="12555" max="12801" width="9.140625" style="7"/>
    <col min="12802" max="12802" width="40.140625" style="7" customWidth="1"/>
    <col min="12803" max="12803" width="5.42578125" style="7" customWidth="1"/>
    <col min="12804" max="12810" width="6.28515625" style="7" customWidth="1"/>
    <col min="12811" max="13057" width="9.140625" style="7"/>
    <col min="13058" max="13058" width="40.140625" style="7" customWidth="1"/>
    <col min="13059" max="13059" width="5.42578125" style="7" customWidth="1"/>
    <col min="13060" max="13066" width="6.28515625" style="7" customWidth="1"/>
    <col min="13067" max="13313" width="9.140625" style="7"/>
    <col min="13314" max="13314" width="40.140625" style="7" customWidth="1"/>
    <col min="13315" max="13315" width="5.42578125" style="7" customWidth="1"/>
    <col min="13316" max="13322" width="6.28515625" style="7" customWidth="1"/>
    <col min="13323" max="13569" width="9.140625" style="7"/>
    <col min="13570" max="13570" width="40.140625" style="7" customWidth="1"/>
    <col min="13571" max="13571" width="5.42578125" style="7" customWidth="1"/>
    <col min="13572" max="13578" width="6.28515625" style="7" customWidth="1"/>
    <col min="13579" max="13825" width="9.140625" style="7"/>
    <col min="13826" max="13826" width="40.140625" style="7" customWidth="1"/>
    <col min="13827" max="13827" width="5.42578125" style="7" customWidth="1"/>
    <col min="13828" max="13834" width="6.28515625" style="7" customWidth="1"/>
    <col min="13835" max="14081" width="9.140625" style="7"/>
    <col min="14082" max="14082" width="40.140625" style="7" customWidth="1"/>
    <col min="14083" max="14083" width="5.42578125" style="7" customWidth="1"/>
    <col min="14084" max="14090" width="6.28515625" style="7" customWidth="1"/>
    <col min="14091" max="14337" width="9.140625" style="7"/>
    <col min="14338" max="14338" width="40.140625" style="7" customWidth="1"/>
    <col min="14339" max="14339" width="5.42578125" style="7" customWidth="1"/>
    <col min="14340" max="14346" width="6.28515625" style="7" customWidth="1"/>
    <col min="14347" max="14593" width="9.140625" style="7"/>
    <col min="14594" max="14594" width="40.140625" style="7" customWidth="1"/>
    <col min="14595" max="14595" width="5.42578125" style="7" customWidth="1"/>
    <col min="14596" max="14602" width="6.28515625" style="7" customWidth="1"/>
    <col min="14603" max="14849" width="9.140625" style="7"/>
    <col min="14850" max="14850" width="40.140625" style="7" customWidth="1"/>
    <col min="14851" max="14851" width="5.42578125" style="7" customWidth="1"/>
    <col min="14852" max="14858" width="6.28515625" style="7" customWidth="1"/>
    <col min="14859" max="15105" width="9.140625" style="7"/>
    <col min="15106" max="15106" width="40.140625" style="7" customWidth="1"/>
    <col min="15107" max="15107" width="5.42578125" style="7" customWidth="1"/>
    <col min="15108" max="15114" width="6.28515625" style="7" customWidth="1"/>
    <col min="15115" max="15361" width="9.140625" style="7"/>
    <col min="15362" max="15362" width="40.140625" style="7" customWidth="1"/>
    <col min="15363" max="15363" width="5.42578125" style="7" customWidth="1"/>
    <col min="15364" max="15370" width="6.28515625" style="7" customWidth="1"/>
    <col min="15371" max="15617" width="9.140625" style="7"/>
    <col min="15618" max="15618" width="40.140625" style="7" customWidth="1"/>
    <col min="15619" max="15619" width="5.42578125" style="7" customWidth="1"/>
    <col min="15620" max="15626" width="6.28515625" style="7" customWidth="1"/>
    <col min="15627" max="15873" width="9.140625" style="7"/>
    <col min="15874" max="15874" width="40.140625" style="7" customWidth="1"/>
    <col min="15875" max="15875" width="5.42578125" style="7" customWidth="1"/>
    <col min="15876" max="15882" width="6.28515625" style="7" customWidth="1"/>
    <col min="15883" max="16129" width="9.140625" style="7"/>
    <col min="16130" max="16130" width="40.140625" style="7" customWidth="1"/>
    <col min="16131" max="16131" width="5.42578125" style="7" customWidth="1"/>
    <col min="16132" max="16138" width="6.28515625" style="7" customWidth="1"/>
    <col min="16139" max="16384" width="9.140625" style="7"/>
  </cols>
  <sheetData>
    <row r="1" spans="1:16" ht="33.75" customHeight="1" x14ac:dyDescent="0.15">
      <c r="A1" s="83"/>
    </row>
    <row r="2" spans="1:16" x14ac:dyDescent="0.15">
      <c r="A2" s="95"/>
      <c r="B2" s="173" t="s">
        <v>16</v>
      </c>
      <c r="C2" s="173"/>
      <c r="D2" s="173"/>
      <c r="E2" s="173"/>
      <c r="F2" s="59"/>
      <c r="G2" s="167" t="s">
        <v>42</v>
      </c>
      <c r="H2" s="167"/>
      <c r="I2" s="167"/>
      <c r="J2" s="167"/>
      <c r="K2" s="167"/>
      <c r="L2" s="167"/>
      <c r="M2" s="167"/>
      <c r="N2" s="96"/>
      <c r="O2" s="168" t="s">
        <v>0</v>
      </c>
    </row>
    <row r="3" spans="1:16" ht="63" x14ac:dyDescent="0.15">
      <c r="A3" s="195" t="s">
        <v>190</v>
      </c>
      <c r="B3" s="150" t="s">
        <v>14</v>
      </c>
      <c r="C3" s="61" t="s">
        <v>13</v>
      </c>
      <c r="D3" s="61" t="s">
        <v>115</v>
      </c>
      <c r="E3" s="61" t="s">
        <v>125</v>
      </c>
      <c r="F3" s="61"/>
      <c r="G3" s="61" t="s">
        <v>113</v>
      </c>
      <c r="H3" s="61" t="s">
        <v>150</v>
      </c>
      <c r="I3" s="61" t="s">
        <v>111</v>
      </c>
      <c r="J3" s="61" t="s">
        <v>110</v>
      </c>
      <c r="K3" s="61" t="s">
        <v>109</v>
      </c>
      <c r="L3" s="61" t="s">
        <v>108</v>
      </c>
      <c r="M3" s="61" t="s">
        <v>107</v>
      </c>
      <c r="N3" s="61" t="s">
        <v>149</v>
      </c>
      <c r="O3" s="174"/>
    </row>
    <row r="4" spans="1:16" x14ac:dyDescent="0.15">
      <c r="A4" s="196"/>
    </row>
    <row r="5" spans="1:16" ht="9" customHeight="1" x14ac:dyDescent="0.15">
      <c r="A5" s="149" t="s">
        <v>127</v>
      </c>
      <c r="B5" s="5">
        <v>66.958281085813169</v>
      </c>
      <c r="C5" s="5">
        <v>75.0852928694827</v>
      </c>
      <c r="D5" s="5">
        <v>72.054213012385645</v>
      </c>
      <c r="E5" s="5">
        <v>76.739185738648672</v>
      </c>
      <c r="F5" s="13"/>
      <c r="G5" s="5">
        <v>66.500729763107671</v>
      </c>
      <c r="H5" s="5">
        <v>70.166618996601684</v>
      </c>
      <c r="I5" s="5">
        <v>64.779528953426592</v>
      </c>
      <c r="J5" s="5">
        <v>85.898481199871057</v>
      </c>
      <c r="K5" s="5">
        <v>75.736661561542789</v>
      </c>
      <c r="L5" s="5">
        <v>70.853558341165666</v>
      </c>
      <c r="M5" s="5">
        <v>42.897619117345592</v>
      </c>
      <c r="N5" s="5">
        <v>72.428305079265854</v>
      </c>
      <c r="O5" s="5">
        <v>69.768374760426113</v>
      </c>
    </row>
    <row r="6" spans="1:16" x14ac:dyDescent="0.15">
      <c r="A6" s="151" t="s">
        <v>75</v>
      </c>
      <c r="B6" s="5">
        <v>31.260194244627254</v>
      </c>
      <c r="C6" s="5">
        <v>20.833180179307163</v>
      </c>
      <c r="D6" s="5">
        <v>26.541174512437298</v>
      </c>
      <c r="E6" s="5">
        <v>19.718278009667117</v>
      </c>
      <c r="F6" s="13"/>
      <c r="G6" s="5">
        <v>31.715504659256766</v>
      </c>
      <c r="H6" s="5">
        <v>28.122688203840429</v>
      </c>
      <c r="I6" s="5">
        <v>29.540021250221358</v>
      </c>
      <c r="J6" s="5">
        <v>13.974478090217865</v>
      </c>
      <c r="K6" s="5">
        <v>23.556565293492529</v>
      </c>
      <c r="L6" s="5">
        <v>28.391538973313761</v>
      </c>
      <c r="M6" s="5">
        <v>44.979061118107005</v>
      </c>
      <c r="N6" s="5">
        <v>24.753472933214066</v>
      </c>
      <c r="O6" s="5">
        <v>28.406416113489673</v>
      </c>
    </row>
    <row r="7" spans="1:16" x14ac:dyDescent="0.15">
      <c r="A7" s="151" t="s">
        <v>148</v>
      </c>
      <c r="B7" s="5">
        <v>0.14047048502855186</v>
      </c>
      <c r="C7" s="5">
        <v>0.62704042932136617</v>
      </c>
      <c r="D7" s="5">
        <v>0.21063627076230815</v>
      </c>
      <c r="E7" s="5">
        <v>0.70722583927713345</v>
      </c>
      <c r="F7" s="13"/>
      <c r="G7" s="5">
        <v>8.0386213090827441E-2</v>
      </c>
      <c r="H7" s="5">
        <v>0.71146360026953781</v>
      </c>
      <c r="I7" s="5">
        <v>1.0113777226846112</v>
      </c>
      <c r="J7" s="12" t="s">
        <v>44</v>
      </c>
      <c r="K7" s="12" t="s">
        <v>44</v>
      </c>
      <c r="L7" s="5">
        <v>4.224177077503089E-4</v>
      </c>
      <c r="M7" s="12" t="s">
        <v>44</v>
      </c>
      <c r="N7" s="5">
        <v>0.1826725150610525</v>
      </c>
      <c r="O7" s="5">
        <v>0.24338951642203904</v>
      </c>
    </row>
    <row r="8" spans="1:16" x14ac:dyDescent="0.15">
      <c r="A8" s="11" t="s">
        <v>95</v>
      </c>
      <c r="B8" s="5">
        <v>1.6410541845310294</v>
      </c>
      <c r="C8" s="5">
        <v>3.4544865218887733</v>
      </c>
      <c r="D8" s="5">
        <v>1.1939762044147526</v>
      </c>
      <c r="E8" s="5">
        <v>2.835310412407074</v>
      </c>
      <c r="F8" s="13"/>
      <c r="G8" s="5">
        <v>1.7033793645447401</v>
      </c>
      <c r="H8" s="5">
        <v>0.99922919928834253</v>
      </c>
      <c r="I8" s="5">
        <v>4.6690720736674338</v>
      </c>
      <c r="J8" s="5">
        <v>0.1270407099110715</v>
      </c>
      <c r="K8" s="5">
        <v>0.70677314496468091</v>
      </c>
      <c r="L8" s="5">
        <v>0.75448026781282673</v>
      </c>
      <c r="M8" s="5">
        <v>12.123319764547398</v>
      </c>
      <c r="N8" s="5">
        <v>2.63554947245902</v>
      </c>
      <c r="O8" s="5">
        <v>1.5818196096621817</v>
      </c>
    </row>
    <row r="9" spans="1:16" x14ac:dyDescent="0.15">
      <c r="A9" s="10" t="s">
        <v>0</v>
      </c>
      <c r="B9" s="75">
        <v>100</v>
      </c>
      <c r="C9" s="75">
        <v>100</v>
      </c>
      <c r="D9" s="75">
        <v>100</v>
      </c>
      <c r="E9" s="75">
        <v>100</v>
      </c>
      <c r="F9" s="8"/>
      <c r="G9" s="75">
        <v>100</v>
      </c>
      <c r="H9" s="75">
        <v>100</v>
      </c>
      <c r="I9" s="75">
        <v>100</v>
      </c>
      <c r="J9" s="75">
        <v>100</v>
      </c>
      <c r="K9" s="75">
        <v>100</v>
      </c>
      <c r="L9" s="75">
        <v>100</v>
      </c>
      <c r="M9" s="75">
        <v>100</v>
      </c>
      <c r="N9" s="75">
        <v>100</v>
      </c>
      <c r="O9" s="75">
        <v>100</v>
      </c>
    </row>
    <row r="10" spans="1:16" x14ac:dyDescent="0.15">
      <c r="A10" s="10"/>
      <c r="B10" s="75"/>
      <c r="C10" s="75"/>
      <c r="D10" s="75"/>
      <c r="E10" s="75"/>
      <c r="F10" s="8"/>
      <c r="G10" s="75"/>
      <c r="H10" s="75"/>
      <c r="I10" s="75"/>
      <c r="J10" s="75"/>
      <c r="K10" s="75"/>
      <c r="L10" s="75"/>
      <c r="M10" s="75"/>
      <c r="N10" s="75"/>
      <c r="O10" s="75"/>
    </row>
    <row r="11" spans="1:16" ht="11.25" customHeight="1" x14ac:dyDescent="0.15">
      <c r="A11" s="11" t="s">
        <v>147</v>
      </c>
      <c r="B11" s="13"/>
      <c r="C11" s="13"/>
      <c r="D11" s="13"/>
      <c r="E11" s="13"/>
      <c r="F11" s="97"/>
      <c r="G11" s="9"/>
      <c r="H11" s="9"/>
      <c r="I11" s="9"/>
      <c r="J11" s="9"/>
      <c r="K11" s="9"/>
      <c r="L11" s="9"/>
      <c r="M11" s="9"/>
      <c r="N11" s="9"/>
      <c r="O11" s="9"/>
    </row>
    <row r="12" spans="1:16" ht="9" customHeight="1" x14ac:dyDescent="0.25">
      <c r="A12" s="11" t="s">
        <v>146</v>
      </c>
      <c r="B12" s="5">
        <v>16.607541894691014</v>
      </c>
      <c r="C12" s="5">
        <v>17.64243833513201</v>
      </c>
      <c r="D12" s="5">
        <v>19.983352309244797</v>
      </c>
      <c r="E12" s="5">
        <v>19.395768463858083</v>
      </c>
      <c r="F12" s="9"/>
      <c r="G12" s="5">
        <v>23.254581123105339</v>
      </c>
      <c r="H12" s="5">
        <v>17.958946793884163</v>
      </c>
      <c r="I12" s="5">
        <v>20.77786282496378</v>
      </c>
      <c r="J12" s="5">
        <v>7.3749503333186173</v>
      </c>
      <c r="K12" s="5">
        <v>15.777961769310728</v>
      </c>
      <c r="L12" s="5">
        <v>18.951204709378096</v>
      </c>
      <c r="M12" s="5">
        <v>19.329954090079021</v>
      </c>
      <c r="N12" s="5">
        <v>17.007536585547314</v>
      </c>
      <c r="O12" s="5">
        <v>18.701503356202135</v>
      </c>
      <c r="P12" s="79"/>
    </row>
    <row r="13" spans="1:16" ht="9" customHeight="1" x14ac:dyDescent="0.15">
      <c r="A13" s="11" t="s">
        <v>145</v>
      </c>
      <c r="B13" s="5">
        <v>1.8441486883143827</v>
      </c>
      <c r="C13" s="5">
        <v>2.5222238292853882</v>
      </c>
      <c r="D13" s="5">
        <v>2.5336451124540558</v>
      </c>
      <c r="E13" s="5">
        <v>2.4315616804345477</v>
      </c>
      <c r="F13" s="9"/>
      <c r="G13" s="5">
        <v>3.5798096305725604</v>
      </c>
      <c r="H13" s="5">
        <v>2.0424350036963084</v>
      </c>
      <c r="I13" s="5">
        <v>0.91099204505070941</v>
      </c>
      <c r="J13" s="5">
        <v>0.30462231248068516</v>
      </c>
      <c r="K13" s="5">
        <v>3.5457919674799263</v>
      </c>
      <c r="L13" s="5">
        <v>2.0219586558192941</v>
      </c>
      <c r="M13" s="5">
        <v>5.2787875684808769</v>
      </c>
      <c r="N13" s="5">
        <v>1.9373414378287492</v>
      </c>
      <c r="O13" s="5">
        <v>2.2552417237142208</v>
      </c>
    </row>
    <row r="14" spans="1:16" ht="9" customHeight="1" x14ac:dyDescent="0.15">
      <c r="A14" s="11" t="s">
        <v>70</v>
      </c>
      <c r="B14" s="5">
        <v>28.868919870344985</v>
      </c>
      <c r="C14" s="5">
        <v>25.748712186112748</v>
      </c>
      <c r="D14" s="5">
        <v>20.320637311836041</v>
      </c>
      <c r="E14" s="5">
        <v>24.095347078295205</v>
      </c>
      <c r="F14" s="9"/>
      <c r="G14" s="5">
        <v>30.823099597853869</v>
      </c>
      <c r="H14" s="5">
        <v>22.897214986976557</v>
      </c>
      <c r="I14" s="5">
        <v>34.747888247997594</v>
      </c>
      <c r="J14" s="5">
        <v>16.884464262063485</v>
      </c>
      <c r="K14" s="5">
        <v>25.509738224756834</v>
      </c>
      <c r="L14" s="5">
        <v>19.757424579719959</v>
      </c>
      <c r="M14" s="5">
        <v>33.85216664106634</v>
      </c>
      <c r="N14" s="5">
        <v>28.825765748339048</v>
      </c>
      <c r="O14" s="5">
        <v>23.651690629266813</v>
      </c>
    </row>
    <row r="15" spans="1:16" ht="9" customHeight="1" x14ac:dyDescent="0.15">
      <c r="A15" s="11" t="s">
        <v>144</v>
      </c>
      <c r="B15" s="5">
        <v>7.7161058599848307</v>
      </c>
      <c r="C15" s="5">
        <v>20.807067122083645</v>
      </c>
      <c r="D15" s="5">
        <v>5.3037631049536342</v>
      </c>
      <c r="E15" s="5">
        <v>21.908856954826287</v>
      </c>
      <c r="F15" s="9"/>
      <c r="G15" s="5">
        <v>11.979295045600198</v>
      </c>
      <c r="H15" s="5">
        <v>5.9349587878871626</v>
      </c>
      <c r="I15" s="5">
        <v>10.088228861977528</v>
      </c>
      <c r="J15" s="5">
        <v>16.963930952275838</v>
      </c>
      <c r="K15" s="5">
        <v>7.276263286725011</v>
      </c>
      <c r="L15" s="5">
        <v>4.3060594967967027</v>
      </c>
      <c r="M15" s="5">
        <v>6.8455276227535711</v>
      </c>
      <c r="N15" s="5">
        <v>8.6629814524108895</v>
      </c>
      <c r="O15" s="5">
        <v>6.4087129889212555</v>
      </c>
    </row>
    <row r="16" spans="1:16" ht="9" customHeight="1" x14ac:dyDescent="0.15">
      <c r="A16" s="11" t="s">
        <v>68</v>
      </c>
      <c r="B16" s="5">
        <v>20.263527555091475</v>
      </c>
      <c r="C16" s="5">
        <v>25.868648546411364</v>
      </c>
      <c r="D16" s="5">
        <v>21.604311672251576</v>
      </c>
      <c r="E16" s="5">
        <v>26.190242321254924</v>
      </c>
      <c r="F16" s="9"/>
      <c r="G16" s="5">
        <v>19.516749335665398</v>
      </c>
      <c r="H16" s="5">
        <v>15.873952424709305</v>
      </c>
      <c r="I16" s="5">
        <v>24.291640469095977</v>
      </c>
      <c r="J16" s="5">
        <v>15.058937795240828</v>
      </c>
      <c r="K16" s="5">
        <v>16.548662751258064</v>
      </c>
      <c r="L16" s="5">
        <v>25.199870747269177</v>
      </c>
      <c r="M16" s="5">
        <v>11.001314150154455</v>
      </c>
      <c r="N16" s="5">
        <v>14.330672340805441</v>
      </c>
      <c r="O16" s="5">
        <v>21.105534725926983</v>
      </c>
    </row>
    <row r="17" spans="1:18" ht="9" customHeight="1" x14ac:dyDescent="0.15">
      <c r="A17" s="11" t="s">
        <v>143</v>
      </c>
      <c r="B17" s="5">
        <v>1.3971586097118815</v>
      </c>
      <c r="C17" s="5">
        <v>1.5943302811495199</v>
      </c>
      <c r="D17" s="5">
        <v>0.46597603310022917</v>
      </c>
      <c r="E17" s="5">
        <v>1.7594566188965395</v>
      </c>
      <c r="F17" s="9"/>
      <c r="G17" s="5">
        <v>2.5216014262512618</v>
      </c>
      <c r="H17" s="5">
        <v>0.89747752851684759</v>
      </c>
      <c r="I17" s="5">
        <v>8.2009786501189147E-3</v>
      </c>
      <c r="J17" s="5">
        <v>4.0042382234779925</v>
      </c>
      <c r="K17" s="5">
        <v>1.2512284014144994</v>
      </c>
      <c r="L17" s="5">
        <v>0.61287733987387127</v>
      </c>
      <c r="M17" s="5">
        <v>2.205041557865274</v>
      </c>
      <c r="N17" s="5">
        <v>1.5184769103719189</v>
      </c>
      <c r="O17" s="5">
        <v>0.9476904832427735</v>
      </c>
    </row>
    <row r="18" spans="1:18" ht="9" customHeight="1" x14ac:dyDescent="0.15">
      <c r="A18" s="11" t="s">
        <v>142</v>
      </c>
      <c r="B18" s="5">
        <v>17.677569886840967</v>
      </c>
      <c r="C18" s="5">
        <v>17.162025344622332</v>
      </c>
      <c r="D18" s="5">
        <v>16.449899859958272</v>
      </c>
      <c r="E18" s="5">
        <v>16.615507774514523</v>
      </c>
      <c r="F18" s="9"/>
      <c r="G18" s="5">
        <v>14.889874088755779</v>
      </c>
      <c r="H18" s="5">
        <v>24.360953163971011</v>
      </c>
      <c r="I18" s="5">
        <v>20.184658702605176</v>
      </c>
      <c r="J18" s="5">
        <v>7.8738245552072756</v>
      </c>
      <c r="K18" s="5">
        <v>25.302618784159876</v>
      </c>
      <c r="L18" s="5">
        <v>11.378592456839247</v>
      </c>
      <c r="M18" s="5">
        <v>21.582782926288122</v>
      </c>
      <c r="N18" s="5">
        <v>26.857920854691951</v>
      </c>
      <c r="O18" s="5">
        <v>17.167117045734564</v>
      </c>
    </row>
    <row r="19" spans="1:18" ht="9" customHeight="1" x14ac:dyDescent="0.15">
      <c r="A19" s="11" t="s">
        <v>65</v>
      </c>
      <c r="B19" s="5">
        <v>5.1678338565563875</v>
      </c>
      <c r="C19" s="5">
        <v>8.4707557770830313</v>
      </c>
      <c r="D19" s="5">
        <v>17.504469337432859</v>
      </c>
      <c r="E19" s="5">
        <v>6.3536888426139653</v>
      </c>
      <c r="F19" s="9"/>
      <c r="G19" s="5">
        <v>4.2210149209382735</v>
      </c>
      <c r="H19" s="5">
        <v>8.3894458300803514</v>
      </c>
      <c r="I19" s="5">
        <v>5.2766463464640116</v>
      </c>
      <c r="J19" s="5">
        <v>9.5911880270186742</v>
      </c>
      <c r="K19" s="5">
        <v>9.229324811258218</v>
      </c>
      <c r="L19" s="5">
        <v>18.087989631164692</v>
      </c>
      <c r="M19" s="5">
        <v>7.5367364702268187</v>
      </c>
      <c r="N19" s="5">
        <v>8.5729590584103974</v>
      </c>
      <c r="O19" s="5">
        <v>12.393237206372069</v>
      </c>
    </row>
    <row r="20" spans="1:18" ht="9" customHeight="1" x14ac:dyDescent="0.15">
      <c r="A20" s="11" t="s">
        <v>141</v>
      </c>
      <c r="B20" s="5">
        <v>4.0733169847386659</v>
      </c>
      <c r="C20" s="5">
        <v>0.23341974388357939</v>
      </c>
      <c r="D20" s="5">
        <v>0.29760734250781729</v>
      </c>
      <c r="E20" s="5">
        <v>0.2575952537644759</v>
      </c>
      <c r="F20" s="9"/>
      <c r="G20" s="5">
        <v>1.2189315946394021</v>
      </c>
      <c r="H20" s="5">
        <v>3.6227968964826345</v>
      </c>
      <c r="I20" s="5">
        <v>7.5175637626090043E-3</v>
      </c>
      <c r="J20" s="5" t="s">
        <v>44</v>
      </c>
      <c r="K20" s="5">
        <v>0.82796189827675593</v>
      </c>
      <c r="L20" s="5">
        <v>1.5674278348855981</v>
      </c>
      <c r="M20" s="5" t="s">
        <v>44</v>
      </c>
      <c r="N20" s="5">
        <v>4.2109648763866057</v>
      </c>
      <c r="O20" s="5">
        <v>1.7979209827417839</v>
      </c>
    </row>
    <row r="21" spans="1:18" ht="9" customHeight="1" x14ac:dyDescent="0.15">
      <c r="A21" s="11" t="s">
        <v>63</v>
      </c>
      <c r="B21" s="5">
        <v>2.1938634949032521</v>
      </c>
      <c r="C21" s="5">
        <v>2.7147005485030204</v>
      </c>
      <c r="D21" s="5">
        <v>0.98497177509487543</v>
      </c>
      <c r="E21" s="5">
        <v>2.797941202471343</v>
      </c>
      <c r="F21" s="9"/>
      <c r="G21" s="5">
        <v>2.1802330489159614</v>
      </c>
      <c r="H21" s="5">
        <v>2.6547095116036452</v>
      </c>
      <c r="I21" s="5">
        <v>0.62976681884038166</v>
      </c>
      <c r="J21" s="5">
        <v>2.560593351286919</v>
      </c>
      <c r="K21" s="5">
        <v>0.54397870512949476</v>
      </c>
      <c r="L21" s="5">
        <v>1.0880957519492243</v>
      </c>
      <c r="M21" s="5" t="s">
        <v>44</v>
      </c>
      <c r="N21" s="5">
        <v>1.5155009634628118</v>
      </c>
      <c r="O21" s="5">
        <v>1.4123677383116469</v>
      </c>
    </row>
    <row r="22" spans="1:18" ht="9" customHeight="1" x14ac:dyDescent="0.15">
      <c r="A22" s="11" t="s">
        <v>62</v>
      </c>
      <c r="B22" s="5">
        <v>13.062368414787201</v>
      </c>
      <c r="C22" s="5">
        <v>9.1331872142054493</v>
      </c>
      <c r="D22" s="5">
        <v>3.6804141212642887</v>
      </c>
      <c r="E22" s="5">
        <v>8.8576915143359489</v>
      </c>
      <c r="F22" s="9"/>
      <c r="G22" s="5">
        <v>16.021690904609319</v>
      </c>
      <c r="H22" s="5">
        <v>7.3061165269899613</v>
      </c>
      <c r="I22" s="5">
        <v>6.5488231595637076</v>
      </c>
      <c r="J22" s="5">
        <v>27.292393271820227</v>
      </c>
      <c r="K22" s="5">
        <v>3.1679215061168589</v>
      </c>
      <c r="L22" s="5">
        <v>5.9975532601139667</v>
      </c>
      <c r="M22" s="5">
        <v>1.9678118546584062</v>
      </c>
      <c r="N22" s="5">
        <v>13.463183816800708</v>
      </c>
      <c r="O22" s="5">
        <v>7.3007041511481559</v>
      </c>
    </row>
    <row r="23" spans="1:18" ht="9" customHeight="1" x14ac:dyDescent="0.15">
      <c r="A23" s="11" t="s">
        <v>95</v>
      </c>
      <c r="B23" s="5">
        <v>5.8476043413341676</v>
      </c>
      <c r="C23" s="5">
        <v>6.3797688054205004</v>
      </c>
      <c r="D23" s="5">
        <v>3.2663625542456343</v>
      </c>
      <c r="E23" s="5">
        <v>6.6444350584930305</v>
      </c>
      <c r="F23" s="9"/>
      <c r="G23" s="5">
        <v>6.1176184575281685</v>
      </c>
      <c r="H23" s="5">
        <v>3.722562681792744</v>
      </c>
      <c r="I23" s="5">
        <v>2.0047975725103195</v>
      </c>
      <c r="J23" s="5" t="s">
        <v>44</v>
      </c>
      <c r="K23" s="5">
        <v>7.4820930670442793</v>
      </c>
      <c r="L23" s="5">
        <v>4.443241477249015</v>
      </c>
      <c r="M23" s="5">
        <v>8.9567013124434656</v>
      </c>
      <c r="N23" s="5">
        <v>4.9006405725721853</v>
      </c>
      <c r="O23" s="5">
        <v>4.5990934894020565</v>
      </c>
    </row>
    <row r="24" spans="1:18" ht="9" customHeight="1" x14ac:dyDescent="0.15">
      <c r="A24" s="10" t="s">
        <v>140</v>
      </c>
      <c r="B24" s="75">
        <v>124.71995945729921</v>
      </c>
      <c r="C24" s="75">
        <v>138.27727773389259</v>
      </c>
      <c r="D24" s="75">
        <v>112.39541053434408</v>
      </c>
      <c r="E24" s="75">
        <v>137.30809276375888</v>
      </c>
      <c r="F24" s="98"/>
      <c r="G24" s="75">
        <v>136.32449917443552</v>
      </c>
      <c r="H24" s="75">
        <v>115.6615701365907</v>
      </c>
      <c r="I24" s="75">
        <v>125.47702359148192</v>
      </c>
      <c r="J24" s="75">
        <v>107.90914308419055</v>
      </c>
      <c r="K24" s="75">
        <v>116.46354517293055</v>
      </c>
      <c r="L24" s="75">
        <v>113.41229594105884</v>
      </c>
      <c r="M24" s="75">
        <v>118.55682419401634</v>
      </c>
      <c r="N24" s="75">
        <v>131.80394461762802</v>
      </c>
      <c r="O24" s="75">
        <v>117.74081452098446</v>
      </c>
    </row>
    <row r="25" spans="1:18" ht="9" customHeight="1" x14ac:dyDescent="0.15">
      <c r="A25" s="11"/>
    </row>
    <row r="26" spans="1:18" s="101" customFormat="1" ht="9" customHeight="1" x14ac:dyDescent="0.15">
      <c r="A26" s="99"/>
      <c r="B26" s="100"/>
      <c r="C26" s="8"/>
      <c r="D26" s="8"/>
      <c r="E26" s="8"/>
      <c r="F26" s="10"/>
      <c r="G26" s="98"/>
      <c r="H26" s="98"/>
      <c r="I26" s="98"/>
      <c r="J26" s="98"/>
      <c r="K26" s="98"/>
      <c r="L26" s="98"/>
      <c r="M26" s="98"/>
      <c r="N26" s="98"/>
      <c r="O26" s="98"/>
    </row>
    <row r="27" spans="1:18" x14ac:dyDescent="0.15">
      <c r="A27" s="102" t="s">
        <v>139</v>
      </c>
      <c r="B27" s="103"/>
      <c r="C27" s="103"/>
      <c r="D27" s="103"/>
      <c r="E27" s="103"/>
      <c r="F27" s="87"/>
      <c r="G27" s="103"/>
      <c r="H27" s="103"/>
      <c r="I27" s="103"/>
      <c r="J27" s="103"/>
      <c r="K27" s="103"/>
      <c r="L27" s="103"/>
      <c r="M27" s="103"/>
      <c r="N27" s="103"/>
      <c r="O27" s="103"/>
    </row>
    <row r="28" spans="1:18" x14ac:dyDescent="0.15">
      <c r="A28" s="102" t="s">
        <v>59</v>
      </c>
      <c r="B28" s="5">
        <v>81.583261567262156</v>
      </c>
      <c r="C28" s="5">
        <v>81.987031713113367</v>
      </c>
      <c r="D28" s="5">
        <v>96.170232679473045</v>
      </c>
      <c r="E28" s="5">
        <v>80.199789798343929</v>
      </c>
      <c r="F28" s="68"/>
      <c r="G28" s="5">
        <v>71.731349734267056</v>
      </c>
      <c r="H28" s="5">
        <v>90.02328328923096</v>
      </c>
      <c r="I28" s="5">
        <v>87.870027712568387</v>
      </c>
      <c r="J28" s="5">
        <v>91.494856739216814</v>
      </c>
      <c r="K28" s="5">
        <v>88.854497948150495</v>
      </c>
      <c r="L28" s="5">
        <v>94.853976608117406</v>
      </c>
      <c r="M28" s="5">
        <v>86.33807008407112</v>
      </c>
      <c r="N28" s="5">
        <v>72.440393903708639</v>
      </c>
      <c r="O28" s="5">
        <v>90.062870539456497</v>
      </c>
    </row>
    <row r="29" spans="1:18" x14ac:dyDescent="0.15">
      <c r="A29" s="102" t="s">
        <v>58</v>
      </c>
      <c r="B29" s="5">
        <v>13.556168684959871</v>
      </c>
      <c r="C29" s="5">
        <v>14.973386974748779</v>
      </c>
      <c r="D29" s="5">
        <v>2.182471526161879</v>
      </c>
      <c r="E29" s="5">
        <v>16.45392752954119</v>
      </c>
      <c r="F29" s="68"/>
      <c r="G29" s="5">
        <v>5.3163471343386393</v>
      </c>
      <c r="H29" s="5">
        <v>0.90037930343583972</v>
      </c>
      <c r="I29" s="5">
        <v>2.9263925480186028</v>
      </c>
      <c r="J29" s="12" t="s">
        <v>44</v>
      </c>
      <c r="K29" s="5">
        <v>3.4054769292672926</v>
      </c>
      <c r="L29" s="5">
        <v>1.4252379072981292</v>
      </c>
      <c r="M29" s="5">
        <v>0.83550331076556805</v>
      </c>
      <c r="N29" s="5">
        <v>5.6883928114279865</v>
      </c>
      <c r="O29" s="5">
        <v>2.0019951087478081</v>
      </c>
    </row>
    <row r="30" spans="1:18" ht="9" customHeight="1" x14ac:dyDescent="0.25">
      <c r="A30" s="102" t="s">
        <v>138</v>
      </c>
      <c r="B30" s="5">
        <v>3.6566683944943521</v>
      </c>
      <c r="C30" s="5">
        <v>2.9697109950067202</v>
      </c>
      <c r="D30" s="5">
        <v>1.2341899132069423</v>
      </c>
      <c r="E30" s="5">
        <v>3.277279558380072</v>
      </c>
      <c r="F30" s="68"/>
      <c r="G30" s="5">
        <v>22.127079098601442</v>
      </c>
      <c r="H30" s="5">
        <v>9.0165055720987439</v>
      </c>
      <c r="I30" s="5">
        <v>8.3694690189887471</v>
      </c>
      <c r="J30" s="5">
        <v>8.5051432607831892</v>
      </c>
      <c r="K30" s="5">
        <v>7.5380643230960098</v>
      </c>
      <c r="L30" s="5">
        <v>2.8954877203943878</v>
      </c>
      <c r="M30" s="5">
        <v>12.364407410162935</v>
      </c>
      <c r="N30" s="5">
        <v>12.102128240574812</v>
      </c>
      <c r="O30" s="5">
        <v>7.2080563232419106</v>
      </c>
      <c r="P30" s="79"/>
      <c r="Q30" s="79"/>
      <c r="R30" s="79"/>
    </row>
    <row r="31" spans="1:18" x14ac:dyDescent="0.15">
      <c r="A31" s="102" t="s">
        <v>95</v>
      </c>
      <c r="B31" s="5">
        <v>1.2039013532836209</v>
      </c>
      <c r="C31" s="5">
        <v>6.9870317131133675E-2</v>
      </c>
      <c r="D31" s="5">
        <v>0.41310588115813024</v>
      </c>
      <c r="E31" s="5">
        <v>6.9003113734811952E-2</v>
      </c>
      <c r="F31" s="68"/>
      <c r="G31" s="5">
        <v>0.82522403279286338</v>
      </c>
      <c r="H31" s="5">
        <v>5.9831835234456503E-2</v>
      </c>
      <c r="I31" s="5">
        <v>0.83411072042426537</v>
      </c>
      <c r="J31" s="5">
        <v>0</v>
      </c>
      <c r="K31" s="5">
        <v>0.20196079948619935</v>
      </c>
      <c r="L31" s="5">
        <v>0.82529776419007783</v>
      </c>
      <c r="M31" s="5">
        <v>0.46201919500037197</v>
      </c>
      <c r="N31" s="5">
        <v>9.7690850442885662</v>
      </c>
      <c r="O31" s="5">
        <v>0.72707802855378401</v>
      </c>
    </row>
    <row r="32" spans="1:18" x14ac:dyDescent="0.15">
      <c r="A32" s="104" t="s">
        <v>0</v>
      </c>
      <c r="B32" s="105">
        <v>100</v>
      </c>
      <c r="C32" s="105">
        <v>100</v>
      </c>
      <c r="D32" s="105">
        <v>100</v>
      </c>
      <c r="E32" s="105">
        <v>100</v>
      </c>
      <c r="F32" s="106"/>
      <c r="G32" s="105">
        <v>100</v>
      </c>
      <c r="H32" s="105">
        <v>100</v>
      </c>
      <c r="I32" s="105">
        <v>100</v>
      </c>
      <c r="J32" s="105">
        <v>100</v>
      </c>
      <c r="K32" s="105">
        <v>100</v>
      </c>
      <c r="L32" s="105">
        <v>100</v>
      </c>
      <c r="M32" s="105">
        <v>100</v>
      </c>
      <c r="N32" s="105">
        <v>100</v>
      </c>
      <c r="O32" s="105">
        <v>100</v>
      </c>
    </row>
    <row r="33" spans="1:15" x14ac:dyDescent="0.15">
      <c r="A33" s="84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</row>
    <row r="35" spans="1:15" ht="15" x14ac:dyDescent="0.15">
      <c r="A35" s="175" t="s">
        <v>137</v>
      </c>
      <c r="B35" s="176"/>
      <c r="C35" s="176"/>
      <c r="D35" s="176"/>
      <c r="E35" s="176"/>
      <c r="F35" s="176"/>
    </row>
    <row r="39" spans="1:15" x14ac:dyDescent="0.15">
      <c r="A39" s="11"/>
      <c r="B39" s="5"/>
      <c r="C39" s="5"/>
      <c r="D39" s="5"/>
      <c r="E39" s="5"/>
      <c r="F39" s="9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15">
      <c r="A40" s="11"/>
      <c r="B40" s="5"/>
      <c r="C40" s="5"/>
      <c r="D40" s="5"/>
      <c r="E40" s="5"/>
      <c r="F40" s="9"/>
      <c r="G40" s="5"/>
      <c r="H40" s="5"/>
      <c r="I40" s="5"/>
      <c r="J40" s="5"/>
      <c r="K40" s="5"/>
      <c r="L40" s="5"/>
      <c r="M40" s="5"/>
      <c r="N40" s="5"/>
      <c r="O40" s="5"/>
    </row>
    <row r="41" spans="1:15" x14ac:dyDescent="0.15">
      <c r="A41" s="11"/>
      <c r="B41" s="5"/>
      <c r="C41" s="5"/>
      <c r="D41" s="5"/>
      <c r="E41" s="5"/>
      <c r="F41" s="9"/>
      <c r="G41" s="5"/>
      <c r="H41" s="5"/>
      <c r="I41" s="5"/>
      <c r="J41" s="5"/>
      <c r="K41" s="5"/>
      <c r="L41" s="5"/>
      <c r="M41" s="5"/>
      <c r="N41" s="5"/>
      <c r="O41" s="5"/>
    </row>
    <row r="42" spans="1:15" x14ac:dyDescent="0.15">
      <c r="A42" s="11"/>
      <c r="B42" s="5"/>
      <c r="C42" s="5"/>
      <c r="D42" s="5"/>
      <c r="E42" s="5"/>
      <c r="F42" s="9"/>
      <c r="G42" s="5"/>
      <c r="H42" s="5"/>
      <c r="I42" s="5"/>
      <c r="J42" s="5"/>
      <c r="K42" s="5"/>
      <c r="L42" s="5"/>
      <c r="M42" s="5"/>
      <c r="N42" s="5"/>
      <c r="O42" s="5"/>
    </row>
    <row r="43" spans="1:15" ht="15" x14ac:dyDescent="0.2">
      <c r="A43" s="11"/>
      <c r="B43" s="5"/>
      <c r="C43" s="5"/>
      <c r="D43" s="5"/>
      <c r="E43" s="5"/>
      <c r="F43" s="9"/>
      <c r="G43" s="194"/>
      <c r="H43" s="194"/>
      <c r="I43" s="5"/>
      <c r="J43" s="5"/>
      <c r="K43" s="5"/>
      <c r="L43" s="5"/>
      <c r="M43" s="5"/>
      <c r="N43" s="5"/>
      <c r="O43" s="5"/>
    </row>
    <row r="44" spans="1:15" x14ac:dyDescent="0.15">
      <c r="A44" s="11"/>
      <c r="B44" s="5"/>
      <c r="C44" s="5"/>
      <c r="D44" s="5"/>
      <c r="E44" s="5"/>
      <c r="F44" s="9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15">
      <c r="A45" s="11"/>
      <c r="B45" s="13"/>
      <c r="C45" s="13"/>
      <c r="D45" s="13"/>
      <c r="E45" s="13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15">
      <c r="A46" s="11"/>
      <c r="B46" s="5"/>
      <c r="C46" s="5"/>
      <c r="D46" s="5"/>
      <c r="E46" s="5"/>
      <c r="F46" s="9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15">
      <c r="A47" s="11"/>
      <c r="B47" s="13"/>
      <c r="C47" s="13"/>
      <c r="D47" s="13"/>
      <c r="E47" s="13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x14ac:dyDescent="0.15">
      <c r="A48" s="11"/>
      <c r="B48" s="5"/>
      <c r="C48" s="5"/>
      <c r="D48" s="5"/>
      <c r="E48" s="5"/>
      <c r="F48" s="9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15">
      <c r="A49" s="11"/>
      <c r="B49" s="13"/>
      <c r="C49" s="13"/>
      <c r="D49" s="13"/>
      <c r="E49" s="13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15">
      <c r="A50" s="11"/>
      <c r="B50" s="5"/>
      <c r="C50" s="5"/>
      <c r="D50" s="5"/>
      <c r="E50" s="5"/>
      <c r="F50" s="9"/>
      <c r="G50" s="5"/>
      <c r="H50" s="5"/>
      <c r="I50" s="5"/>
      <c r="J50" s="12"/>
      <c r="K50" s="5"/>
      <c r="L50" s="5"/>
      <c r="M50" s="12"/>
      <c r="N50" s="5"/>
      <c r="O50" s="5"/>
    </row>
    <row r="51" spans="1:15" x14ac:dyDescent="0.15">
      <c r="A51" s="11"/>
      <c r="B51" s="5"/>
      <c r="C51" s="5"/>
      <c r="D51" s="5"/>
      <c r="E51" s="5"/>
      <c r="F51" s="9"/>
      <c r="G51" s="5"/>
      <c r="H51" s="5"/>
      <c r="I51" s="5"/>
      <c r="J51" s="5"/>
      <c r="K51" s="5"/>
      <c r="L51" s="5"/>
      <c r="M51" s="12"/>
      <c r="N51" s="5"/>
      <c r="O51" s="5"/>
    </row>
    <row r="52" spans="1:15" x14ac:dyDescent="0.15">
      <c r="A52" s="11"/>
      <c r="B52" s="5"/>
      <c r="C52" s="5"/>
      <c r="D52" s="5"/>
      <c r="E52" s="5"/>
      <c r="F52" s="9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15">
      <c r="A53" s="11"/>
      <c r="B53" s="5"/>
      <c r="C53" s="5"/>
      <c r="D53" s="5"/>
      <c r="E53" s="5"/>
      <c r="F53" s="9"/>
      <c r="G53" s="5"/>
      <c r="H53" s="5"/>
      <c r="I53" s="5"/>
      <c r="J53" s="5"/>
      <c r="K53" s="5"/>
      <c r="L53" s="5"/>
      <c r="M53" s="5"/>
      <c r="N53" s="5"/>
      <c r="O53" s="5"/>
    </row>
    <row r="54" spans="1:15" x14ac:dyDescent="0.15">
      <c r="A54" s="10"/>
      <c r="B54" s="8"/>
      <c r="C54" s="8"/>
      <c r="D54" s="8"/>
      <c r="E54" s="8"/>
      <c r="F54" s="9"/>
      <c r="G54" s="8"/>
      <c r="H54" s="8"/>
      <c r="I54" s="8"/>
      <c r="J54" s="8"/>
      <c r="K54" s="8"/>
      <c r="L54" s="8"/>
      <c r="M54" s="8"/>
      <c r="N54" s="8"/>
      <c r="O54" s="8"/>
    </row>
  </sheetData>
  <mergeCells count="4">
    <mergeCell ref="B2:E2"/>
    <mergeCell ref="G2:M2"/>
    <mergeCell ref="O2:O3"/>
    <mergeCell ref="A35:F3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J24" sqref="J24"/>
    </sheetView>
  </sheetViews>
  <sheetFormatPr defaultRowHeight="15" x14ac:dyDescent="0.25"/>
  <cols>
    <col min="1" max="1" width="22" style="107" customWidth="1"/>
    <col min="2" max="5" width="9.140625" style="107"/>
    <col min="6" max="6" width="3.5703125" style="107" customWidth="1"/>
    <col min="7" max="16384" width="9.140625" style="107"/>
  </cols>
  <sheetData>
    <row r="1" spans="1:16" x14ac:dyDescent="0.25">
      <c r="A1" s="8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x14ac:dyDescent="0.25">
      <c r="A2" s="5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5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5">
      <c r="A4" s="7"/>
      <c r="B4" s="108"/>
      <c r="C4" s="108"/>
      <c r="D4" s="108"/>
      <c r="E4" s="108"/>
      <c r="F4" s="108"/>
      <c r="G4" s="177"/>
      <c r="H4" s="177"/>
      <c r="I4" s="177"/>
      <c r="J4" s="177"/>
      <c r="K4" s="177"/>
      <c r="L4" s="177"/>
      <c r="M4" s="177"/>
      <c r="N4" s="109"/>
      <c r="O4" s="57"/>
      <c r="P4" s="7"/>
    </row>
    <row r="5" spans="1:16" x14ac:dyDescent="0.25">
      <c r="A5" s="170" t="s">
        <v>160</v>
      </c>
      <c r="B5" s="167" t="s">
        <v>16</v>
      </c>
      <c r="C5" s="167"/>
      <c r="D5" s="167"/>
      <c r="E5" s="167"/>
      <c r="F5" s="110"/>
      <c r="G5" s="167" t="s">
        <v>42</v>
      </c>
      <c r="H5" s="167"/>
      <c r="I5" s="167"/>
      <c r="J5" s="167"/>
      <c r="K5" s="167"/>
      <c r="L5" s="167"/>
      <c r="M5" s="167"/>
      <c r="N5" s="60"/>
      <c r="O5" s="111"/>
      <c r="P5" s="7"/>
    </row>
    <row r="6" spans="1:16" ht="45" x14ac:dyDescent="0.25">
      <c r="A6" s="171"/>
      <c r="B6" s="61" t="s">
        <v>159</v>
      </c>
      <c r="C6" s="61" t="s">
        <v>13</v>
      </c>
      <c r="D6" s="61" t="s">
        <v>115</v>
      </c>
      <c r="E6" s="61" t="s">
        <v>125</v>
      </c>
      <c r="F6" s="61"/>
      <c r="G6" s="61" t="s">
        <v>113</v>
      </c>
      <c r="H6" s="61" t="s">
        <v>124</v>
      </c>
      <c r="I6" s="61" t="s">
        <v>111</v>
      </c>
      <c r="J6" s="61" t="s">
        <v>158</v>
      </c>
      <c r="K6" s="61" t="s">
        <v>157</v>
      </c>
      <c r="L6" s="61" t="s">
        <v>108</v>
      </c>
      <c r="M6" s="61" t="s">
        <v>107</v>
      </c>
      <c r="N6" s="62" t="s">
        <v>156</v>
      </c>
      <c r="O6" s="112" t="s">
        <v>0</v>
      </c>
      <c r="P6" s="7"/>
    </row>
    <row r="7" spans="1:16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1.25" customHeight="1" x14ac:dyDescent="0.25">
      <c r="A8" s="63" t="s">
        <v>127</v>
      </c>
      <c r="B8" s="5">
        <v>46.976059904895514</v>
      </c>
      <c r="C8" s="5">
        <v>18.549099870515015</v>
      </c>
      <c r="D8" s="5">
        <v>60.81846109255369</v>
      </c>
      <c r="E8" s="5">
        <v>17.471884280825531</v>
      </c>
      <c r="F8" s="86"/>
      <c r="G8" s="5">
        <v>54.742112944874819</v>
      </c>
      <c r="H8" s="5">
        <v>36.044809258149648</v>
      </c>
      <c r="I8" s="5">
        <v>33.675845581724808</v>
      </c>
      <c r="J8" s="5">
        <v>7.2601441031475158</v>
      </c>
      <c r="K8" s="5">
        <v>23.847244795899233</v>
      </c>
      <c r="L8" s="5">
        <v>73.372404138677979</v>
      </c>
      <c r="M8" s="5">
        <v>20.703136439511525</v>
      </c>
      <c r="N8" s="5">
        <v>32.612338813538315</v>
      </c>
      <c r="O8" s="5">
        <v>52.470537205183923</v>
      </c>
      <c r="P8" s="7"/>
    </row>
    <row r="9" spans="1:16" x14ac:dyDescent="0.25">
      <c r="A9" s="63" t="s">
        <v>75</v>
      </c>
      <c r="B9" s="5">
        <v>51.087370415581105</v>
      </c>
      <c r="C9" s="5">
        <v>80.468652103086754</v>
      </c>
      <c r="D9" s="5">
        <v>38.465476026493107</v>
      </c>
      <c r="E9" s="5">
        <v>81.639229342861015</v>
      </c>
      <c r="F9" s="86"/>
      <c r="G9" s="5">
        <v>40.624901762658581</v>
      </c>
      <c r="H9" s="5">
        <v>63.047487187243675</v>
      </c>
      <c r="I9" s="5">
        <v>65.144767132990964</v>
      </c>
      <c r="J9" s="5">
        <v>92.612817595752745</v>
      </c>
      <c r="K9" s="5">
        <v>74.976753453772588</v>
      </c>
      <c r="L9" s="5">
        <v>25.94028029937575</v>
      </c>
      <c r="M9" s="5">
        <v>76.208744545640911</v>
      </c>
      <c r="N9" s="5">
        <v>65.717195557639144</v>
      </c>
      <c r="O9" s="5">
        <v>46.275294550767391</v>
      </c>
      <c r="P9" s="7"/>
    </row>
    <row r="10" spans="1:16" ht="12" customHeight="1" x14ac:dyDescent="0.25">
      <c r="A10" s="63" t="s">
        <v>95</v>
      </c>
      <c r="B10" s="5">
        <v>1.9365696795233844</v>
      </c>
      <c r="C10" s="5">
        <v>0.98224802639822895</v>
      </c>
      <c r="D10" s="5">
        <v>0.71606288095320092</v>
      </c>
      <c r="E10" s="5">
        <v>0.8888863763134488</v>
      </c>
      <c r="F10" s="86"/>
      <c r="G10" s="5">
        <v>4.6329852924665991</v>
      </c>
      <c r="H10" s="5">
        <v>0.90770355460667795</v>
      </c>
      <c r="I10" s="5">
        <v>1.1793872852842218</v>
      </c>
      <c r="J10" s="5">
        <v>0.12703830109973455</v>
      </c>
      <c r="K10" s="5">
        <v>1.1760017503281865</v>
      </c>
      <c r="L10" s="5">
        <v>0.68731556194626342</v>
      </c>
      <c r="M10" s="5">
        <v>3.088119014847571</v>
      </c>
      <c r="N10" s="5">
        <v>1.6704656288225372</v>
      </c>
      <c r="O10" s="5">
        <v>1.2541682440486872</v>
      </c>
      <c r="P10" s="7"/>
    </row>
    <row r="11" spans="1:16" x14ac:dyDescent="0.25">
      <c r="A11" s="70" t="s">
        <v>0</v>
      </c>
      <c r="B11" s="75">
        <v>100</v>
      </c>
      <c r="C11" s="75">
        <v>100</v>
      </c>
      <c r="D11" s="75">
        <v>100</v>
      </c>
      <c r="E11" s="75">
        <v>100</v>
      </c>
      <c r="F11" s="105"/>
      <c r="G11" s="75">
        <v>100</v>
      </c>
      <c r="H11" s="75">
        <v>100</v>
      </c>
      <c r="I11" s="75">
        <v>100</v>
      </c>
      <c r="J11" s="75">
        <v>100</v>
      </c>
      <c r="K11" s="75">
        <v>100</v>
      </c>
      <c r="L11" s="75">
        <v>100</v>
      </c>
      <c r="M11" s="75">
        <v>100</v>
      </c>
      <c r="N11" s="75">
        <v>100</v>
      </c>
      <c r="O11" s="75">
        <v>100</v>
      </c>
      <c r="P11" s="7"/>
    </row>
    <row r="12" spans="1:16" x14ac:dyDescent="0.25">
      <c r="A12" s="11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7"/>
    </row>
    <row r="13" spans="1:16" x14ac:dyDescent="0.25">
      <c r="A13" s="172" t="s">
        <v>155</v>
      </c>
      <c r="B13" s="178"/>
      <c r="C13" s="178"/>
      <c r="D13" s="178"/>
      <c r="E13" s="178"/>
      <c r="F13" s="115"/>
      <c r="G13" s="178"/>
      <c r="H13" s="178"/>
      <c r="I13" s="178"/>
      <c r="J13" s="178"/>
      <c r="K13" s="178"/>
      <c r="L13" s="178"/>
      <c r="M13" s="178"/>
      <c r="N13" s="116"/>
      <c r="O13" s="13"/>
      <c r="P13" s="7"/>
    </row>
    <row r="14" spans="1:16" x14ac:dyDescent="0.25">
      <c r="A14" s="17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7"/>
    </row>
    <row r="15" spans="1:16" x14ac:dyDescent="0.25">
      <c r="A15" s="63" t="s">
        <v>154</v>
      </c>
      <c r="B15" s="5">
        <v>43.23265622727493</v>
      </c>
      <c r="C15" s="5">
        <v>35.541924500770122</v>
      </c>
      <c r="D15" s="5">
        <v>33.973669729153627</v>
      </c>
      <c r="E15" s="5">
        <v>41.936840742897822</v>
      </c>
      <c r="F15" s="86"/>
      <c r="G15" s="5">
        <v>43.90697102073463</v>
      </c>
      <c r="H15" s="5">
        <v>37.997826589844152</v>
      </c>
      <c r="I15" s="5">
        <v>33.016505294709233</v>
      </c>
      <c r="J15" s="5">
        <v>53.239289446186</v>
      </c>
      <c r="K15" s="5">
        <v>43.704638170290153</v>
      </c>
      <c r="L15" s="5">
        <v>35.199672992835204</v>
      </c>
      <c r="M15" s="5">
        <v>45.787412633631298</v>
      </c>
      <c r="N15" s="5">
        <v>61.9717811803812</v>
      </c>
      <c r="O15" s="5">
        <v>37.162006620680323</v>
      </c>
      <c r="P15" s="7"/>
    </row>
    <row r="16" spans="1:16" ht="24" customHeight="1" x14ac:dyDescent="0.25">
      <c r="A16" s="63" t="s">
        <v>153</v>
      </c>
      <c r="B16" s="5">
        <v>5.5974208561594025</v>
      </c>
      <c r="C16" s="5">
        <v>4.7387431206708639</v>
      </c>
      <c r="D16" s="5">
        <v>0.41746708716144204</v>
      </c>
      <c r="E16" s="5">
        <v>1.9899048728402251</v>
      </c>
      <c r="F16" s="86"/>
      <c r="G16" s="5">
        <v>10.661416353903896</v>
      </c>
      <c r="H16" s="5">
        <v>5.7390939461919599</v>
      </c>
      <c r="I16" s="5">
        <v>1.4027199884311754</v>
      </c>
      <c r="J16" s="12" t="s">
        <v>44</v>
      </c>
      <c r="K16" s="5">
        <v>3.3217556564051312</v>
      </c>
      <c r="L16" s="5">
        <v>0.61843502891537827</v>
      </c>
      <c r="M16" s="5">
        <v>1.1863650633664349</v>
      </c>
      <c r="N16" s="12" t="s">
        <v>44</v>
      </c>
      <c r="O16" s="5">
        <v>2.3894242685222027</v>
      </c>
      <c r="P16" s="7"/>
    </row>
    <row r="17" spans="1:16" ht="27" customHeight="1" x14ac:dyDescent="0.25">
      <c r="A17" s="63" t="s">
        <v>152</v>
      </c>
      <c r="B17" s="5">
        <v>43.141319629611672</v>
      </c>
      <c r="C17" s="5">
        <v>22.307491375505535</v>
      </c>
      <c r="D17" s="5">
        <v>14.86909475464814</v>
      </c>
      <c r="E17" s="5">
        <v>20.567743048814684</v>
      </c>
      <c r="F17" s="86"/>
      <c r="G17" s="5">
        <v>37.646793412498205</v>
      </c>
      <c r="H17" s="5">
        <v>33.859201755943253</v>
      </c>
      <c r="I17" s="5">
        <v>30.711942839489133</v>
      </c>
      <c r="J17" s="5">
        <v>44.932079414838036</v>
      </c>
      <c r="K17" s="5">
        <v>24.248406704130282</v>
      </c>
      <c r="L17" s="5">
        <v>20.98585751583941</v>
      </c>
      <c r="M17" s="5">
        <v>44.107004180367149</v>
      </c>
      <c r="N17" s="5">
        <v>21.351532939637188</v>
      </c>
      <c r="O17" s="5">
        <v>25.48211747037352</v>
      </c>
      <c r="P17" s="7"/>
    </row>
    <row r="18" spans="1:16" ht="12.75" customHeight="1" x14ac:dyDescent="0.25">
      <c r="A18" s="63" t="s">
        <v>151</v>
      </c>
      <c r="B18" s="5">
        <v>6.2899112813302951</v>
      </c>
      <c r="C18" s="5">
        <v>35.828356797362659</v>
      </c>
      <c r="D18" s="5">
        <v>48.920265437818458</v>
      </c>
      <c r="E18" s="5">
        <v>33.609439375310082</v>
      </c>
      <c r="F18" s="86"/>
      <c r="G18" s="5">
        <v>4.2757234561824484</v>
      </c>
      <c r="H18" s="5">
        <v>21.363976264639586</v>
      </c>
      <c r="I18" s="5">
        <v>33.721151886835862</v>
      </c>
      <c r="J18" s="5">
        <v>1.8286311389759666</v>
      </c>
      <c r="K18" s="5">
        <v>28.073955141963072</v>
      </c>
      <c r="L18" s="5">
        <v>41.258056437521766</v>
      </c>
      <c r="M18" s="5">
        <v>8.7209398390641262</v>
      </c>
      <c r="N18" s="5">
        <v>16.676685879981612</v>
      </c>
      <c r="O18" s="5">
        <v>33.174043285216584</v>
      </c>
      <c r="P18" s="7"/>
    </row>
    <row r="19" spans="1:16" x14ac:dyDescent="0.25">
      <c r="A19" s="63" t="s">
        <v>95</v>
      </c>
      <c r="B19" s="5">
        <v>1.7386920056236972</v>
      </c>
      <c r="C19" s="5">
        <v>1.5834842056908152</v>
      </c>
      <c r="D19" s="5">
        <v>1.819502991218328</v>
      </c>
      <c r="E19" s="5">
        <v>1.8960719601371903</v>
      </c>
      <c r="F19" s="86"/>
      <c r="G19" s="5">
        <v>3.5090957566808179</v>
      </c>
      <c r="H19" s="5">
        <v>1.0399014433810516</v>
      </c>
      <c r="I19" s="5">
        <v>1.147679990534598</v>
      </c>
      <c r="J19" s="5">
        <v>0</v>
      </c>
      <c r="K19" s="5">
        <v>0.65124432721136361</v>
      </c>
      <c r="L19" s="5">
        <v>1.937978024888239</v>
      </c>
      <c r="M19" s="5">
        <v>0.19827828357099189</v>
      </c>
      <c r="N19" s="5">
        <v>0</v>
      </c>
      <c r="O19" s="5">
        <v>1.7924083552073689</v>
      </c>
      <c r="P19" s="7"/>
    </row>
    <row r="20" spans="1:16" x14ac:dyDescent="0.25">
      <c r="A20" s="70" t="s">
        <v>0</v>
      </c>
      <c r="B20" s="75">
        <v>100</v>
      </c>
      <c r="C20" s="75">
        <v>100</v>
      </c>
      <c r="D20" s="75">
        <v>100</v>
      </c>
      <c r="E20" s="75">
        <v>100</v>
      </c>
      <c r="F20" s="105"/>
      <c r="G20" s="75">
        <v>100</v>
      </c>
      <c r="H20" s="75">
        <v>100</v>
      </c>
      <c r="I20" s="75">
        <v>100</v>
      </c>
      <c r="J20" s="75">
        <v>100</v>
      </c>
      <c r="K20" s="75">
        <v>100</v>
      </c>
      <c r="L20" s="75">
        <v>100</v>
      </c>
      <c r="M20" s="75">
        <v>100</v>
      </c>
      <c r="N20" s="75">
        <v>100</v>
      </c>
      <c r="O20" s="75">
        <v>100</v>
      </c>
      <c r="P20" s="7"/>
    </row>
    <row r="21" spans="1:1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"/>
    </row>
  </sheetData>
  <mergeCells count="7">
    <mergeCell ref="G4:M4"/>
    <mergeCell ref="A5:A6"/>
    <mergeCell ref="B5:E5"/>
    <mergeCell ref="G5:M5"/>
    <mergeCell ref="A13:A14"/>
    <mergeCell ref="B13:E13"/>
    <mergeCell ref="G13:M1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28" workbookViewId="0">
      <selection activeCell="J8" sqref="J8"/>
    </sheetView>
  </sheetViews>
  <sheetFormatPr defaultRowHeight="15" x14ac:dyDescent="0.25"/>
  <cols>
    <col min="1" max="7" width="9.140625" style="107"/>
    <col min="8" max="8" width="12.7109375" style="107" bestFit="1" customWidth="1"/>
    <col min="9" max="16384" width="9.140625" style="107"/>
  </cols>
  <sheetData>
    <row r="1" spans="1:9" ht="51" customHeight="1" x14ac:dyDescent="0.25">
      <c r="A1" s="164" t="s">
        <v>188</v>
      </c>
      <c r="B1" s="164"/>
      <c r="C1" s="164"/>
      <c r="D1" s="164"/>
      <c r="E1" s="164"/>
      <c r="F1" s="164"/>
      <c r="G1" s="164"/>
      <c r="H1" s="164"/>
      <c r="I1" s="164"/>
    </row>
    <row r="3" spans="1:9" x14ac:dyDescent="0.25">
      <c r="A3" s="179" t="s">
        <v>177</v>
      </c>
      <c r="B3" s="181" t="s">
        <v>176</v>
      </c>
      <c r="C3" s="181"/>
      <c r="D3" s="181"/>
      <c r="E3" s="181"/>
      <c r="F3" s="181"/>
      <c r="G3" s="181"/>
      <c r="H3" s="117"/>
      <c r="I3" s="182" t="s">
        <v>175</v>
      </c>
    </row>
    <row r="4" spans="1:9" ht="18" x14ac:dyDescent="0.25">
      <c r="A4" s="180"/>
      <c r="B4" s="118" t="s">
        <v>166</v>
      </c>
      <c r="C4" s="118" t="s">
        <v>165</v>
      </c>
      <c r="D4" s="118" t="s">
        <v>164</v>
      </c>
      <c r="E4" s="118" t="s">
        <v>163</v>
      </c>
      <c r="F4" s="118" t="s">
        <v>162</v>
      </c>
      <c r="G4" s="118" t="s">
        <v>174</v>
      </c>
      <c r="H4" s="119" t="s">
        <v>173</v>
      </c>
      <c r="I4" s="183"/>
    </row>
    <row r="5" spans="1:9" x14ac:dyDescent="0.25">
      <c r="A5" s="120"/>
      <c r="B5" s="121"/>
      <c r="C5" s="121"/>
      <c r="D5" s="121"/>
      <c r="E5" s="121"/>
      <c r="F5" s="121"/>
      <c r="G5" s="121"/>
      <c r="H5" s="121"/>
      <c r="I5" s="122"/>
    </row>
    <row r="6" spans="1:9" x14ac:dyDescent="0.25">
      <c r="A6" s="123"/>
      <c r="B6" s="184" t="s">
        <v>172</v>
      </c>
      <c r="C6" s="184"/>
      <c r="D6" s="184"/>
      <c r="E6" s="184"/>
      <c r="F6" s="184"/>
      <c r="G6" s="184"/>
      <c r="H6" s="124"/>
      <c r="I6" s="125"/>
    </row>
    <row r="7" spans="1:9" x14ac:dyDescent="0.25">
      <c r="A7" s="126" t="s">
        <v>166</v>
      </c>
      <c r="B7" s="5">
        <v>14.748887476160203</v>
      </c>
      <c r="C7" s="5">
        <v>16.348802712439078</v>
      </c>
      <c r="D7" s="5">
        <v>34.770784770784772</v>
      </c>
      <c r="E7" s="5">
        <v>24.493183584092677</v>
      </c>
      <c r="F7" s="5">
        <v>6.9117750935932758</v>
      </c>
      <c r="G7" s="69" t="s">
        <v>44</v>
      </c>
      <c r="H7" s="69">
        <f>+I7-F7-E7-D7-C7-B7</f>
        <v>2.7265663629299937</v>
      </c>
      <c r="I7" s="5">
        <v>100</v>
      </c>
    </row>
    <row r="8" spans="1:9" x14ac:dyDescent="0.25">
      <c r="A8" s="126" t="s">
        <v>165</v>
      </c>
      <c r="B8" s="5">
        <v>12.255305339530139</v>
      </c>
      <c r="C8" s="5">
        <v>7.8812252987332085</v>
      </c>
      <c r="D8" s="5">
        <v>22.75124303149013</v>
      </c>
      <c r="E8" s="5">
        <v>25.651070339935792</v>
      </c>
      <c r="F8" s="5">
        <v>22.272574494964129</v>
      </c>
      <c r="G8" s="5">
        <v>5.1645205781110555</v>
      </c>
      <c r="H8" s="5">
        <f>+I8-G8-F8-E8-D8-C8-B8</f>
        <v>4.0240609172355448</v>
      </c>
      <c r="I8" s="5">
        <v>100</v>
      </c>
    </row>
    <row r="9" spans="1:9" x14ac:dyDescent="0.25">
      <c r="A9" s="126" t="s">
        <v>164</v>
      </c>
      <c r="B9" s="5">
        <v>8.8507714674295368</v>
      </c>
      <c r="C9" s="5">
        <v>18.482389907611498</v>
      </c>
      <c r="D9" s="5">
        <v>22.333864840782255</v>
      </c>
      <c r="E9" s="5">
        <v>27.965108099235568</v>
      </c>
      <c r="F9" s="5">
        <v>13.042254842189186</v>
      </c>
      <c r="G9" s="5">
        <v>8.1988932139004831</v>
      </c>
      <c r="H9" s="5">
        <f>+I9-G9-F9-E9-D9-C9-B9</f>
        <v>1.1267176288514893</v>
      </c>
      <c r="I9" s="5">
        <v>100</v>
      </c>
    </row>
    <row r="10" spans="1:9" x14ac:dyDescent="0.25">
      <c r="A10" s="126" t="s">
        <v>163</v>
      </c>
      <c r="B10" s="5">
        <v>9.3738958632276486</v>
      </c>
      <c r="C10" s="5">
        <v>30.242351261510063</v>
      </c>
      <c r="D10" s="5">
        <v>11.483743501366426</v>
      </c>
      <c r="E10" s="5">
        <v>29.302077399537072</v>
      </c>
      <c r="F10" s="5">
        <v>10.162024184651328</v>
      </c>
      <c r="G10" s="5">
        <v>4.0682708046407994</v>
      </c>
      <c r="H10" s="5">
        <f>+I10-G10-F10-E10-D10-C10-B10</f>
        <v>5.3676369850666603</v>
      </c>
      <c r="I10" s="5">
        <v>100</v>
      </c>
    </row>
    <row r="11" spans="1:9" x14ac:dyDescent="0.25">
      <c r="A11" s="126" t="s">
        <v>162</v>
      </c>
      <c r="B11" s="5">
        <v>12.928176795580111</v>
      </c>
      <c r="C11" s="5">
        <v>5.4403639909002273</v>
      </c>
      <c r="D11" s="5">
        <v>33.651283717907056</v>
      </c>
      <c r="E11" s="5">
        <v>12.135196620084498</v>
      </c>
      <c r="F11" s="5">
        <v>19.054273643158922</v>
      </c>
      <c r="G11" s="5">
        <v>16.020474488137797</v>
      </c>
      <c r="H11" s="5">
        <f>+I11-G11-F11-E11-D11-C11-B11</f>
        <v>0.77023074423139093</v>
      </c>
      <c r="I11" s="5">
        <v>100</v>
      </c>
    </row>
    <row r="12" spans="1:9" x14ac:dyDescent="0.25">
      <c r="A12" s="126" t="s">
        <v>161</v>
      </c>
      <c r="B12" s="5">
        <v>28.035450516986707</v>
      </c>
      <c r="C12" s="5">
        <v>14.127031019202363</v>
      </c>
      <c r="D12" s="5">
        <v>21.376661742983753</v>
      </c>
      <c r="E12" s="5">
        <v>16.567208271787297</v>
      </c>
      <c r="F12" s="5">
        <v>15.0192023633678</v>
      </c>
      <c r="G12" s="5">
        <v>0.40177252584933532</v>
      </c>
      <c r="H12" s="5">
        <f>+I12-G12-F12-E12-D12-C12-B12</f>
        <v>4.4726735598227449</v>
      </c>
      <c r="I12" s="5">
        <v>100</v>
      </c>
    </row>
    <row r="13" spans="1:9" x14ac:dyDescent="0.25">
      <c r="A13" s="127"/>
      <c r="B13" s="122"/>
      <c r="C13" s="122"/>
      <c r="D13" s="122"/>
      <c r="E13" s="122"/>
      <c r="F13" s="122"/>
      <c r="G13" s="122"/>
      <c r="H13" s="122"/>
      <c r="I13" s="122"/>
    </row>
    <row r="14" spans="1:9" x14ac:dyDescent="0.25">
      <c r="A14" s="123"/>
      <c r="B14" s="185" t="s">
        <v>171</v>
      </c>
      <c r="C14" s="185"/>
      <c r="D14" s="185"/>
      <c r="E14" s="185"/>
      <c r="F14" s="185"/>
      <c r="G14" s="185"/>
      <c r="H14" s="128"/>
      <c r="I14" s="129"/>
    </row>
    <row r="15" spans="1:9" x14ac:dyDescent="0.25">
      <c r="A15" s="126" t="s">
        <v>166</v>
      </c>
      <c r="B15" s="5">
        <v>72.034085268324972</v>
      </c>
      <c r="C15" s="5">
        <v>7.8364863125769864</v>
      </c>
      <c r="D15" s="5">
        <v>1.467100546026143</v>
      </c>
      <c r="E15" s="5">
        <v>7.4651149964149797</v>
      </c>
      <c r="F15" s="5">
        <v>6.0596032577721397</v>
      </c>
      <c r="G15" s="5">
        <v>2.2456933796628245</v>
      </c>
      <c r="H15" s="5">
        <f t="shared" ref="H15:H20" si="0">+I15-G15-F15-E15-D15-C15-B15</f>
        <v>2.8919162392219562</v>
      </c>
      <c r="I15" s="5">
        <v>100</v>
      </c>
    </row>
    <row r="16" spans="1:9" x14ac:dyDescent="0.25">
      <c r="A16" s="126" t="s">
        <v>165</v>
      </c>
      <c r="B16" s="5">
        <v>33.339170473683943</v>
      </c>
      <c r="C16" s="5">
        <v>27.854490391895304</v>
      </c>
      <c r="D16" s="5">
        <v>13.976174166533614</v>
      </c>
      <c r="E16" s="5">
        <v>9.8105161233834117</v>
      </c>
      <c r="F16" s="5">
        <v>11.390664352412198</v>
      </c>
      <c r="G16" s="5">
        <v>3.7083009286203575E-2</v>
      </c>
      <c r="H16" s="5">
        <f t="shared" si="0"/>
        <v>3.5919014828053264</v>
      </c>
      <c r="I16" s="5">
        <v>100</v>
      </c>
    </row>
    <row r="17" spans="1:9" x14ac:dyDescent="0.25">
      <c r="A17" s="126" t="s">
        <v>164</v>
      </c>
      <c r="B17" s="5">
        <v>15.738963531669866</v>
      </c>
      <c r="C17" s="5">
        <v>28.13434273523179</v>
      </c>
      <c r="D17" s="5">
        <v>21.61663657964024</v>
      </c>
      <c r="E17" s="5">
        <v>20.642673154999322</v>
      </c>
      <c r="F17" s="5">
        <v>8.1145780562116041</v>
      </c>
      <c r="G17" s="5">
        <v>3.5084089076625591</v>
      </c>
      <c r="H17" s="5">
        <f t="shared" si="0"/>
        <v>2.2443970345846171</v>
      </c>
      <c r="I17" s="5">
        <v>100</v>
      </c>
    </row>
    <row r="18" spans="1:9" x14ac:dyDescent="0.25">
      <c r="A18" s="126" t="s">
        <v>163</v>
      </c>
      <c r="B18" s="5">
        <v>20.083014436412967</v>
      </c>
      <c r="C18" s="5">
        <v>24.635040191135676</v>
      </c>
      <c r="D18" s="5">
        <v>18.440543440847151</v>
      </c>
      <c r="E18" s="5">
        <v>18.065966105813036</v>
      </c>
      <c r="F18" s="5">
        <v>11.402134078438518</v>
      </c>
      <c r="G18" s="5">
        <v>6.0539796310919431</v>
      </c>
      <c r="H18" s="5">
        <f t="shared" si="0"/>
        <v>1.3193221162607038</v>
      </c>
      <c r="I18" s="5">
        <v>100</v>
      </c>
    </row>
    <row r="19" spans="1:9" x14ac:dyDescent="0.25">
      <c r="A19" s="126" t="s">
        <v>162</v>
      </c>
      <c r="B19" s="5">
        <v>26.699520691284683</v>
      </c>
      <c r="C19" s="5">
        <v>22.103434943507853</v>
      </c>
      <c r="D19" s="5">
        <v>24.338572384207975</v>
      </c>
      <c r="E19" s="5">
        <v>13.524974991254611</v>
      </c>
      <c r="F19" s="5">
        <v>7.0441810940021972</v>
      </c>
      <c r="G19" s="5">
        <v>5.4669424277201228</v>
      </c>
      <c r="H19" s="5">
        <f t="shared" si="0"/>
        <v>0.82237346802255118</v>
      </c>
      <c r="I19" s="5">
        <v>100</v>
      </c>
    </row>
    <row r="20" spans="1:9" x14ac:dyDescent="0.25">
      <c r="A20" s="126" t="s">
        <v>161</v>
      </c>
      <c r="B20" s="5">
        <v>12.058646734443196</v>
      </c>
      <c r="C20" s="5">
        <v>25.115646969657373</v>
      </c>
      <c r="D20" s="5">
        <v>14.094556098580874</v>
      </c>
      <c r="E20" s="5">
        <v>27.891174241434285</v>
      </c>
      <c r="F20" s="5">
        <v>3.7764942633876069</v>
      </c>
      <c r="G20" s="5">
        <v>17.337898230666703</v>
      </c>
      <c r="H20" s="5">
        <f t="shared" si="0"/>
        <v>-0.27441653817002809</v>
      </c>
      <c r="I20" s="5">
        <v>100</v>
      </c>
    </row>
    <row r="21" spans="1:9" x14ac:dyDescent="0.25">
      <c r="A21" s="127"/>
      <c r="B21" s="130"/>
      <c r="C21" s="130"/>
      <c r="D21" s="130"/>
      <c r="E21" s="130"/>
      <c r="F21" s="130"/>
      <c r="G21" s="130"/>
      <c r="H21" s="130"/>
      <c r="I21" s="130"/>
    </row>
    <row r="22" spans="1:9" x14ac:dyDescent="0.25">
      <c r="A22" s="123"/>
      <c r="B22" s="186" t="s">
        <v>170</v>
      </c>
      <c r="C22" s="186"/>
      <c r="D22" s="186"/>
      <c r="E22" s="186"/>
      <c r="F22" s="186"/>
      <c r="G22" s="186"/>
      <c r="H22" s="131"/>
      <c r="I22" s="132"/>
    </row>
    <row r="23" spans="1:9" x14ac:dyDescent="0.25">
      <c r="A23" s="126" t="s">
        <v>166</v>
      </c>
      <c r="B23" s="5">
        <v>83.594547474729225</v>
      </c>
      <c r="C23" s="5">
        <v>6.8933433302318861</v>
      </c>
      <c r="D23" s="5">
        <v>9.5121091950388887</v>
      </c>
      <c r="E23" s="69" t="s">
        <v>44</v>
      </c>
      <c r="F23" s="69" t="s">
        <v>44</v>
      </c>
      <c r="G23" s="69" t="s">
        <v>44</v>
      </c>
      <c r="H23" s="69">
        <f>+I23-D23-C23-B23</f>
        <v>0</v>
      </c>
      <c r="I23" s="5">
        <v>100</v>
      </c>
    </row>
    <row r="24" spans="1:9" x14ac:dyDescent="0.25">
      <c r="A24" s="126" t="s">
        <v>165</v>
      </c>
      <c r="B24" s="5">
        <v>50.07835593299864</v>
      </c>
      <c r="C24" s="5">
        <v>34.971144371979541</v>
      </c>
      <c r="D24" s="5">
        <v>14.645521512691785</v>
      </c>
      <c r="E24" s="69" t="s">
        <v>44</v>
      </c>
      <c r="F24" s="69" t="s">
        <v>44</v>
      </c>
      <c r="G24" s="5">
        <v>3.2843804250926666E-2</v>
      </c>
      <c r="H24" s="5">
        <f>+I24-G24-D24-C24-B24</f>
        <v>0.27213437807910168</v>
      </c>
      <c r="I24" s="5">
        <v>100</v>
      </c>
    </row>
    <row r="25" spans="1:9" x14ac:dyDescent="0.25">
      <c r="A25" s="126" t="s">
        <v>164</v>
      </c>
      <c r="B25" s="5">
        <v>49.190452025545525</v>
      </c>
      <c r="C25" s="5">
        <v>32.522668300763108</v>
      </c>
      <c r="D25" s="5">
        <v>11.164197968230868</v>
      </c>
      <c r="E25" s="5">
        <v>5.0822952671843433</v>
      </c>
      <c r="F25" s="5">
        <v>1.2447219004030985E-2</v>
      </c>
      <c r="G25" s="5">
        <v>2.1227295793797456</v>
      </c>
      <c r="H25" s="5">
        <f>+I25-G25-F25-E25-D25-C25-B25</f>
        <v>-9.4790360107630534E-2</v>
      </c>
      <c r="I25" s="5">
        <v>100</v>
      </c>
    </row>
    <row r="26" spans="1:9" x14ac:dyDescent="0.25">
      <c r="A26" s="126" t="s">
        <v>163</v>
      </c>
      <c r="B26" s="5">
        <v>46.728615071283095</v>
      </c>
      <c r="C26" s="5">
        <v>25.505528076811174</v>
      </c>
      <c r="D26" s="5">
        <v>15.889583939482106</v>
      </c>
      <c r="E26" s="5">
        <v>4.7897876054698862</v>
      </c>
      <c r="F26" s="5">
        <v>6.8300843759092231</v>
      </c>
      <c r="G26" s="69" t="s">
        <v>44</v>
      </c>
      <c r="H26" s="69">
        <f>+I26-F26-E26-D26-C26-B26</f>
        <v>0.25640093104451722</v>
      </c>
      <c r="I26" s="5">
        <v>100</v>
      </c>
    </row>
    <row r="27" spans="1:9" x14ac:dyDescent="0.25">
      <c r="A27" s="126" t="s">
        <v>162</v>
      </c>
      <c r="B27" s="5">
        <v>36.636223500356365</v>
      </c>
      <c r="C27" s="5">
        <v>22.910278298055726</v>
      </c>
      <c r="D27" s="5">
        <v>23.472178482040743</v>
      </c>
      <c r="E27" s="5">
        <v>9.4130712237489842</v>
      </c>
      <c r="F27" s="5">
        <v>4.5333244932124446</v>
      </c>
      <c r="G27" s="69" t="s">
        <v>44</v>
      </c>
      <c r="H27" s="69">
        <f>+I27-F27-E27-D27-C27-B27</f>
        <v>3.0349240025857256</v>
      </c>
      <c r="I27" s="5">
        <v>100</v>
      </c>
    </row>
    <row r="28" spans="1:9" x14ac:dyDescent="0.25">
      <c r="A28" s="126" t="s">
        <v>161</v>
      </c>
      <c r="B28" s="5">
        <v>33.19302057166135</v>
      </c>
      <c r="C28" s="5">
        <v>50.38359698553873</v>
      </c>
      <c r="D28" s="5">
        <v>14.135379183922874</v>
      </c>
      <c r="E28" s="5">
        <v>0.29194106864009778</v>
      </c>
      <c r="F28" s="69" t="s">
        <v>44</v>
      </c>
      <c r="G28" s="5">
        <v>1.9960621902369475</v>
      </c>
      <c r="H28" s="5">
        <f>+I28-G28-E28-D28-C28-B28</f>
        <v>0</v>
      </c>
      <c r="I28" s="5">
        <v>100</v>
      </c>
    </row>
    <row r="29" spans="1:9" x14ac:dyDescent="0.25">
      <c r="A29" s="127"/>
      <c r="B29" s="130"/>
      <c r="C29" s="130"/>
      <c r="D29" s="130"/>
      <c r="E29" s="130"/>
      <c r="F29" s="130"/>
      <c r="G29" s="130"/>
      <c r="H29" s="130"/>
      <c r="I29" s="130"/>
    </row>
    <row r="30" spans="1:9" x14ac:dyDescent="0.25">
      <c r="A30" s="123"/>
      <c r="B30" s="186" t="s">
        <v>169</v>
      </c>
      <c r="C30" s="186"/>
      <c r="D30" s="186"/>
      <c r="E30" s="186"/>
      <c r="F30" s="186"/>
      <c r="G30" s="186"/>
      <c r="H30" s="131"/>
      <c r="I30" s="132"/>
    </row>
    <row r="31" spans="1:9" x14ac:dyDescent="0.25">
      <c r="A31" s="126" t="s">
        <v>166</v>
      </c>
      <c r="B31" s="69" t="s">
        <v>44</v>
      </c>
      <c r="C31" s="5">
        <v>1.6058394160583942</v>
      </c>
      <c r="D31" s="5">
        <v>41.897810218978101</v>
      </c>
      <c r="E31" s="5">
        <v>13.892944038929441</v>
      </c>
      <c r="F31" s="69" t="s">
        <v>44</v>
      </c>
      <c r="G31" s="5">
        <v>42.603406326034062</v>
      </c>
      <c r="H31" s="5">
        <f>+I31-G31-E31-D31-C31</f>
        <v>0</v>
      </c>
      <c r="I31" s="5">
        <v>100</v>
      </c>
    </row>
    <row r="32" spans="1:9" x14ac:dyDescent="0.25">
      <c r="A32" s="126" t="s">
        <v>165</v>
      </c>
      <c r="B32" s="5">
        <v>24.084738790621145</v>
      </c>
      <c r="C32" s="69" t="s">
        <v>44</v>
      </c>
      <c r="D32" s="5">
        <v>29.288358700123407</v>
      </c>
      <c r="E32" s="5">
        <v>43.983957219251337</v>
      </c>
      <c r="F32" s="5">
        <v>2.6532291238173591</v>
      </c>
      <c r="G32" s="69" t="s">
        <v>44</v>
      </c>
      <c r="H32" s="69">
        <f>+I32-F32-E32-D32-B32</f>
        <v>-1.0283833813243604E-2</v>
      </c>
      <c r="I32" s="5">
        <v>100</v>
      </c>
    </row>
    <row r="33" spans="1:9" x14ac:dyDescent="0.25">
      <c r="A33" s="126" t="s">
        <v>164</v>
      </c>
      <c r="B33" s="5">
        <v>4.388742304309587</v>
      </c>
      <c r="C33" s="69" t="s">
        <v>44</v>
      </c>
      <c r="D33" s="5">
        <v>31.090589270008795</v>
      </c>
      <c r="E33" s="5">
        <v>63.245382585751976</v>
      </c>
      <c r="F33" s="5">
        <v>1.029023746701847</v>
      </c>
      <c r="G33" s="69" t="s">
        <v>44</v>
      </c>
      <c r="H33" s="69">
        <f>+I33-F33-E33-D33-B33</f>
        <v>0.2462620932277888</v>
      </c>
      <c r="I33" s="5">
        <v>100</v>
      </c>
    </row>
    <row r="34" spans="1:9" x14ac:dyDescent="0.25">
      <c r="A34" s="126" t="s">
        <v>163</v>
      </c>
      <c r="B34" s="5">
        <v>6.4675335822496889</v>
      </c>
      <c r="C34" s="5">
        <v>15.41135573580533</v>
      </c>
      <c r="D34" s="5">
        <v>38.830951461310676</v>
      </c>
      <c r="E34" s="5">
        <v>22.561263465087336</v>
      </c>
      <c r="F34" s="5">
        <v>6.931033002875413</v>
      </c>
      <c r="G34" s="5">
        <v>1.0085404059911591</v>
      </c>
      <c r="H34" s="5">
        <f>+I34-G34-F34-E34-D34-C34-B34</f>
        <v>8.7893223466804038</v>
      </c>
      <c r="I34" s="5">
        <v>100</v>
      </c>
    </row>
    <row r="35" spans="1:9" x14ac:dyDescent="0.25">
      <c r="A35" s="126" t="s">
        <v>162</v>
      </c>
      <c r="B35" s="69" t="s">
        <v>44</v>
      </c>
      <c r="C35" s="69" t="s">
        <v>44</v>
      </c>
      <c r="D35" s="69" t="s">
        <v>44</v>
      </c>
      <c r="E35" s="5">
        <v>98.371810449574724</v>
      </c>
      <c r="F35" s="69" t="s">
        <v>44</v>
      </c>
      <c r="G35" s="69" t="s">
        <v>44</v>
      </c>
      <c r="H35" s="69">
        <f>+I35-E35</f>
        <v>1.6281895504252759</v>
      </c>
      <c r="I35" s="5">
        <v>100</v>
      </c>
    </row>
    <row r="36" spans="1:9" x14ac:dyDescent="0.25">
      <c r="A36" s="126" t="s">
        <v>161</v>
      </c>
      <c r="B36" s="69" t="s">
        <v>44</v>
      </c>
      <c r="C36" s="5">
        <v>59.322033898305087</v>
      </c>
      <c r="D36" s="5">
        <v>40.677966101694913</v>
      </c>
      <c r="E36" s="69" t="s">
        <v>44</v>
      </c>
      <c r="F36" s="69" t="s">
        <v>44</v>
      </c>
      <c r="G36" s="69" t="s">
        <v>44</v>
      </c>
      <c r="H36" s="69">
        <f>+I36-D36-C36</f>
        <v>0</v>
      </c>
      <c r="I36" s="5">
        <v>100</v>
      </c>
    </row>
    <row r="37" spans="1:9" x14ac:dyDescent="0.25">
      <c r="A37" s="127"/>
      <c r="B37" s="130"/>
      <c r="C37" s="130"/>
      <c r="D37" s="130"/>
      <c r="E37" s="130"/>
      <c r="F37" s="130"/>
      <c r="G37" s="130"/>
      <c r="H37" s="130"/>
      <c r="I37" s="130"/>
    </row>
    <row r="38" spans="1:9" x14ac:dyDescent="0.25">
      <c r="A38" s="123"/>
      <c r="B38" s="186" t="s">
        <v>168</v>
      </c>
      <c r="C38" s="186"/>
      <c r="D38" s="186"/>
      <c r="E38" s="186"/>
      <c r="F38" s="186"/>
      <c r="G38" s="186"/>
      <c r="H38" s="131"/>
      <c r="I38" s="132"/>
    </row>
    <row r="39" spans="1:9" x14ac:dyDescent="0.25">
      <c r="A39" s="126" t="s">
        <v>166</v>
      </c>
      <c r="B39" s="5">
        <v>36.419260441606809</v>
      </c>
      <c r="C39" s="5">
        <v>4.2165469539771214</v>
      </c>
      <c r="D39" s="69" t="s">
        <v>44</v>
      </c>
      <c r="E39" s="5">
        <v>58.911944666134609</v>
      </c>
      <c r="F39" s="5">
        <v>0.45224793828145782</v>
      </c>
      <c r="G39" s="69" t="s">
        <v>44</v>
      </c>
      <c r="H39" s="69">
        <f>+I39-F39-E39-C39-B39</f>
        <v>0</v>
      </c>
      <c r="I39" s="5">
        <v>100</v>
      </c>
    </row>
    <row r="40" spans="1:9" x14ac:dyDescent="0.25">
      <c r="A40" s="126" t="s">
        <v>165</v>
      </c>
      <c r="B40" s="5">
        <v>0.20378542421088125</v>
      </c>
      <c r="C40" s="5">
        <v>31.805186998783153</v>
      </c>
      <c r="D40" s="5">
        <v>38.368836956999807</v>
      </c>
      <c r="E40" s="5">
        <v>5.6898649738304332</v>
      </c>
      <c r="F40" s="5">
        <v>21.772786582415812</v>
      </c>
      <c r="G40" s="5">
        <v>1.3018809834479321</v>
      </c>
      <c r="H40" s="5">
        <f>+I40-G40-F40-E40-D40-C40-B40</f>
        <v>0.85765808031198554</v>
      </c>
      <c r="I40" s="5">
        <v>100</v>
      </c>
    </row>
    <row r="41" spans="1:9" x14ac:dyDescent="0.25">
      <c r="A41" s="126" t="s">
        <v>164</v>
      </c>
      <c r="B41" s="5">
        <v>3.9865849668342306</v>
      </c>
      <c r="C41" s="5">
        <v>20.872869508313752</v>
      </c>
      <c r="D41" s="5">
        <v>26.057437758410423</v>
      </c>
      <c r="E41" s="5">
        <v>23.395252684493887</v>
      </c>
      <c r="F41" s="5">
        <v>23.217525803860912</v>
      </c>
      <c r="G41" s="5">
        <v>5.6664386210178765</v>
      </c>
      <c r="H41" s="5">
        <f>+I41-G41-F41-E41-D41-C41-B41</f>
        <v>-3.1961093429310714</v>
      </c>
      <c r="I41" s="5">
        <v>100</v>
      </c>
    </row>
    <row r="42" spans="1:9" x14ac:dyDescent="0.25">
      <c r="A42" s="126" t="s">
        <v>163</v>
      </c>
      <c r="B42" s="5">
        <v>1.5653887243393318</v>
      </c>
      <c r="C42" s="5">
        <v>6.7822849429691852</v>
      </c>
      <c r="D42" s="5">
        <v>35.431393496631884</v>
      </c>
      <c r="E42" s="5">
        <v>23.263966632335162</v>
      </c>
      <c r="F42" s="5">
        <v>21.319865147550843</v>
      </c>
      <c r="G42" s="5">
        <v>6.3728657424881172</v>
      </c>
      <c r="H42" s="5">
        <f>+I42-G42-F42-E42-D42-C42-B42</f>
        <v>5.2642353136854778</v>
      </c>
      <c r="I42" s="5">
        <v>100</v>
      </c>
    </row>
    <row r="43" spans="1:9" x14ac:dyDescent="0.25">
      <c r="A43" s="126" t="s">
        <v>162</v>
      </c>
      <c r="B43" s="5">
        <v>3.0371517814063331</v>
      </c>
      <c r="C43" s="5">
        <v>20.100391917858079</v>
      </c>
      <c r="D43" s="5">
        <v>39.36700610308371</v>
      </c>
      <c r="E43" s="5">
        <v>19.262381810948305</v>
      </c>
      <c r="F43" s="5">
        <v>14.091266918916174</v>
      </c>
      <c r="G43" s="5">
        <v>1.2815629311731296</v>
      </c>
      <c r="H43" s="5">
        <f>+I43-G43-F43-E43-D43-C43-B43</f>
        <v>2.8602385366142755</v>
      </c>
      <c r="I43" s="5">
        <v>100</v>
      </c>
    </row>
    <row r="44" spans="1:9" x14ac:dyDescent="0.25">
      <c r="A44" s="126" t="s">
        <v>161</v>
      </c>
      <c r="B44" s="69" t="s">
        <v>44</v>
      </c>
      <c r="C44" s="5">
        <v>7.4291587138452506</v>
      </c>
      <c r="D44" s="5">
        <v>28.431948318895905</v>
      </c>
      <c r="E44" s="5">
        <v>52.191308177947441</v>
      </c>
      <c r="F44" s="5">
        <v>11.947584789311408</v>
      </c>
      <c r="G44" s="69" t="s">
        <v>44</v>
      </c>
      <c r="H44" s="69">
        <f>+I44-F44-E44-D44-C44</f>
        <v>0</v>
      </c>
      <c r="I44" s="5">
        <v>100</v>
      </c>
    </row>
    <row r="45" spans="1:9" x14ac:dyDescent="0.25">
      <c r="A45" s="127"/>
      <c r="B45" s="130"/>
      <c r="C45" s="130"/>
      <c r="D45" s="130"/>
      <c r="E45" s="130"/>
      <c r="F45" s="130"/>
      <c r="G45" s="130"/>
      <c r="H45" s="130"/>
      <c r="I45" s="130"/>
    </row>
    <row r="46" spans="1:9" x14ac:dyDescent="0.25">
      <c r="A46" s="123"/>
      <c r="B46" s="186" t="s">
        <v>167</v>
      </c>
      <c r="C46" s="186"/>
      <c r="D46" s="186"/>
      <c r="E46" s="186"/>
      <c r="F46" s="186"/>
      <c r="G46" s="186"/>
      <c r="H46" s="131"/>
      <c r="I46" s="132"/>
    </row>
    <row r="47" spans="1:9" x14ac:dyDescent="0.25">
      <c r="A47" s="126" t="s">
        <v>166</v>
      </c>
      <c r="B47" s="5">
        <v>40.181244714648138</v>
      </c>
      <c r="C47" s="5">
        <v>26.392095018246369</v>
      </c>
      <c r="D47" s="5">
        <v>14.636329699296811</v>
      </c>
      <c r="E47" s="5">
        <v>5.6643734905796936</v>
      </c>
      <c r="F47" s="5">
        <v>3.3765303712507331</v>
      </c>
      <c r="G47" s="5">
        <v>3.2367304337226401</v>
      </c>
      <c r="H47" s="5">
        <f t="shared" ref="H47:H52" si="1">+I47-G47-F47-E47-D47-C47-B47</f>
        <v>6.5126962722556172</v>
      </c>
      <c r="I47" s="5">
        <v>100</v>
      </c>
    </row>
    <row r="48" spans="1:9" x14ac:dyDescent="0.25">
      <c r="A48" s="126" t="s">
        <v>165</v>
      </c>
      <c r="B48" s="5">
        <v>16.788089958821665</v>
      </c>
      <c r="C48" s="5">
        <v>30.167605459227939</v>
      </c>
      <c r="D48" s="5">
        <v>24.577313813793136</v>
      </c>
      <c r="E48" s="5">
        <v>9.1049106425564545</v>
      </c>
      <c r="F48" s="5">
        <v>7.8851689138009391</v>
      </c>
      <c r="G48" s="5">
        <v>2.8586118723976623</v>
      </c>
      <c r="H48" s="5">
        <f t="shared" si="1"/>
        <v>8.6182993394022098</v>
      </c>
      <c r="I48" s="5">
        <v>100</v>
      </c>
    </row>
    <row r="49" spans="1:9" x14ac:dyDescent="0.25">
      <c r="A49" s="126" t="s">
        <v>164</v>
      </c>
      <c r="B49" s="5">
        <v>9.2744813195332512</v>
      </c>
      <c r="C49" s="5">
        <v>28.310516343823473</v>
      </c>
      <c r="D49" s="5">
        <v>20.996279484272037</v>
      </c>
      <c r="E49" s="5">
        <v>17.586772787705996</v>
      </c>
      <c r="F49" s="5">
        <v>12.733981314099196</v>
      </c>
      <c r="G49" s="5">
        <v>3.7426142147610646</v>
      </c>
      <c r="H49" s="5">
        <f t="shared" si="1"/>
        <v>7.3553545358049846</v>
      </c>
      <c r="I49" s="5">
        <v>100</v>
      </c>
    </row>
    <row r="50" spans="1:9" x14ac:dyDescent="0.25">
      <c r="A50" s="126" t="s">
        <v>163</v>
      </c>
      <c r="B50" s="5">
        <v>9.3174270669533801</v>
      </c>
      <c r="C50" s="5">
        <v>23.319682985962555</v>
      </c>
      <c r="D50" s="5">
        <v>20.0222998890562</v>
      </c>
      <c r="E50" s="5">
        <v>19.493881421636448</v>
      </c>
      <c r="F50" s="5">
        <v>11.510743397547383</v>
      </c>
      <c r="G50" s="5">
        <v>2.5089227338478608</v>
      </c>
      <c r="H50" s="5">
        <f t="shared" si="1"/>
        <v>13.827042504996166</v>
      </c>
      <c r="I50" s="5">
        <v>100</v>
      </c>
    </row>
    <row r="51" spans="1:9" x14ac:dyDescent="0.25">
      <c r="A51" s="126" t="s">
        <v>162</v>
      </c>
      <c r="B51" s="5">
        <v>4.734194425560843</v>
      </c>
      <c r="C51" s="5">
        <v>13.370743464557197</v>
      </c>
      <c r="D51" s="5">
        <v>22.887089796675113</v>
      </c>
      <c r="E51" s="5">
        <v>20.308757184352018</v>
      </c>
      <c r="F51" s="5">
        <v>10.558803535010197</v>
      </c>
      <c r="G51" s="5">
        <v>2.0819479636610838</v>
      </c>
      <c r="H51" s="5">
        <f t="shared" si="1"/>
        <v>26.058463630183549</v>
      </c>
      <c r="I51" s="5">
        <v>100</v>
      </c>
    </row>
    <row r="52" spans="1:9" x14ac:dyDescent="0.25">
      <c r="A52" s="126" t="s">
        <v>161</v>
      </c>
      <c r="B52" s="5">
        <v>4.3579004686350498</v>
      </c>
      <c r="C52" s="5">
        <v>17.984811358462366</v>
      </c>
      <c r="D52" s="5">
        <v>12.594060094190432</v>
      </c>
      <c r="E52" s="5">
        <v>30.400454153126066</v>
      </c>
      <c r="F52" s="5">
        <v>9.3674875020998787</v>
      </c>
      <c r="G52" s="5">
        <v>3.1570593585087092</v>
      </c>
      <c r="H52" s="5">
        <f t="shared" si="1"/>
        <v>22.138227064977507</v>
      </c>
      <c r="I52" s="5">
        <v>100</v>
      </c>
    </row>
    <row r="53" spans="1:9" x14ac:dyDescent="0.25">
      <c r="A53" s="127"/>
      <c r="B53" s="130"/>
      <c r="C53" s="130"/>
      <c r="D53" s="130"/>
      <c r="E53" s="130"/>
      <c r="F53" s="130"/>
      <c r="G53" s="130"/>
      <c r="H53" s="130"/>
      <c r="I53" s="130"/>
    </row>
    <row r="54" spans="1:9" x14ac:dyDescent="0.25">
      <c r="A54" s="133"/>
      <c r="B54" s="134"/>
      <c r="C54" s="134"/>
      <c r="D54" s="134"/>
      <c r="E54" s="134"/>
      <c r="F54" s="134"/>
      <c r="G54" s="134"/>
      <c r="H54" s="134"/>
      <c r="I54" s="134"/>
    </row>
    <row r="55" spans="1:9" x14ac:dyDescent="0.25">
      <c r="B55" s="78"/>
      <c r="C55" s="78"/>
      <c r="D55" s="78"/>
      <c r="E55" s="78"/>
      <c r="F55" s="78"/>
      <c r="G55" s="78"/>
      <c r="H55" s="78"/>
      <c r="I55" s="78"/>
    </row>
    <row r="56" spans="1:9" x14ac:dyDescent="0.25">
      <c r="B56" s="78"/>
      <c r="C56" s="78"/>
      <c r="D56" s="78"/>
      <c r="E56" s="78"/>
      <c r="F56" s="78"/>
      <c r="G56" s="78"/>
      <c r="H56" s="78"/>
      <c r="I56" s="78"/>
    </row>
  </sheetData>
  <mergeCells count="10">
    <mergeCell ref="B14:G14"/>
    <mergeCell ref="B22:G22"/>
    <mergeCell ref="B30:G30"/>
    <mergeCell ref="B38:G38"/>
    <mergeCell ref="B46:G46"/>
    <mergeCell ref="A1:I1"/>
    <mergeCell ref="A3:A4"/>
    <mergeCell ref="B3:G3"/>
    <mergeCell ref="I3:I4"/>
    <mergeCell ref="B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4" workbookViewId="0">
      <selection activeCell="K28" sqref="K27:K28"/>
    </sheetView>
  </sheetViews>
  <sheetFormatPr defaultRowHeight="15" x14ac:dyDescent="0.25"/>
  <cols>
    <col min="1" max="1" width="29" style="107" customWidth="1"/>
    <col min="2" max="16384" width="9.140625" style="107"/>
  </cols>
  <sheetData>
    <row r="1" spans="1:11" ht="50.25" customHeight="1" x14ac:dyDescent="0.25">
      <c r="A1" s="187" t="s">
        <v>189</v>
      </c>
      <c r="B1" s="187"/>
      <c r="C1" s="187"/>
      <c r="D1" s="187"/>
      <c r="E1" s="187"/>
      <c r="F1" s="187"/>
      <c r="G1" s="187"/>
      <c r="H1" s="135"/>
      <c r="I1" s="135"/>
      <c r="J1" s="135"/>
      <c r="K1" s="135"/>
    </row>
    <row r="2" spans="1:11" x14ac:dyDescent="0.25">
      <c r="A2" s="78"/>
      <c r="B2" s="78"/>
      <c r="C2" s="78"/>
      <c r="D2" s="78"/>
      <c r="E2" s="78"/>
      <c r="F2" s="78"/>
      <c r="G2" s="78"/>
      <c r="H2" s="136"/>
      <c r="I2" s="136"/>
      <c r="J2" s="136"/>
      <c r="K2" s="136"/>
    </row>
    <row r="3" spans="1:11" x14ac:dyDescent="0.25">
      <c r="A3" s="78"/>
      <c r="B3" s="78"/>
      <c r="C3" s="78"/>
      <c r="D3" s="78"/>
      <c r="E3" s="78"/>
      <c r="F3" s="78"/>
      <c r="G3" s="78"/>
      <c r="H3" s="136"/>
      <c r="I3" s="136"/>
      <c r="J3" s="136"/>
      <c r="K3" s="136"/>
    </row>
    <row r="4" spans="1:11" ht="15" customHeight="1" x14ac:dyDescent="0.25">
      <c r="A4" s="188" t="s">
        <v>183</v>
      </c>
      <c r="B4" s="189" t="s">
        <v>182</v>
      </c>
      <c r="C4" s="189"/>
      <c r="D4" s="189"/>
      <c r="E4" s="189"/>
      <c r="F4" s="137"/>
      <c r="G4" s="190" t="s">
        <v>0</v>
      </c>
      <c r="H4" s="138"/>
      <c r="I4" s="138"/>
      <c r="J4" s="138"/>
      <c r="K4" s="136"/>
    </row>
    <row r="5" spans="1:11" ht="27" x14ac:dyDescent="0.25">
      <c r="A5" s="192"/>
      <c r="B5" s="139" t="s">
        <v>181</v>
      </c>
      <c r="C5" s="139" t="s">
        <v>180</v>
      </c>
      <c r="D5" s="139" t="s">
        <v>179</v>
      </c>
      <c r="E5" s="139" t="s">
        <v>178</v>
      </c>
      <c r="F5" s="140" t="s">
        <v>173</v>
      </c>
      <c r="G5" s="191"/>
      <c r="H5" s="122"/>
      <c r="I5" s="122"/>
      <c r="J5" s="122"/>
      <c r="K5" s="122"/>
    </row>
    <row r="6" spans="1:11" x14ac:dyDescent="0.25">
      <c r="A6" s="141"/>
      <c r="B6" s="142"/>
      <c r="C6" s="142"/>
      <c r="D6" s="142"/>
      <c r="E6" s="142"/>
      <c r="F6" s="142"/>
      <c r="G6" s="142"/>
      <c r="H6" s="121"/>
      <c r="I6" s="121"/>
      <c r="J6" s="121"/>
      <c r="K6" s="122"/>
    </row>
    <row r="7" spans="1:11" ht="15" customHeight="1" x14ac:dyDescent="0.25">
      <c r="A7" s="193" t="s">
        <v>172</v>
      </c>
      <c r="B7" s="193"/>
      <c r="C7" s="193"/>
      <c r="D7" s="193"/>
      <c r="E7" s="193"/>
      <c r="F7" s="193"/>
      <c r="G7" s="193"/>
      <c r="H7" s="143"/>
      <c r="I7" s="143"/>
      <c r="J7" s="143"/>
      <c r="K7" s="144"/>
    </row>
    <row r="8" spans="1:11" x14ac:dyDescent="0.25">
      <c r="A8" s="145" t="s">
        <v>181</v>
      </c>
      <c r="B8" s="5">
        <v>15.141655519805262</v>
      </c>
      <c r="C8" s="5">
        <v>32.966993239579189</v>
      </c>
      <c r="D8" s="5">
        <v>17.501174939445427</v>
      </c>
      <c r="E8" s="5">
        <v>18.603810419001483</v>
      </c>
      <c r="F8" s="5">
        <f>+G8-E8-D8-C8-B8</f>
        <v>15.786365882168631</v>
      </c>
      <c r="G8" s="5">
        <v>100</v>
      </c>
      <c r="H8" s="146"/>
      <c r="I8" s="146"/>
      <c r="J8" s="146"/>
      <c r="K8" s="136"/>
    </row>
    <row r="9" spans="1:11" x14ac:dyDescent="0.25">
      <c r="A9" s="145" t="s">
        <v>180</v>
      </c>
      <c r="B9" s="5">
        <v>6.5895258432794233</v>
      </c>
      <c r="C9" s="5">
        <v>19.088215332152494</v>
      </c>
      <c r="D9" s="5">
        <v>34.848008298984148</v>
      </c>
      <c r="E9" s="5">
        <v>25.656221203242342</v>
      </c>
      <c r="F9" s="5">
        <f>+G9-E9-D9-C9-B9</f>
        <v>13.818029322341596</v>
      </c>
      <c r="G9" s="5">
        <v>100</v>
      </c>
      <c r="H9" s="146"/>
      <c r="I9" s="146"/>
      <c r="J9" s="146"/>
      <c r="K9" s="136"/>
    </row>
    <row r="10" spans="1:11" x14ac:dyDescent="0.25">
      <c r="A10" s="145" t="s">
        <v>179</v>
      </c>
      <c r="B10" s="5">
        <v>0.38543193651114593</v>
      </c>
      <c r="C10" s="5">
        <v>12.063387757165243</v>
      </c>
      <c r="D10" s="5">
        <v>27.965298488601324</v>
      </c>
      <c r="E10" s="5">
        <v>23.744502855987463</v>
      </c>
      <c r="F10" s="5">
        <f>+G10-E10-D10-C10-B10</f>
        <v>35.841378961734826</v>
      </c>
      <c r="G10" s="5">
        <v>100</v>
      </c>
      <c r="H10" s="147"/>
      <c r="I10" s="147"/>
      <c r="J10" s="147"/>
    </row>
    <row r="11" spans="1:11" ht="13.5" customHeight="1" x14ac:dyDescent="0.25">
      <c r="A11" s="145" t="s">
        <v>178</v>
      </c>
      <c r="B11" s="69" t="s">
        <v>44</v>
      </c>
      <c r="C11" s="5">
        <v>2.1157545025354083</v>
      </c>
      <c r="D11" s="5">
        <v>2.46546599055779</v>
      </c>
      <c r="E11" s="5">
        <v>77.002098268928137</v>
      </c>
      <c r="F11" s="5">
        <f>+G11-E11-D11-C11</f>
        <v>18.416681237978665</v>
      </c>
      <c r="G11" s="5">
        <v>100</v>
      </c>
      <c r="H11" s="147"/>
      <c r="I11" s="147"/>
      <c r="J11" s="147"/>
    </row>
    <row r="12" spans="1:11" x14ac:dyDescent="0.25">
      <c r="A12" s="130"/>
      <c r="B12" s="130"/>
      <c r="C12" s="130"/>
      <c r="D12" s="130"/>
      <c r="E12" s="130"/>
      <c r="F12" s="130"/>
      <c r="G12" s="130"/>
      <c r="H12" s="122"/>
      <c r="I12" s="122"/>
      <c r="J12" s="122"/>
    </row>
    <row r="13" spans="1:11" x14ac:dyDescent="0.25">
      <c r="A13" s="130"/>
      <c r="B13" s="130"/>
      <c r="C13" s="130"/>
      <c r="D13" s="130"/>
      <c r="E13" s="130"/>
      <c r="F13" s="130"/>
      <c r="G13" s="130"/>
      <c r="H13" s="122"/>
      <c r="I13" s="122"/>
      <c r="J13" s="122"/>
    </row>
    <row r="14" spans="1:11" x14ac:dyDescent="0.25">
      <c r="A14" s="186" t="s">
        <v>170</v>
      </c>
      <c r="B14" s="186"/>
      <c r="C14" s="186"/>
      <c r="D14" s="186"/>
      <c r="E14" s="186"/>
      <c r="F14" s="186"/>
      <c r="G14" s="186"/>
      <c r="H14" s="128"/>
      <c r="I14" s="128"/>
      <c r="J14" s="128"/>
    </row>
    <row r="15" spans="1:11" x14ac:dyDescent="0.25">
      <c r="A15" s="145" t="s">
        <v>181</v>
      </c>
      <c r="B15" s="5">
        <v>13.735877690967342</v>
      </c>
      <c r="C15" s="5">
        <v>37.177505480299025</v>
      </c>
      <c r="D15" s="5">
        <v>9.9404193131358554</v>
      </c>
      <c r="E15" s="5">
        <v>8.3047608341296169</v>
      </c>
      <c r="F15" s="5">
        <f>+G15-E15-D15-C15-B15</f>
        <v>30.84143668146816</v>
      </c>
      <c r="G15" s="5">
        <v>100</v>
      </c>
      <c r="H15" s="147"/>
      <c r="I15" s="147"/>
      <c r="J15" s="147"/>
    </row>
    <row r="16" spans="1:11" x14ac:dyDescent="0.25">
      <c r="A16" s="145" t="s">
        <v>180</v>
      </c>
      <c r="B16" s="5">
        <v>8.9689667457882774</v>
      </c>
      <c r="C16" s="5">
        <v>22.727798522137856</v>
      </c>
      <c r="D16" s="5">
        <v>44.507063107582255</v>
      </c>
      <c r="E16" s="5">
        <v>2.7234491470135063</v>
      </c>
      <c r="F16" s="5">
        <f>+G16-E16-D16-C16-B16</f>
        <v>21.072722477478102</v>
      </c>
      <c r="G16" s="5">
        <v>100</v>
      </c>
      <c r="H16" s="147"/>
      <c r="I16" s="147"/>
      <c r="J16" s="147"/>
    </row>
    <row r="17" spans="1:10" x14ac:dyDescent="0.25">
      <c r="A17" s="145" t="s">
        <v>179</v>
      </c>
      <c r="B17" s="5">
        <v>0.98496285605974954</v>
      </c>
      <c r="C17" s="5">
        <v>12.856392282573273</v>
      </c>
      <c r="D17" s="5">
        <v>56.059749536116414</v>
      </c>
      <c r="E17" s="5">
        <v>1.1552197710842573</v>
      </c>
      <c r="F17" s="5">
        <f>+G17-E17-D17-C17-B17</f>
        <v>28.943675554166301</v>
      </c>
      <c r="G17" s="5">
        <v>100</v>
      </c>
      <c r="H17" s="147"/>
      <c r="I17" s="147"/>
      <c r="J17" s="147"/>
    </row>
    <row r="18" spans="1:10" x14ac:dyDescent="0.25">
      <c r="A18" s="145" t="s">
        <v>178</v>
      </c>
      <c r="B18" s="69" t="s">
        <v>44</v>
      </c>
      <c r="C18" s="5">
        <v>12.818877551020408</v>
      </c>
      <c r="D18" s="5">
        <v>34.282879818594104</v>
      </c>
      <c r="E18" s="5">
        <v>8.0994897959183678</v>
      </c>
      <c r="F18" s="5">
        <f>+G18-E18-D18-C18</f>
        <v>44.798752834467116</v>
      </c>
      <c r="G18" s="5">
        <v>100</v>
      </c>
      <c r="H18" s="147"/>
      <c r="I18" s="147"/>
      <c r="J18" s="147"/>
    </row>
    <row r="19" spans="1:10" x14ac:dyDescent="0.25">
      <c r="A19" s="130"/>
      <c r="B19" s="130"/>
      <c r="C19" s="130"/>
      <c r="D19" s="130"/>
      <c r="E19" s="130"/>
      <c r="F19" s="130"/>
      <c r="G19" s="130"/>
      <c r="H19" s="122"/>
      <c r="I19" s="122"/>
      <c r="J19" s="122"/>
    </row>
    <row r="20" spans="1:10" x14ac:dyDescent="0.25">
      <c r="A20" s="186" t="s">
        <v>169</v>
      </c>
      <c r="B20" s="186"/>
      <c r="C20" s="186"/>
      <c r="D20" s="186"/>
      <c r="E20" s="186"/>
      <c r="F20" s="186"/>
      <c r="G20" s="186"/>
      <c r="H20" s="128"/>
      <c r="I20" s="128"/>
      <c r="J20" s="128"/>
    </row>
    <row r="21" spans="1:10" x14ac:dyDescent="0.25">
      <c r="A21" s="145" t="s">
        <v>181</v>
      </c>
      <c r="B21" s="5">
        <v>30.60312732688012</v>
      </c>
      <c r="C21" s="5">
        <v>2.680565897244974</v>
      </c>
      <c r="D21" s="5">
        <v>37.006701414743112</v>
      </c>
      <c r="E21" s="69" t="s">
        <v>44</v>
      </c>
      <c r="F21" s="5">
        <f>+G21-D21-C21-B21</f>
        <v>29.709605361131793</v>
      </c>
      <c r="G21" s="5">
        <v>100</v>
      </c>
      <c r="H21" s="147"/>
      <c r="I21" s="147"/>
      <c r="J21" s="147"/>
    </row>
    <row r="22" spans="1:10" x14ac:dyDescent="0.25">
      <c r="A22" s="145" t="s">
        <v>180</v>
      </c>
      <c r="B22" s="5">
        <v>15.947379740483189</v>
      </c>
      <c r="C22" s="5">
        <v>11.853896336654957</v>
      </c>
      <c r="D22" s="5">
        <v>1.526991182163596</v>
      </c>
      <c r="E22" s="5">
        <v>21.191483260448777</v>
      </c>
      <c r="F22" s="5">
        <f>+G22-E22-D22-C22-B22</f>
        <v>49.480249480249483</v>
      </c>
      <c r="G22" s="5">
        <v>100</v>
      </c>
      <c r="H22" s="147"/>
      <c r="I22" s="147"/>
      <c r="J22" s="147"/>
    </row>
    <row r="23" spans="1:10" x14ac:dyDescent="0.25">
      <c r="A23" s="145" t="s">
        <v>179</v>
      </c>
      <c r="B23" s="69" t="s">
        <v>44</v>
      </c>
      <c r="C23" s="69" t="s">
        <v>44</v>
      </c>
      <c r="D23" s="5">
        <v>40.585072555934552</v>
      </c>
      <c r="E23" s="5">
        <v>0.97126669364629703</v>
      </c>
      <c r="F23" s="5">
        <f>+G23-D23</f>
        <v>59.414927444065448</v>
      </c>
      <c r="G23" s="5">
        <v>100</v>
      </c>
      <c r="H23" s="147"/>
      <c r="I23" s="147"/>
      <c r="J23" s="147"/>
    </row>
    <row r="24" spans="1:10" x14ac:dyDescent="0.25">
      <c r="A24" s="145" t="s">
        <v>178</v>
      </c>
      <c r="B24" s="69" t="s">
        <v>44</v>
      </c>
      <c r="C24" s="5">
        <v>10.819521178637201</v>
      </c>
      <c r="D24" s="69" t="s">
        <v>44</v>
      </c>
      <c r="E24" s="5">
        <v>78.130755064456721</v>
      </c>
      <c r="F24" s="5">
        <f>+G24-C24-E24</f>
        <v>11.049723756906076</v>
      </c>
      <c r="G24" s="5">
        <v>100</v>
      </c>
      <c r="H24" s="147"/>
      <c r="I24" s="147"/>
      <c r="J24" s="147"/>
    </row>
    <row r="25" spans="1:10" x14ac:dyDescent="0.25">
      <c r="A25" s="130"/>
      <c r="B25" s="130"/>
      <c r="C25" s="130"/>
      <c r="D25" s="130"/>
      <c r="E25" s="130"/>
      <c r="F25" s="130"/>
      <c r="G25" s="130"/>
      <c r="H25" s="122"/>
      <c r="I25" s="122"/>
      <c r="J25" s="122"/>
    </row>
    <row r="26" spans="1:10" ht="11.25" customHeight="1" x14ac:dyDescent="0.25">
      <c r="A26" s="186" t="s">
        <v>168</v>
      </c>
      <c r="B26" s="186"/>
      <c r="C26" s="186"/>
      <c r="D26" s="186"/>
      <c r="E26" s="186"/>
      <c r="F26" s="186"/>
      <c r="G26" s="186"/>
      <c r="H26" s="128"/>
      <c r="I26" s="128"/>
      <c r="J26" s="128"/>
    </row>
    <row r="27" spans="1:10" x14ac:dyDescent="0.25">
      <c r="A27" s="145" t="s">
        <v>181</v>
      </c>
      <c r="B27" s="5">
        <v>42.510140823511406</v>
      </c>
      <c r="C27" s="5">
        <v>32.49177253941528</v>
      </c>
      <c r="D27" s="5">
        <v>5.872110821980713</v>
      </c>
      <c r="E27" s="69" t="s">
        <v>44</v>
      </c>
      <c r="F27" s="5">
        <f>+G27-D27-C27-B27</f>
        <v>19.125975815092602</v>
      </c>
      <c r="G27" s="5">
        <v>100</v>
      </c>
      <c r="H27" s="147"/>
      <c r="I27" s="147"/>
      <c r="J27" s="147"/>
    </row>
    <row r="28" spans="1:10" x14ac:dyDescent="0.25">
      <c r="A28" s="145" t="s">
        <v>180</v>
      </c>
      <c r="B28" s="5">
        <v>20.755149987552901</v>
      </c>
      <c r="C28" s="5">
        <v>30.13092793129201</v>
      </c>
      <c r="D28" s="5">
        <v>7.4118589743589745</v>
      </c>
      <c r="E28" s="5">
        <v>2.3256628080657209</v>
      </c>
      <c r="F28" s="5">
        <f>+G28-E28-D28-C28-B28</f>
        <v>39.376400298730402</v>
      </c>
      <c r="G28" s="5">
        <v>100</v>
      </c>
      <c r="H28" s="147"/>
      <c r="I28" s="147"/>
      <c r="J28" s="147"/>
    </row>
    <row r="29" spans="1:10" x14ac:dyDescent="0.25">
      <c r="A29" s="145" t="s">
        <v>179</v>
      </c>
      <c r="B29" s="5">
        <v>6.0016984482359295</v>
      </c>
      <c r="C29" s="5">
        <v>24.178954682312977</v>
      </c>
      <c r="D29" s="5">
        <v>13.474098664402069</v>
      </c>
      <c r="E29" s="5">
        <v>2.9877248513857793</v>
      </c>
      <c r="F29" s="5">
        <f>+G29-E29-D29-C29-B29</f>
        <v>53.357523353663254</v>
      </c>
      <c r="G29" s="5">
        <v>100</v>
      </c>
      <c r="H29" s="147"/>
      <c r="I29" s="147"/>
      <c r="J29" s="147"/>
    </row>
    <row r="30" spans="1:10" x14ac:dyDescent="0.25">
      <c r="A30" s="145" t="s">
        <v>178</v>
      </c>
      <c r="B30" s="69" t="s">
        <v>44</v>
      </c>
      <c r="C30" s="5">
        <v>8.4449368918007508</v>
      </c>
      <c r="D30" s="5">
        <v>9.2590808363040757</v>
      </c>
      <c r="E30" s="5">
        <v>21.215916754986029</v>
      </c>
      <c r="F30" s="5">
        <f>+G30-C30-E30-D30</f>
        <v>61.080065516909144</v>
      </c>
      <c r="G30" s="5">
        <v>100</v>
      </c>
      <c r="H30" s="147"/>
      <c r="I30" s="147"/>
      <c r="J30" s="147"/>
    </row>
    <row r="31" spans="1:10" x14ac:dyDescent="0.25">
      <c r="A31" s="148"/>
      <c r="B31" s="148"/>
      <c r="C31" s="148"/>
      <c r="D31" s="148"/>
      <c r="E31" s="148"/>
      <c r="F31" s="148"/>
      <c r="G31" s="148"/>
    </row>
    <row r="32" spans="1:10" ht="18" customHeight="1" x14ac:dyDescent="0.25">
      <c r="A32" s="188"/>
      <c r="B32" s="188"/>
      <c r="C32" s="188"/>
      <c r="D32" s="188"/>
      <c r="E32" s="188"/>
      <c r="F32" s="188"/>
      <c r="G32" s="188"/>
    </row>
  </sheetData>
  <mergeCells count="9">
    <mergeCell ref="A1:G1"/>
    <mergeCell ref="A14:G14"/>
    <mergeCell ref="A20:G20"/>
    <mergeCell ref="A26:G26"/>
    <mergeCell ref="A32:G32"/>
    <mergeCell ref="B4:E4"/>
    <mergeCell ref="G4:G5"/>
    <mergeCell ref="A4:A5"/>
    <mergeCell ref="A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H25" sqref="H25"/>
    </sheetView>
  </sheetViews>
  <sheetFormatPr defaultRowHeight="12.75" x14ac:dyDescent="0.2"/>
  <cols>
    <col min="1" max="1" width="31.140625" style="14" customWidth="1"/>
    <col min="2" max="10" width="9.140625" style="14"/>
    <col min="11" max="11" width="49.140625" style="14" customWidth="1"/>
    <col min="12" max="16384" width="9.140625" style="14"/>
  </cols>
  <sheetData>
    <row r="1" spans="1:8" x14ac:dyDescent="0.2">
      <c r="A1" s="152"/>
    </row>
    <row r="2" spans="1:8" x14ac:dyDescent="0.2">
      <c r="A2" s="27"/>
      <c r="B2" s="28"/>
      <c r="C2" s="28"/>
      <c r="D2" s="28"/>
      <c r="E2" s="28"/>
      <c r="F2" s="28"/>
      <c r="G2" s="28"/>
      <c r="H2" s="28"/>
    </row>
    <row r="3" spans="1:8" x14ac:dyDescent="0.2">
      <c r="A3" s="29"/>
      <c r="B3" s="18"/>
      <c r="C3" s="18"/>
      <c r="D3" s="18"/>
      <c r="E3" s="18"/>
      <c r="F3" s="18"/>
      <c r="G3" s="18"/>
      <c r="H3" s="19"/>
    </row>
    <row r="4" spans="1:8" x14ac:dyDescent="0.2">
      <c r="A4" s="29"/>
      <c r="B4" s="18"/>
      <c r="C4" s="18"/>
      <c r="D4" s="18"/>
      <c r="E4" s="18"/>
      <c r="F4" s="18"/>
      <c r="G4" s="18"/>
      <c r="H4" s="19"/>
    </row>
    <row r="5" spans="1:8" ht="12.75" customHeight="1" x14ac:dyDescent="0.2">
      <c r="A5" s="158" t="s">
        <v>43</v>
      </c>
      <c r="B5" s="160" t="s">
        <v>16</v>
      </c>
      <c r="C5" s="160"/>
      <c r="D5" s="160"/>
      <c r="E5" s="15"/>
      <c r="F5" s="160" t="s">
        <v>42</v>
      </c>
      <c r="G5" s="160"/>
      <c r="H5" s="161" t="s">
        <v>0</v>
      </c>
    </row>
    <row r="6" spans="1:8" ht="27" x14ac:dyDescent="0.2">
      <c r="A6" s="159"/>
      <c r="B6" s="17" t="s">
        <v>14</v>
      </c>
      <c r="C6" s="17" t="s">
        <v>13</v>
      </c>
      <c r="D6" s="17" t="s">
        <v>12</v>
      </c>
      <c r="E6" s="17"/>
      <c r="F6" s="17" t="s">
        <v>11</v>
      </c>
      <c r="G6" s="17" t="s">
        <v>10</v>
      </c>
      <c r="H6" s="162"/>
    </row>
    <row r="7" spans="1:8" x14ac:dyDescent="0.2">
      <c r="A7" s="38"/>
      <c r="B7" s="3"/>
      <c r="C7" s="3"/>
      <c r="D7" s="3"/>
      <c r="E7" s="3"/>
      <c r="F7" s="3"/>
      <c r="G7" s="3"/>
      <c r="H7" s="153"/>
    </row>
    <row r="8" spans="1:8" ht="18" x14ac:dyDescent="0.2">
      <c r="A8" s="2" t="s">
        <v>41</v>
      </c>
      <c r="B8" s="33">
        <v>28.1</v>
      </c>
      <c r="C8" s="33">
        <v>18.899999999999999</v>
      </c>
      <c r="D8" s="33">
        <v>18.7</v>
      </c>
      <c r="E8" s="33"/>
      <c r="F8" s="33">
        <v>22.3</v>
      </c>
      <c r="G8" s="33">
        <v>35.9</v>
      </c>
      <c r="H8" s="33">
        <v>27.9</v>
      </c>
    </row>
    <row r="9" spans="1:8" x14ac:dyDescent="0.2">
      <c r="A9" s="2" t="s">
        <v>40</v>
      </c>
      <c r="B9" s="33">
        <v>0.3</v>
      </c>
      <c r="C9" s="33">
        <v>1.1000000000000001</v>
      </c>
      <c r="D9" s="33">
        <v>1.2</v>
      </c>
      <c r="E9" s="33"/>
      <c r="F9" s="33">
        <v>0.4</v>
      </c>
      <c r="G9" s="33">
        <v>0.2</v>
      </c>
      <c r="H9" s="33">
        <v>0.4</v>
      </c>
    </row>
    <row r="10" spans="1:8" x14ac:dyDescent="0.2">
      <c r="A10" s="2" t="s">
        <v>39</v>
      </c>
      <c r="B10" s="33">
        <v>2</v>
      </c>
      <c r="C10" s="33">
        <v>1.6</v>
      </c>
      <c r="D10" s="33">
        <v>1.5</v>
      </c>
      <c r="E10" s="33"/>
      <c r="F10" s="33">
        <v>3.2</v>
      </c>
      <c r="G10" s="33">
        <v>0</v>
      </c>
      <c r="H10" s="33">
        <v>1.9</v>
      </c>
    </row>
    <row r="11" spans="1:8" ht="18" x14ac:dyDescent="0.2">
      <c r="A11" s="2" t="s">
        <v>38</v>
      </c>
      <c r="B11" s="33">
        <v>1.7</v>
      </c>
      <c r="C11" s="33">
        <v>0.5</v>
      </c>
      <c r="D11" s="33">
        <v>0.6</v>
      </c>
      <c r="E11" s="33"/>
      <c r="F11" s="33">
        <v>2.2999999999999998</v>
      </c>
      <c r="G11" s="33">
        <v>0.7</v>
      </c>
      <c r="H11" s="33">
        <v>1.6</v>
      </c>
    </row>
    <row r="12" spans="1:8" x14ac:dyDescent="0.2">
      <c r="A12" s="2" t="s">
        <v>37</v>
      </c>
      <c r="B12" s="33">
        <v>5.6</v>
      </c>
      <c r="C12" s="33">
        <v>12.9</v>
      </c>
      <c r="D12" s="33">
        <v>13.7</v>
      </c>
      <c r="E12" s="33"/>
      <c r="F12" s="33">
        <v>7.2</v>
      </c>
      <c r="G12" s="33">
        <v>3.6</v>
      </c>
      <c r="H12" s="33">
        <v>5.9</v>
      </c>
    </row>
    <row r="13" spans="1:8" ht="18" x14ac:dyDescent="0.2">
      <c r="A13" s="2" t="s">
        <v>36</v>
      </c>
      <c r="B13" s="33">
        <v>0.9</v>
      </c>
      <c r="C13" s="33">
        <v>0</v>
      </c>
      <c r="D13" s="33">
        <v>0</v>
      </c>
      <c r="E13" s="33"/>
      <c r="F13" s="33">
        <v>1.2</v>
      </c>
      <c r="G13" s="33">
        <v>0.3</v>
      </c>
      <c r="H13" s="33">
        <v>0.9</v>
      </c>
    </row>
    <row r="14" spans="1:8" ht="18" x14ac:dyDescent="0.2">
      <c r="A14" s="48" t="s">
        <v>35</v>
      </c>
      <c r="B14" s="33">
        <v>0.6</v>
      </c>
      <c r="C14" s="33">
        <v>0.6</v>
      </c>
      <c r="D14" s="33">
        <v>0.7</v>
      </c>
      <c r="E14" s="33"/>
      <c r="F14" s="33">
        <v>0.9</v>
      </c>
      <c r="G14" s="33">
        <v>0.1</v>
      </c>
      <c r="H14" s="33">
        <v>0.6</v>
      </c>
    </row>
    <row r="15" spans="1:8" x14ac:dyDescent="0.2">
      <c r="A15" s="2" t="s">
        <v>34</v>
      </c>
      <c r="B15" s="33">
        <v>4.3</v>
      </c>
      <c r="C15" s="33">
        <v>1.9</v>
      </c>
      <c r="D15" s="33">
        <v>2</v>
      </c>
      <c r="E15" s="33"/>
      <c r="F15" s="33">
        <v>5.6</v>
      </c>
      <c r="G15" s="33">
        <v>2</v>
      </c>
      <c r="H15" s="33">
        <v>4.2</v>
      </c>
    </row>
    <row r="16" spans="1:8" x14ac:dyDescent="0.2">
      <c r="A16" s="2" t="s">
        <v>33</v>
      </c>
      <c r="B16" s="33">
        <v>9.8000000000000007</v>
      </c>
      <c r="C16" s="33">
        <v>13.7</v>
      </c>
      <c r="D16" s="33">
        <v>15.2</v>
      </c>
      <c r="E16" s="33"/>
      <c r="F16" s="33">
        <v>5.9</v>
      </c>
      <c r="G16" s="33">
        <v>15</v>
      </c>
      <c r="H16" s="33">
        <v>9.6999999999999993</v>
      </c>
    </row>
    <row r="17" spans="1:8" x14ac:dyDescent="0.2">
      <c r="A17" s="2" t="s">
        <v>32</v>
      </c>
      <c r="B17" s="33">
        <v>1.4</v>
      </c>
      <c r="C17" s="33">
        <v>12.4</v>
      </c>
      <c r="D17" s="33">
        <v>13</v>
      </c>
      <c r="E17" s="33"/>
      <c r="F17" s="33">
        <v>2.2999999999999998</v>
      </c>
      <c r="G17" s="33">
        <v>2</v>
      </c>
      <c r="H17" s="33">
        <v>2.1</v>
      </c>
    </row>
    <row r="18" spans="1:8" x14ac:dyDescent="0.2">
      <c r="A18" s="2" t="s">
        <v>31</v>
      </c>
      <c r="B18" s="33">
        <v>10.5</v>
      </c>
      <c r="C18" s="33">
        <v>16.600000000000001</v>
      </c>
      <c r="D18" s="33">
        <v>18.5</v>
      </c>
      <c r="E18" s="33"/>
      <c r="F18" s="33">
        <v>8.9</v>
      </c>
      <c r="G18" s="33">
        <v>12.9</v>
      </c>
      <c r="H18" s="33">
        <v>10.5</v>
      </c>
    </row>
    <row r="19" spans="1:8" x14ac:dyDescent="0.2">
      <c r="A19" s="2" t="s">
        <v>30</v>
      </c>
      <c r="B19" s="33">
        <v>1.3</v>
      </c>
      <c r="C19" s="33">
        <v>0.5</v>
      </c>
      <c r="D19" s="33">
        <v>0.6</v>
      </c>
      <c r="E19" s="33"/>
      <c r="F19" s="33">
        <v>1.7</v>
      </c>
      <c r="G19" s="33">
        <v>0.5</v>
      </c>
      <c r="H19" s="33">
        <v>1.2</v>
      </c>
    </row>
    <row r="20" spans="1:8" x14ac:dyDescent="0.2">
      <c r="A20" s="2" t="s">
        <v>29</v>
      </c>
      <c r="B20" s="33">
        <v>29.6</v>
      </c>
      <c r="C20" s="33">
        <v>12.2</v>
      </c>
      <c r="D20" s="33">
        <v>13.4</v>
      </c>
      <c r="E20" s="33"/>
      <c r="F20" s="33">
        <v>32.4</v>
      </c>
      <c r="G20" s="33">
        <v>21.9</v>
      </c>
      <c r="H20" s="33">
        <v>28.1</v>
      </c>
    </row>
    <row r="21" spans="1:8" ht="18" x14ac:dyDescent="0.2">
      <c r="A21" s="2" t="s">
        <v>28</v>
      </c>
      <c r="B21" s="33">
        <v>3.2</v>
      </c>
      <c r="C21" s="33">
        <v>3.8</v>
      </c>
      <c r="D21" s="33">
        <v>3.8</v>
      </c>
      <c r="E21" s="33"/>
      <c r="F21" s="33">
        <v>4</v>
      </c>
      <c r="G21" s="33">
        <v>2.1</v>
      </c>
      <c r="H21" s="33">
        <v>3.2</v>
      </c>
    </row>
    <row r="22" spans="1:8" x14ac:dyDescent="0.2">
      <c r="A22" s="48" t="s">
        <v>27</v>
      </c>
      <c r="B22" s="33">
        <v>0.2</v>
      </c>
      <c r="C22" s="33">
        <v>0.6</v>
      </c>
      <c r="D22" s="33">
        <v>0.7</v>
      </c>
      <c r="E22" s="33"/>
      <c r="F22" s="33">
        <v>0.3</v>
      </c>
      <c r="G22" s="33">
        <v>0</v>
      </c>
      <c r="H22" s="33">
        <v>0.2</v>
      </c>
    </row>
    <row r="23" spans="1:8" s="154" customFormat="1" ht="27" x14ac:dyDescent="0.2">
      <c r="A23" s="48" t="s">
        <v>26</v>
      </c>
      <c r="B23" s="33">
        <v>0.2</v>
      </c>
      <c r="C23" s="33">
        <v>1.7</v>
      </c>
      <c r="D23" s="33">
        <v>2</v>
      </c>
      <c r="E23" s="33"/>
      <c r="F23" s="33">
        <v>0.1</v>
      </c>
      <c r="G23" s="33">
        <v>0.4</v>
      </c>
      <c r="H23" s="33">
        <v>0.4</v>
      </c>
    </row>
    <row r="24" spans="1:8" ht="18" x14ac:dyDescent="0.2">
      <c r="A24" s="2" t="s">
        <v>25</v>
      </c>
      <c r="B24" s="33">
        <v>1.8</v>
      </c>
      <c r="C24" s="33">
        <v>4</v>
      </c>
      <c r="D24" s="33">
        <v>4.2</v>
      </c>
      <c r="E24" s="33"/>
      <c r="F24" s="33">
        <v>2.6</v>
      </c>
      <c r="G24" s="33">
        <v>0.6</v>
      </c>
      <c r="H24" s="33">
        <v>1.8</v>
      </c>
    </row>
    <row r="25" spans="1:8" x14ac:dyDescent="0.2">
      <c r="A25" s="2" t="s">
        <v>24</v>
      </c>
      <c r="B25" s="33">
        <v>7.4</v>
      </c>
      <c r="C25" s="33">
        <v>21.8</v>
      </c>
      <c r="D25" s="33">
        <v>18.7</v>
      </c>
      <c r="E25" s="33"/>
      <c r="F25" s="33">
        <v>8.1999999999999993</v>
      </c>
      <c r="G25" s="33">
        <v>10.9</v>
      </c>
      <c r="H25" s="33">
        <v>9.3000000000000007</v>
      </c>
    </row>
    <row r="26" spans="1:8" x14ac:dyDescent="0.2">
      <c r="A26" s="2" t="s">
        <v>23</v>
      </c>
      <c r="B26" s="33">
        <v>1</v>
      </c>
      <c r="C26" s="33">
        <v>2.8</v>
      </c>
      <c r="D26" s="33">
        <v>3.1</v>
      </c>
      <c r="E26" s="33"/>
      <c r="F26" s="33">
        <v>1.1000000000000001</v>
      </c>
      <c r="G26" s="33">
        <v>1.3</v>
      </c>
      <c r="H26" s="33">
        <v>1.2</v>
      </c>
    </row>
    <row r="27" spans="1:8" x14ac:dyDescent="0.2">
      <c r="A27" s="2" t="s">
        <v>22</v>
      </c>
      <c r="B27" s="33">
        <v>5.6</v>
      </c>
      <c r="C27" s="33">
        <v>5.6</v>
      </c>
      <c r="D27" s="33">
        <v>5</v>
      </c>
      <c r="E27" s="33"/>
      <c r="F27" s="33">
        <v>6.1</v>
      </c>
      <c r="G27" s="33">
        <v>5.4</v>
      </c>
      <c r="H27" s="33">
        <v>5.8</v>
      </c>
    </row>
    <row r="28" spans="1:8" x14ac:dyDescent="0.2">
      <c r="A28" s="2" t="s">
        <v>21</v>
      </c>
      <c r="B28" s="33">
        <v>0.4</v>
      </c>
      <c r="C28" s="33">
        <v>0.4</v>
      </c>
      <c r="D28" s="33">
        <v>0.5</v>
      </c>
      <c r="E28" s="33"/>
      <c r="F28" s="33">
        <v>0.6</v>
      </c>
      <c r="G28" s="33">
        <v>0</v>
      </c>
      <c r="H28" s="33">
        <v>0.4</v>
      </c>
    </row>
    <row r="29" spans="1:8" x14ac:dyDescent="0.2">
      <c r="A29" s="42" t="s">
        <v>20</v>
      </c>
      <c r="B29" s="1">
        <v>100</v>
      </c>
      <c r="C29" s="1">
        <v>100</v>
      </c>
      <c r="D29" s="1">
        <v>100</v>
      </c>
      <c r="E29" s="1"/>
      <c r="F29" s="1">
        <v>100</v>
      </c>
      <c r="G29" s="1">
        <v>100</v>
      </c>
      <c r="H29" s="1">
        <v>100</v>
      </c>
    </row>
    <row r="30" spans="1:8" x14ac:dyDescent="0.2">
      <c r="A30" s="155"/>
      <c r="B30" s="155"/>
      <c r="C30" s="155"/>
      <c r="D30" s="155"/>
      <c r="E30" s="155"/>
      <c r="F30" s="155"/>
      <c r="G30" s="155"/>
      <c r="H30" s="155"/>
    </row>
    <row r="31" spans="1:8" x14ac:dyDescent="0.2">
      <c r="A31" s="156"/>
      <c r="B31" s="156"/>
      <c r="C31" s="156"/>
      <c r="D31" s="156"/>
      <c r="E31" s="156"/>
      <c r="F31" s="156"/>
      <c r="G31" s="156"/>
      <c r="H31" s="156"/>
    </row>
    <row r="32" spans="1:8" x14ac:dyDescent="0.2">
      <c r="A32" s="157" t="s">
        <v>19</v>
      </c>
      <c r="B32" s="156"/>
      <c r="C32" s="156"/>
      <c r="D32" s="156"/>
      <c r="E32" s="156"/>
      <c r="F32" s="156"/>
      <c r="G32" s="156"/>
      <c r="H32" s="156"/>
    </row>
    <row r="33" spans="1:11" x14ac:dyDescent="0.2">
      <c r="A33" s="157" t="s">
        <v>18</v>
      </c>
    </row>
    <row r="38" spans="1:11" x14ac:dyDescent="0.2">
      <c r="K38" s="48"/>
    </row>
    <row r="39" spans="1:11" x14ac:dyDescent="0.2">
      <c r="K39" s="48"/>
    </row>
    <row r="40" spans="1:11" x14ac:dyDescent="0.2">
      <c r="K40" s="48"/>
    </row>
    <row r="41" spans="1:11" x14ac:dyDescent="0.2">
      <c r="K41" s="48"/>
    </row>
    <row r="42" spans="1:11" x14ac:dyDescent="0.2">
      <c r="K42" s="48"/>
    </row>
    <row r="43" spans="1:11" ht="30" customHeight="1" x14ac:dyDescent="0.2">
      <c r="K43" s="48"/>
    </row>
    <row r="44" spans="1:11" x14ac:dyDescent="0.2">
      <c r="K44" s="48"/>
    </row>
    <row r="45" spans="1:11" x14ac:dyDescent="0.2">
      <c r="K45" s="48"/>
    </row>
    <row r="46" spans="1:11" x14ac:dyDescent="0.2">
      <c r="K46" s="48"/>
    </row>
    <row r="47" spans="1:11" x14ac:dyDescent="0.2">
      <c r="K47" s="48"/>
    </row>
  </sheetData>
  <mergeCells count="4">
    <mergeCell ref="F5:G5"/>
    <mergeCell ref="H5:H6"/>
    <mergeCell ref="A5:A6"/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40" sqref="B40"/>
    </sheetView>
  </sheetViews>
  <sheetFormatPr defaultRowHeight="12.75" x14ac:dyDescent="0.2"/>
  <cols>
    <col min="1" max="1" width="53.85546875" style="14" bestFit="1" customWidth="1"/>
    <col min="2" max="2" width="9.140625" style="14"/>
    <col min="3" max="3" width="7.7109375" style="14" bestFit="1" customWidth="1"/>
    <col min="4" max="4" width="9.140625" style="14"/>
    <col min="5" max="5" width="2.28515625" style="14" customWidth="1"/>
    <col min="6" max="16384" width="9.140625" style="14"/>
  </cols>
  <sheetData>
    <row r="1" spans="1:8" x14ac:dyDescent="0.2">
      <c r="A1" s="27"/>
      <c r="B1" s="28"/>
      <c r="C1" s="28"/>
    </row>
    <row r="2" spans="1:8" x14ac:dyDescent="0.2">
      <c r="A2" s="27"/>
      <c r="B2" s="28"/>
      <c r="C2" s="28"/>
    </row>
    <row r="3" spans="1:8" x14ac:dyDescent="0.2">
      <c r="A3" s="29"/>
      <c r="B3" s="18"/>
      <c r="C3" s="18"/>
    </row>
    <row r="4" spans="1:8" x14ac:dyDescent="0.2">
      <c r="B4" s="26"/>
      <c r="C4" s="26"/>
    </row>
    <row r="5" spans="1:8" x14ac:dyDescent="0.2">
      <c r="A5" s="30"/>
      <c r="B5" s="160" t="s">
        <v>16</v>
      </c>
      <c r="C5" s="160"/>
      <c r="D5" s="160"/>
      <c r="E5" s="15"/>
      <c r="F5" s="160" t="s">
        <v>42</v>
      </c>
      <c r="G5" s="160"/>
      <c r="H5" s="161" t="s">
        <v>0</v>
      </c>
    </row>
    <row r="6" spans="1:8" ht="27" x14ac:dyDescent="0.2">
      <c r="A6" s="31"/>
      <c r="B6" s="4" t="s">
        <v>14</v>
      </c>
      <c r="C6" s="4" t="s">
        <v>13</v>
      </c>
      <c r="D6" s="4" t="s">
        <v>12</v>
      </c>
      <c r="E6" s="4"/>
      <c r="F6" s="4" t="s">
        <v>11</v>
      </c>
      <c r="G6" s="4" t="s">
        <v>10</v>
      </c>
      <c r="H6" s="162"/>
    </row>
    <row r="7" spans="1:8" x14ac:dyDescent="0.2">
      <c r="A7" s="32" t="s">
        <v>55</v>
      </c>
      <c r="B7" s="32"/>
      <c r="C7" s="32"/>
    </row>
    <row r="8" spans="1:8" x14ac:dyDescent="0.2">
      <c r="A8" s="2" t="s">
        <v>54</v>
      </c>
      <c r="B8" s="33">
        <v>6.1</v>
      </c>
      <c r="C8" s="33">
        <v>2.9</v>
      </c>
      <c r="D8" s="33">
        <v>2.2999999999999998</v>
      </c>
      <c r="E8" s="33"/>
      <c r="F8" s="33">
        <v>7.7</v>
      </c>
      <c r="G8" s="33">
        <v>3.4</v>
      </c>
      <c r="H8" s="33">
        <v>5.9</v>
      </c>
    </row>
    <row r="9" spans="1:8" x14ac:dyDescent="0.2">
      <c r="A9" s="2" t="s">
        <v>53</v>
      </c>
      <c r="B9" s="33">
        <v>91.7</v>
      </c>
      <c r="C9" s="33">
        <v>92.5</v>
      </c>
      <c r="D9" s="33">
        <v>92.6</v>
      </c>
      <c r="E9" s="33"/>
      <c r="F9" s="33">
        <v>90.4</v>
      </c>
      <c r="G9" s="33">
        <v>93.2</v>
      </c>
      <c r="H9" s="33">
        <v>91.6</v>
      </c>
    </row>
    <row r="10" spans="1:8" x14ac:dyDescent="0.2">
      <c r="A10" s="2" t="s">
        <v>52</v>
      </c>
      <c r="B10" s="33">
        <v>0.2</v>
      </c>
      <c r="C10" s="33">
        <v>0</v>
      </c>
      <c r="D10" s="33">
        <v>0</v>
      </c>
      <c r="E10" s="33"/>
      <c r="F10" s="33">
        <v>0.1</v>
      </c>
      <c r="G10" s="33">
        <v>0.2</v>
      </c>
      <c r="H10" s="33">
        <v>0.1</v>
      </c>
    </row>
    <row r="11" spans="1:8" x14ac:dyDescent="0.2">
      <c r="A11" s="2" t="s">
        <v>22</v>
      </c>
      <c r="B11" s="33">
        <v>1.9</v>
      </c>
      <c r="C11" s="33">
        <v>4.5999999999999996</v>
      </c>
      <c r="D11" s="33">
        <v>5.0999999999999996</v>
      </c>
      <c r="E11" s="33"/>
      <c r="F11" s="33">
        <v>1.5</v>
      </c>
      <c r="G11" s="33">
        <v>3.3</v>
      </c>
      <c r="H11" s="33">
        <v>2.2000000000000002</v>
      </c>
    </row>
    <row r="12" spans="1:8" x14ac:dyDescent="0.2">
      <c r="A12" s="2" t="s">
        <v>51</v>
      </c>
      <c r="B12" s="33">
        <v>0.2</v>
      </c>
      <c r="C12" s="33">
        <v>0.1</v>
      </c>
      <c r="D12" s="33">
        <v>0.1</v>
      </c>
      <c r="E12" s="33"/>
      <c r="F12" s="33">
        <v>0.3</v>
      </c>
      <c r="G12" s="33">
        <v>0</v>
      </c>
      <c r="H12" s="33">
        <v>0.2</v>
      </c>
    </row>
    <row r="13" spans="1:8" s="36" customFormat="1" ht="15" x14ac:dyDescent="0.25">
      <c r="A13" s="34" t="s">
        <v>0</v>
      </c>
      <c r="B13" s="35">
        <v>100</v>
      </c>
      <c r="C13" s="35">
        <v>100</v>
      </c>
      <c r="D13" s="35">
        <v>100</v>
      </c>
      <c r="E13" s="35"/>
      <c r="F13" s="35">
        <v>100</v>
      </c>
      <c r="G13" s="35">
        <v>100</v>
      </c>
      <c r="H13" s="35">
        <v>100</v>
      </c>
    </row>
    <row r="14" spans="1:8" x14ac:dyDescent="0.2">
      <c r="A14" s="37"/>
      <c r="B14" s="33"/>
      <c r="C14" s="33"/>
      <c r="D14" s="33"/>
      <c r="E14" s="33"/>
      <c r="F14" s="33"/>
      <c r="G14" s="33"/>
      <c r="H14" s="33"/>
    </row>
    <row r="15" spans="1:8" x14ac:dyDescent="0.2">
      <c r="A15" s="32" t="s">
        <v>50</v>
      </c>
      <c r="B15" s="33"/>
      <c r="C15" s="33"/>
      <c r="D15" s="33"/>
      <c r="E15" s="33"/>
      <c r="F15" s="33"/>
      <c r="G15" s="33"/>
      <c r="H15" s="33"/>
    </row>
    <row r="16" spans="1:8" x14ac:dyDescent="0.2">
      <c r="A16" s="38" t="s">
        <v>49</v>
      </c>
      <c r="B16" s="33">
        <v>95.7</v>
      </c>
      <c r="C16" s="33">
        <v>96.1</v>
      </c>
      <c r="D16" s="33">
        <v>96.9</v>
      </c>
      <c r="E16" s="33"/>
      <c r="F16" s="33">
        <v>95.2</v>
      </c>
      <c r="G16" s="33">
        <v>96.5</v>
      </c>
      <c r="H16" s="33">
        <v>95.7</v>
      </c>
    </row>
    <row r="17" spans="1:8" x14ac:dyDescent="0.2">
      <c r="A17" s="38" t="s">
        <v>48</v>
      </c>
      <c r="B17" s="33">
        <v>1.2</v>
      </c>
      <c r="C17" s="33">
        <v>0.8</v>
      </c>
      <c r="D17" s="33">
        <v>0.1</v>
      </c>
      <c r="E17" s="33"/>
      <c r="F17" s="33">
        <v>1.6</v>
      </c>
      <c r="G17" s="33">
        <v>0.7</v>
      </c>
      <c r="H17" s="33">
        <v>1.2</v>
      </c>
    </row>
    <row r="18" spans="1:8" x14ac:dyDescent="0.2">
      <c r="A18" s="38" t="s">
        <v>47</v>
      </c>
      <c r="B18" s="33">
        <v>1</v>
      </c>
      <c r="C18" s="33">
        <v>1.8</v>
      </c>
      <c r="D18" s="33">
        <v>1.5</v>
      </c>
      <c r="E18" s="33"/>
      <c r="F18" s="33">
        <v>1.4</v>
      </c>
      <c r="G18" s="33">
        <v>0.8</v>
      </c>
      <c r="H18" s="33">
        <v>1.1000000000000001</v>
      </c>
    </row>
    <row r="19" spans="1:8" x14ac:dyDescent="0.2">
      <c r="A19" s="2" t="s">
        <v>46</v>
      </c>
      <c r="B19" s="33">
        <v>1.7</v>
      </c>
      <c r="C19" s="33">
        <v>1.4</v>
      </c>
      <c r="D19" s="33">
        <v>1.5</v>
      </c>
      <c r="E19" s="33"/>
      <c r="F19" s="33">
        <v>1.6</v>
      </c>
      <c r="G19" s="33">
        <v>1.7</v>
      </c>
      <c r="H19" s="33">
        <v>1.6</v>
      </c>
    </row>
    <row r="20" spans="1:8" x14ac:dyDescent="0.2">
      <c r="A20" s="2" t="s">
        <v>45</v>
      </c>
      <c r="B20" s="33">
        <v>0.1</v>
      </c>
      <c r="C20" s="33" t="s">
        <v>44</v>
      </c>
      <c r="D20" s="33" t="s">
        <v>44</v>
      </c>
      <c r="E20" s="33"/>
      <c r="F20" s="33">
        <v>0.1</v>
      </c>
      <c r="G20" s="33">
        <v>0.1</v>
      </c>
      <c r="H20" s="33">
        <v>0.1</v>
      </c>
    </row>
    <row r="21" spans="1:8" x14ac:dyDescent="0.2">
      <c r="A21" s="2" t="s">
        <v>21</v>
      </c>
      <c r="B21" s="33">
        <v>0.2</v>
      </c>
      <c r="C21" s="33">
        <v>0</v>
      </c>
      <c r="D21" s="33">
        <v>0</v>
      </c>
      <c r="E21" s="33"/>
      <c r="F21" s="33">
        <v>0.2</v>
      </c>
      <c r="G21" s="33">
        <v>0.2</v>
      </c>
      <c r="H21" s="33">
        <v>0.2</v>
      </c>
    </row>
    <row r="22" spans="1:8" s="36" customFormat="1" ht="15" x14ac:dyDescent="0.25">
      <c r="A22" s="34" t="s">
        <v>0</v>
      </c>
      <c r="B22" s="35">
        <v>100</v>
      </c>
      <c r="C22" s="35">
        <v>100</v>
      </c>
      <c r="D22" s="35">
        <v>100</v>
      </c>
      <c r="E22" s="35"/>
      <c r="F22" s="35">
        <v>100</v>
      </c>
      <c r="G22" s="35">
        <v>100</v>
      </c>
      <c r="H22" s="35">
        <v>100</v>
      </c>
    </row>
    <row r="23" spans="1:8" x14ac:dyDescent="0.2">
      <c r="A23" s="39"/>
      <c r="B23" s="39"/>
      <c r="C23" s="39"/>
      <c r="D23" s="39"/>
      <c r="E23" s="39"/>
      <c r="F23" s="39"/>
      <c r="G23" s="39"/>
      <c r="H23" s="39"/>
    </row>
    <row r="24" spans="1:8" x14ac:dyDescent="0.2">
      <c r="A24" s="32"/>
      <c r="B24" s="32"/>
    </row>
    <row r="25" spans="1:8" x14ac:dyDescent="0.2">
      <c r="A25" s="40"/>
    </row>
  </sheetData>
  <mergeCells count="3">
    <mergeCell ref="B5:D5"/>
    <mergeCell ref="F5:G5"/>
    <mergeCell ref="H5:H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XFD1048576"/>
    </sheetView>
  </sheetViews>
  <sheetFormatPr defaultRowHeight="12.75" x14ac:dyDescent="0.2"/>
  <cols>
    <col min="1" max="1" width="51" style="14" customWidth="1"/>
    <col min="2" max="3" width="19.28515625" style="14" customWidth="1"/>
    <col min="4" max="4" width="9.140625" style="14"/>
    <col min="5" max="5" width="2.7109375" style="14" customWidth="1"/>
    <col min="6" max="16384" width="9.140625" style="14"/>
  </cols>
  <sheetData>
    <row r="1" spans="1:8" ht="39" customHeight="1" x14ac:dyDescent="0.2">
      <c r="A1" s="163" t="s">
        <v>185</v>
      </c>
      <c r="B1" s="163"/>
      <c r="C1" s="163"/>
      <c r="D1" s="163"/>
      <c r="E1" s="163"/>
      <c r="F1" s="163"/>
      <c r="G1" s="163"/>
      <c r="H1" s="163"/>
    </row>
    <row r="3" spans="1:8" ht="18" x14ac:dyDescent="0.2">
      <c r="A3" s="30" t="s">
        <v>76</v>
      </c>
      <c r="B3" s="160" t="s">
        <v>16</v>
      </c>
      <c r="C3" s="160"/>
      <c r="D3" s="160"/>
      <c r="E3" s="15"/>
      <c r="F3" s="160" t="s">
        <v>42</v>
      </c>
      <c r="G3" s="160"/>
      <c r="H3" s="161" t="s">
        <v>0</v>
      </c>
    </row>
    <row r="4" spans="1:8" ht="27" x14ac:dyDescent="0.2">
      <c r="A4" s="41"/>
      <c r="B4" s="4" t="s">
        <v>14</v>
      </c>
      <c r="C4" s="4" t="s">
        <v>13</v>
      </c>
      <c r="D4" s="4" t="s">
        <v>12</v>
      </c>
      <c r="E4" s="4"/>
      <c r="F4" s="4" t="s">
        <v>11</v>
      </c>
      <c r="G4" s="4" t="s">
        <v>10</v>
      </c>
      <c r="H4" s="162"/>
    </row>
    <row r="5" spans="1:8" x14ac:dyDescent="0.2">
      <c r="A5" s="2" t="s">
        <v>59</v>
      </c>
      <c r="B5" s="33">
        <v>59.9</v>
      </c>
      <c r="C5" s="33">
        <v>58.5</v>
      </c>
      <c r="D5" s="33">
        <v>57.9</v>
      </c>
      <c r="E5" s="33"/>
      <c r="F5" s="33">
        <v>57.2</v>
      </c>
      <c r="G5" s="33">
        <v>63.7</v>
      </c>
      <c r="H5" s="33">
        <v>59.7</v>
      </c>
    </row>
    <row r="6" spans="1:8" x14ac:dyDescent="0.2">
      <c r="A6" s="2" t="s">
        <v>75</v>
      </c>
      <c r="B6" s="33">
        <v>38.299999999999997</v>
      </c>
      <c r="C6" s="33">
        <v>39</v>
      </c>
      <c r="D6" s="33">
        <v>39.299999999999997</v>
      </c>
      <c r="E6" s="33"/>
      <c r="F6" s="33">
        <v>41.1</v>
      </c>
      <c r="G6" s="33">
        <v>33.9</v>
      </c>
      <c r="H6" s="33">
        <v>38.299999999999997</v>
      </c>
    </row>
    <row r="7" spans="1:8" x14ac:dyDescent="0.2">
      <c r="A7" s="2" t="s">
        <v>45</v>
      </c>
      <c r="B7" s="33">
        <v>1.4</v>
      </c>
      <c r="C7" s="33">
        <v>1.2</v>
      </c>
      <c r="D7" s="33">
        <v>1.4</v>
      </c>
      <c r="E7" s="33"/>
      <c r="F7" s="33">
        <v>1.2</v>
      </c>
      <c r="G7" s="33">
        <v>1.8</v>
      </c>
      <c r="H7" s="33">
        <v>1.4</v>
      </c>
    </row>
    <row r="8" spans="1:8" x14ac:dyDescent="0.2">
      <c r="A8" s="2" t="s">
        <v>21</v>
      </c>
      <c r="B8" s="33">
        <v>0.4</v>
      </c>
      <c r="C8" s="33">
        <v>1.3</v>
      </c>
      <c r="D8" s="33">
        <v>1.4</v>
      </c>
      <c r="E8" s="33"/>
      <c r="F8" s="33">
        <v>0.5</v>
      </c>
      <c r="G8" s="33">
        <v>0.5</v>
      </c>
      <c r="H8" s="33">
        <v>0.6</v>
      </c>
    </row>
    <row r="9" spans="1:8" x14ac:dyDescent="0.2">
      <c r="A9" s="42" t="s">
        <v>0</v>
      </c>
      <c r="B9" s="1">
        <v>100</v>
      </c>
      <c r="C9" s="1">
        <v>100</v>
      </c>
      <c r="D9" s="1">
        <v>100</v>
      </c>
      <c r="F9" s="1">
        <v>100</v>
      </c>
      <c r="G9" s="1">
        <v>100</v>
      </c>
      <c r="H9" s="1">
        <v>100</v>
      </c>
    </row>
    <row r="10" spans="1:8" x14ac:dyDescent="0.2">
      <c r="A10" s="26"/>
      <c r="B10" s="26"/>
      <c r="C10" s="26"/>
    </row>
    <row r="11" spans="1:8" x14ac:dyDescent="0.2">
      <c r="B11" s="160" t="s">
        <v>16</v>
      </c>
      <c r="C11" s="160"/>
      <c r="D11" s="160"/>
      <c r="E11" s="15"/>
      <c r="F11" s="160" t="s">
        <v>42</v>
      </c>
      <c r="G11" s="160"/>
      <c r="H11" s="161" t="s">
        <v>0</v>
      </c>
    </row>
    <row r="12" spans="1:8" ht="27" x14ac:dyDescent="0.2">
      <c r="A12" s="43" t="s">
        <v>74</v>
      </c>
      <c r="B12" s="4" t="s">
        <v>14</v>
      </c>
      <c r="C12" s="4" t="s">
        <v>13</v>
      </c>
      <c r="D12" s="4" t="s">
        <v>12</v>
      </c>
      <c r="E12" s="4"/>
      <c r="F12" s="4" t="s">
        <v>11</v>
      </c>
      <c r="G12" s="4" t="s">
        <v>10</v>
      </c>
      <c r="H12" s="162"/>
    </row>
    <row r="13" spans="1:8" ht="15.75" customHeight="1" x14ac:dyDescent="0.2">
      <c r="A13" s="41"/>
      <c r="B13" s="44"/>
      <c r="C13" s="44"/>
    </row>
    <row r="14" spans="1:8" x14ac:dyDescent="0.2">
      <c r="A14" s="2" t="s">
        <v>73</v>
      </c>
      <c r="B14" s="33">
        <v>1.4</v>
      </c>
      <c r="C14" s="33">
        <v>2.2000000000000002</v>
      </c>
      <c r="D14" s="33">
        <v>2.5</v>
      </c>
      <c r="E14" s="33"/>
      <c r="F14" s="33">
        <v>2</v>
      </c>
      <c r="G14" s="33">
        <v>0.5</v>
      </c>
      <c r="H14" s="33">
        <v>1.3</v>
      </c>
    </row>
    <row r="15" spans="1:8" x14ac:dyDescent="0.2">
      <c r="A15" s="2" t="s">
        <v>72</v>
      </c>
      <c r="B15" s="33">
        <v>18.7</v>
      </c>
      <c r="C15" s="33">
        <v>16</v>
      </c>
      <c r="D15" s="33">
        <v>16</v>
      </c>
      <c r="E15" s="33"/>
      <c r="F15" s="33">
        <v>19.600000000000001</v>
      </c>
      <c r="G15" s="33">
        <v>16.899999999999999</v>
      </c>
      <c r="H15" s="33">
        <v>18.399999999999999</v>
      </c>
    </row>
    <row r="16" spans="1:8" x14ac:dyDescent="0.2">
      <c r="A16" s="2" t="s">
        <v>71</v>
      </c>
      <c r="B16" s="33">
        <v>3.5</v>
      </c>
      <c r="C16" s="33">
        <v>3.7</v>
      </c>
      <c r="D16" s="33">
        <v>3.9</v>
      </c>
      <c r="E16" s="33"/>
      <c r="F16" s="33">
        <v>4.9000000000000004</v>
      </c>
      <c r="G16" s="33">
        <v>1.8</v>
      </c>
      <c r="H16" s="33">
        <v>3.6</v>
      </c>
    </row>
    <row r="17" spans="1:8" x14ac:dyDescent="0.2">
      <c r="A17" s="2" t="s">
        <v>70</v>
      </c>
      <c r="B17" s="33">
        <v>27.1</v>
      </c>
      <c r="C17" s="33">
        <v>34.799999999999997</v>
      </c>
      <c r="D17" s="33">
        <v>33.4</v>
      </c>
      <c r="E17" s="33"/>
      <c r="F17" s="33">
        <v>25.5</v>
      </c>
      <c r="G17" s="33">
        <v>28.7</v>
      </c>
      <c r="H17" s="33">
        <v>26.9</v>
      </c>
    </row>
    <row r="18" spans="1:8" x14ac:dyDescent="0.2">
      <c r="A18" s="2" t="s">
        <v>69</v>
      </c>
      <c r="B18" s="33">
        <v>8.9</v>
      </c>
      <c r="C18" s="33">
        <v>13.2</v>
      </c>
      <c r="D18" s="33">
        <v>14.9</v>
      </c>
      <c r="E18" s="33"/>
      <c r="F18" s="33">
        <v>10.5</v>
      </c>
      <c r="G18" s="33">
        <v>7.7</v>
      </c>
      <c r="H18" s="33">
        <v>9.3000000000000007</v>
      </c>
    </row>
    <row r="19" spans="1:8" x14ac:dyDescent="0.2">
      <c r="A19" s="2" t="s">
        <v>68</v>
      </c>
      <c r="B19" s="33">
        <v>11.7</v>
      </c>
      <c r="C19" s="33">
        <v>14.9</v>
      </c>
      <c r="D19" s="33">
        <v>15.2</v>
      </c>
      <c r="E19" s="33"/>
      <c r="F19" s="33">
        <v>9.3000000000000007</v>
      </c>
      <c r="G19" s="33">
        <v>15.7</v>
      </c>
      <c r="H19" s="33">
        <v>12</v>
      </c>
    </row>
    <row r="20" spans="1:8" ht="18" x14ac:dyDescent="0.2">
      <c r="A20" s="2" t="s">
        <v>67</v>
      </c>
      <c r="B20" s="33">
        <v>2.5</v>
      </c>
      <c r="C20" s="33">
        <v>3.9</v>
      </c>
      <c r="D20" s="33">
        <v>4.4000000000000004</v>
      </c>
      <c r="E20" s="33"/>
      <c r="F20" s="33">
        <v>2.8</v>
      </c>
      <c r="G20" s="33">
        <v>2</v>
      </c>
      <c r="H20" s="33">
        <v>2.5</v>
      </c>
    </row>
    <row r="21" spans="1:8" x14ac:dyDescent="0.2">
      <c r="A21" s="2" t="s">
        <v>66</v>
      </c>
      <c r="B21" s="33">
        <v>21.4</v>
      </c>
      <c r="C21" s="33">
        <v>28.5</v>
      </c>
      <c r="D21" s="33">
        <v>27.3</v>
      </c>
      <c r="E21" s="33"/>
      <c r="F21" s="33">
        <v>20.9</v>
      </c>
      <c r="G21" s="33">
        <v>21.7</v>
      </c>
      <c r="H21" s="33">
        <v>21.2</v>
      </c>
    </row>
    <row r="22" spans="1:8" x14ac:dyDescent="0.2">
      <c r="A22" s="2" t="s">
        <v>65</v>
      </c>
      <c r="B22" s="33">
        <v>3.6</v>
      </c>
      <c r="C22" s="33">
        <v>3.4</v>
      </c>
      <c r="D22" s="33">
        <v>3.3</v>
      </c>
      <c r="E22" s="33"/>
      <c r="F22" s="33">
        <v>3.9</v>
      </c>
      <c r="G22" s="33">
        <v>2.9</v>
      </c>
      <c r="H22" s="33">
        <v>3.5</v>
      </c>
    </row>
    <row r="23" spans="1:8" x14ac:dyDescent="0.2">
      <c r="A23" s="2" t="s">
        <v>64</v>
      </c>
      <c r="B23" s="33">
        <v>4.4000000000000004</v>
      </c>
      <c r="C23" s="33">
        <v>5.7</v>
      </c>
      <c r="D23" s="33">
        <v>6.4</v>
      </c>
      <c r="E23" s="33"/>
      <c r="F23" s="33">
        <v>6.4</v>
      </c>
      <c r="G23" s="33">
        <v>1.5</v>
      </c>
      <c r="H23" s="33">
        <v>4.3</v>
      </c>
    </row>
    <row r="24" spans="1:8" x14ac:dyDescent="0.2">
      <c r="A24" s="2" t="s">
        <v>63</v>
      </c>
      <c r="B24" s="33">
        <v>3.6</v>
      </c>
      <c r="C24" s="33">
        <v>3.1</v>
      </c>
      <c r="D24" s="33">
        <v>3.5</v>
      </c>
      <c r="E24" s="33"/>
      <c r="F24" s="33">
        <v>4.5</v>
      </c>
      <c r="G24" s="33">
        <v>2.6</v>
      </c>
      <c r="H24" s="33">
        <v>3.7</v>
      </c>
    </row>
    <row r="25" spans="1:8" x14ac:dyDescent="0.2">
      <c r="A25" s="2" t="s">
        <v>62</v>
      </c>
      <c r="B25" s="33">
        <v>11.2</v>
      </c>
      <c r="C25" s="33">
        <v>17.5</v>
      </c>
      <c r="D25" s="33">
        <v>19.2</v>
      </c>
      <c r="E25" s="33"/>
      <c r="F25" s="33">
        <v>13.8</v>
      </c>
      <c r="G25" s="33">
        <v>7.2</v>
      </c>
      <c r="H25" s="33">
        <v>10.9</v>
      </c>
    </row>
    <row r="26" spans="1:8" x14ac:dyDescent="0.2">
      <c r="A26" s="2" t="s">
        <v>61</v>
      </c>
      <c r="B26" s="33">
        <v>4.9000000000000004</v>
      </c>
      <c r="C26" s="33">
        <v>6.9</v>
      </c>
      <c r="D26" s="33">
        <v>6.1</v>
      </c>
      <c r="E26" s="33"/>
      <c r="F26" s="33">
        <v>7</v>
      </c>
      <c r="G26" s="33">
        <v>2.6</v>
      </c>
      <c r="H26" s="33">
        <v>5.0999999999999996</v>
      </c>
    </row>
    <row r="27" spans="1:8" x14ac:dyDescent="0.2">
      <c r="A27" s="2" t="s">
        <v>23</v>
      </c>
      <c r="B27" s="33">
        <v>1.9</v>
      </c>
      <c r="C27" s="33">
        <v>2.9</v>
      </c>
      <c r="D27" s="33">
        <v>3.3</v>
      </c>
      <c r="E27" s="33"/>
      <c r="F27" s="33">
        <v>1.8</v>
      </c>
      <c r="G27" s="33">
        <v>2</v>
      </c>
      <c r="H27" s="33">
        <v>1.9</v>
      </c>
    </row>
    <row r="28" spans="1:8" x14ac:dyDescent="0.2">
      <c r="A28" s="2" t="s">
        <v>45</v>
      </c>
      <c r="B28" s="33">
        <v>2.2999999999999998</v>
      </c>
      <c r="C28" s="33">
        <v>3.5</v>
      </c>
      <c r="D28" s="33">
        <v>3.9</v>
      </c>
      <c r="E28" s="33"/>
      <c r="F28" s="33">
        <v>2.1</v>
      </c>
      <c r="G28" s="33">
        <v>2.5</v>
      </c>
      <c r="H28" s="33">
        <v>2.2999999999999998</v>
      </c>
    </row>
    <row r="29" spans="1:8" x14ac:dyDescent="0.2">
      <c r="A29" s="2" t="s">
        <v>21</v>
      </c>
      <c r="B29" s="33">
        <v>13.1</v>
      </c>
      <c r="C29" s="33">
        <v>13.1</v>
      </c>
      <c r="D29" s="33">
        <v>12.3</v>
      </c>
      <c r="E29" s="33"/>
      <c r="F29" s="33">
        <v>10</v>
      </c>
      <c r="G29" s="33">
        <v>17.8</v>
      </c>
      <c r="H29" s="33">
        <v>13.4</v>
      </c>
    </row>
    <row r="30" spans="1:8" x14ac:dyDescent="0.2">
      <c r="A30" s="45"/>
      <c r="B30" s="26"/>
      <c r="C30" s="45"/>
    </row>
    <row r="31" spans="1:8" x14ac:dyDescent="0.2">
      <c r="B31" s="160" t="s">
        <v>16</v>
      </c>
      <c r="C31" s="160"/>
      <c r="D31" s="160"/>
      <c r="E31" s="15"/>
      <c r="F31" s="160" t="s">
        <v>42</v>
      </c>
      <c r="G31" s="160"/>
      <c r="H31" s="161" t="s">
        <v>0</v>
      </c>
    </row>
    <row r="32" spans="1:8" ht="27" x14ac:dyDescent="0.2">
      <c r="A32" s="43" t="s">
        <v>60</v>
      </c>
      <c r="B32" s="4" t="s">
        <v>14</v>
      </c>
      <c r="C32" s="4" t="s">
        <v>13</v>
      </c>
      <c r="D32" s="4" t="s">
        <v>12</v>
      </c>
      <c r="E32" s="4"/>
      <c r="F32" s="4" t="s">
        <v>11</v>
      </c>
      <c r="G32" s="4" t="s">
        <v>10</v>
      </c>
      <c r="H32" s="162"/>
    </row>
    <row r="33" spans="1:8" x14ac:dyDescent="0.2">
      <c r="A33" s="41"/>
      <c r="B33" s="44"/>
      <c r="C33" s="44"/>
    </row>
    <row r="34" spans="1:8" x14ac:dyDescent="0.2">
      <c r="A34" s="46" t="s">
        <v>59</v>
      </c>
      <c r="B34" s="33">
        <v>72</v>
      </c>
      <c r="C34" s="33">
        <v>61.2</v>
      </c>
      <c r="D34" s="33">
        <v>62.5</v>
      </c>
      <c r="E34" s="33"/>
      <c r="F34" s="33">
        <v>67.099999999999994</v>
      </c>
      <c r="G34" s="33">
        <v>77.2</v>
      </c>
      <c r="H34" s="33">
        <v>71.400000000000006</v>
      </c>
    </row>
    <row r="35" spans="1:8" x14ac:dyDescent="0.2">
      <c r="A35" s="46" t="s">
        <v>58</v>
      </c>
      <c r="B35" s="33">
        <v>19.100000000000001</v>
      </c>
      <c r="C35" s="33">
        <v>29.7</v>
      </c>
      <c r="D35" s="33">
        <v>27.3</v>
      </c>
      <c r="E35" s="33"/>
      <c r="F35" s="33">
        <v>23.6</v>
      </c>
      <c r="G35" s="33">
        <v>14.8</v>
      </c>
      <c r="H35" s="33">
        <v>19.8</v>
      </c>
    </row>
    <row r="36" spans="1:8" x14ac:dyDescent="0.2">
      <c r="A36" s="46" t="s">
        <v>57</v>
      </c>
      <c r="B36" s="33">
        <v>7.3</v>
      </c>
      <c r="C36" s="33">
        <v>8.5</v>
      </c>
      <c r="D36" s="33">
        <v>9.6</v>
      </c>
      <c r="E36" s="33"/>
      <c r="F36" s="33">
        <v>7.9</v>
      </c>
      <c r="G36" s="33">
        <v>6.4</v>
      </c>
      <c r="H36" s="33">
        <v>7.3</v>
      </c>
    </row>
    <row r="37" spans="1:8" x14ac:dyDescent="0.2">
      <c r="A37" s="46" t="s">
        <v>56</v>
      </c>
      <c r="B37" s="33">
        <v>0.1</v>
      </c>
      <c r="C37" s="33" t="s">
        <v>44</v>
      </c>
      <c r="D37" s="33" t="s">
        <v>44</v>
      </c>
      <c r="E37" s="33"/>
      <c r="F37" s="33" t="s">
        <v>44</v>
      </c>
      <c r="G37" s="33">
        <v>0.3</v>
      </c>
      <c r="H37" s="33">
        <v>0.1</v>
      </c>
    </row>
    <row r="38" spans="1:8" x14ac:dyDescent="0.2">
      <c r="A38" s="46" t="s">
        <v>22</v>
      </c>
      <c r="B38" s="33">
        <v>1.4</v>
      </c>
      <c r="C38" s="33">
        <v>0.5</v>
      </c>
      <c r="D38" s="33">
        <v>0.6</v>
      </c>
      <c r="E38" s="33"/>
      <c r="F38" s="33">
        <v>1.4</v>
      </c>
      <c r="G38" s="33">
        <v>1.3</v>
      </c>
      <c r="H38" s="33">
        <v>1.4</v>
      </c>
    </row>
    <row r="39" spans="1:8" x14ac:dyDescent="0.2">
      <c r="A39" s="42" t="s">
        <v>0</v>
      </c>
      <c r="B39" s="1">
        <v>100</v>
      </c>
      <c r="C39" s="1">
        <v>100</v>
      </c>
      <c r="D39" s="1">
        <v>100</v>
      </c>
      <c r="F39" s="1">
        <v>100</v>
      </c>
      <c r="G39" s="1">
        <v>100</v>
      </c>
      <c r="H39" s="1">
        <v>100</v>
      </c>
    </row>
    <row r="40" spans="1:8" x14ac:dyDescent="0.2">
      <c r="A40" s="26"/>
      <c r="B40" s="26"/>
      <c r="C40" s="26"/>
      <c r="D40" s="26"/>
      <c r="E40" s="26"/>
      <c r="F40" s="26"/>
      <c r="G40" s="26"/>
      <c r="H40" s="26"/>
    </row>
  </sheetData>
  <mergeCells count="10">
    <mergeCell ref="A1:H1"/>
    <mergeCell ref="B31:D31"/>
    <mergeCell ref="F31:G31"/>
    <mergeCell ref="H31:H32"/>
    <mergeCell ref="B3:D3"/>
    <mergeCell ref="F3:G3"/>
    <mergeCell ref="H3:H4"/>
    <mergeCell ref="B11:D11"/>
    <mergeCell ref="F11:G11"/>
    <mergeCell ref="H11:H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9" sqref="H9:H10"/>
    </sheetView>
  </sheetViews>
  <sheetFormatPr defaultRowHeight="12.75" x14ac:dyDescent="0.2"/>
  <cols>
    <col min="1" max="1" width="51" style="14" customWidth="1"/>
    <col min="2" max="2" width="15.85546875" style="14" customWidth="1"/>
    <col min="3" max="3" width="16.5703125" style="14" customWidth="1"/>
    <col min="4" max="4" width="9.140625" style="14"/>
    <col min="5" max="5" width="3.5703125" style="14" customWidth="1"/>
    <col min="6" max="16384" width="9.140625" style="14"/>
  </cols>
  <sheetData>
    <row r="1" spans="1:8" ht="33.75" customHeight="1" x14ac:dyDescent="0.2">
      <c r="A1" s="164" t="s">
        <v>186</v>
      </c>
      <c r="B1" s="164"/>
      <c r="C1" s="164"/>
      <c r="D1" s="164"/>
      <c r="E1" s="164"/>
      <c r="F1" s="164"/>
      <c r="G1" s="164"/>
      <c r="H1" s="164"/>
    </row>
    <row r="2" spans="1:8" x14ac:dyDescent="0.2">
      <c r="B2" s="26"/>
      <c r="C2" s="26"/>
    </row>
    <row r="3" spans="1:8" ht="18" x14ac:dyDescent="0.2">
      <c r="A3" s="47" t="s">
        <v>81</v>
      </c>
      <c r="B3" s="160" t="s">
        <v>16</v>
      </c>
      <c r="C3" s="160"/>
      <c r="D3" s="160"/>
      <c r="E3" s="15"/>
      <c r="F3" s="160" t="s">
        <v>42</v>
      </c>
      <c r="G3" s="160"/>
      <c r="H3" s="161" t="s">
        <v>0</v>
      </c>
    </row>
    <row r="4" spans="1:8" ht="27" x14ac:dyDescent="0.2">
      <c r="A4" s="41"/>
      <c r="B4" s="4" t="s">
        <v>14</v>
      </c>
      <c r="C4" s="4" t="s">
        <v>13</v>
      </c>
      <c r="D4" s="4" t="s">
        <v>12</v>
      </c>
      <c r="E4" s="4"/>
      <c r="F4" s="4" t="s">
        <v>11</v>
      </c>
      <c r="G4" s="4" t="s">
        <v>10</v>
      </c>
      <c r="H4" s="162"/>
    </row>
    <row r="5" spans="1:8" x14ac:dyDescent="0.2">
      <c r="A5" s="48" t="s">
        <v>80</v>
      </c>
      <c r="B5" s="33">
        <v>18</v>
      </c>
      <c r="C5" s="33">
        <v>16.7</v>
      </c>
      <c r="D5" s="33">
        <v>17.7</v>
      </c>
      <c r="E5" s="33"/>
      <c r="F5" s="33">
        <v>22.5</v>
      </c>
      <c r="G5" s="33">
        <v>10.8</v>
      </c>
      <c r="H5" s="33">
        <v>17.7</v>
      </c>
    </row>
    <row r="6" spans="1:8" x14ac:dyDescent="0.2">
      <c r="A6" s="48" t="s">
        <v>79</v>
      </c>
      <c r="B6" s="33">
        <v>3.1</v>
      </c>
      <c r="C6" s="33">
        <v>6.7</v>
      </c>
      <c r="D6" s="33">
        <v>5.2</v>
      </c>
      <c r="E6" s="33"/>
      <c r="F6" s="33">
        <v>2.7</v>
      </c>
      <c r="G6" s="33">
        <v>4.0999999999999996</v>
      </c>
      <c r="H6" s="33">
        <v>3.3</v>
      </c>
    </row>
    <row r="7" spans="1:8" x14ac:dyDescent="0.2">
      <c r="A7" s="48" t="s">
        <v>78</v>
      </c>
      <c r="B7" s="33">
        <v>2.1</v>
      </c>
      <c r="C7" s="33">
        <v>1.4</v>
      </c>
      <c r="D7" s="33">
        <v>1.6</v>
      </c>
      <c r="E7" s="33"/>
      <c r="F7" s="33">
        <v>1.6</v>
      </c>
      <c r="G7" s="33">
        <v>2.9</v>
      </c>
      <c r="H7" s="33">
        <v>2.1</v>
      </c>
    </row>
    <row r="8" spans="1:8" x14ac:dyDescent="0.2">
      <c r="A8" s="48" t="s">
        <v>77</v>
      </c>
      <c r="B8" s="33">
        <v>74.099999999999994</v>
      </c>
      <c r="C8" s="33">
        <v>73.400000000000006</v>
      </c>
      <c r="D8" s="33">
        <v>73.5</v>
      </c>
      <c r="E8" s="33"/>
      <c r="F8" s="33">
        <v>70.8</v>
      </c>
      <c r="G8" s="33">
        <v>79.3</v>
      </c>
      <c r="H8" s="33">
        <v>74.2</v>
      </c>
    </row>
    <row r="9" spans="1:8" x14ac:dyDescent="0.2">
      <c r="A9" s="48" t="s">
        <v>22</v>
      </c>
      <c r="B9" s="33">
        <v>2.4</v>
      </c>
      <c r="C9" s="33">
        <v>1.9</v>
      </c>
      <c r="D9" s="33">
        <v>2.1</v>
      </c>
      <c r="E9" s="33"/>
      <c r="F9" s="33">
        <v>2</v>
      </c>
      <c r="G9" s="33">
        <v>3</v>
      </c>
      <c r="H9" s="33">
        <v>2.4</v>
      </c>
    </row>
    <row r="10" spans="1:8" x14ac:dyDescent="0.2">
      <c r="A10" s="48" t="s">
        <v>56</v>
      </c>
      <c r="B10" s="33">
        <v>0.3</v>
      </c>
      <c r="C10" s="33">
        <v>0</v>
      </c>
      <c r="D10" s="33">
        <v>0</v>
      </c>
      <c r="E10" s="33"/>
      <c r="F10" s="33">
        <v>0.4</v>
      </c>
      <c r="G10" s="33">
        <v>0</v>
      </c>
      <c r="H10" s="33">
        <v>0.3</v>
      </c>
    </row>
    <row r="11" spans="1:8" x14ac:dyDescent="0.2">
      <c r="A11" s="49" t="s">
        <v>0</v>
      </c>
      <c r="B11" s="1">
        <v>100</v>
      </c>
      <c r="C11" s="1">
        <v>100</v>
      </c>
      <c r="D11" s="1">
        <v>100</v>
      </c>
      <c r="E11" s="1"/>
      <c r="F11" s="1">
        <v>100</v>
      </c>
      <c r="G11" s="1">
        <v>100</v>
      </c>
      <c r="H11" s="1">
        <v>100</v>
      </c>
    </row>
    <row r="12" spans="1:8" x14ac:dyDescent="0.2">
      <c r="A12" s="26"/>
      <c r="B12" s="26"/>
      <c r="C12" s="50"/>
      <c r="D12" s="50"/>
      <c r="E12" s="50"/>
      <c r="F12" s="50"/>
      <c r="G12" s="50"/>
      <c r="H12" s="50"/>
    </row>
  </sheetData>
  <mergeCells count="4">
    <mergeCell ref="B3:D3"/>
    <mergeCell ref="F3:G3"/>
    <mergeCell ref="H3:H4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D24" sqref="D24"/>
    </sheetView>
  </sheetViews>
  <sheetFormatPr defaultRowHeight="12.75" x14ac:dyDescent="0.2"/>
  <cols>
    <col min="1" max="1" width="43.7109375" style="14" customWidth="1"/>
    <col min="2" max="2" width="19.28515625" style="14" customWidth="1"/>
    <col min="3" max="4" width="9.140625" style="14"/>
    <col min="5" max="5" width="3.42578125" style="14" customWidth="1"/>
    <col min="6" max="16384" width="9.140625" style="14"/>
  </cols>
  <sheetData>
    <row r="1" spans="1:8" ht="45" customHeight="1" x14ac:dyDescent="0.2">
      <c r="A1" s="164" t="s">
        <v>187</v>
      </c>
      <c r="B1" s="164"/>
      <c r="C1" s="164"/>
      <c r="D1" s="164"/>
      <c r="E1" s="164"/>
      <c r="F1" s="164"/>
      <c r="G1" s="164"/>
      <c r="H1" s="164"/>
    </row>
    <row r="2" spans="1:8" x14ac:dyDescent="0.2">
      <c r="A2" s="27"/>
      <c r="B2" s="28"/>
    </row>
    <row r="3" spans="1:8" x14ac:dyDescent="0.2">
      <c r="A3" s="30"/>
      <c r="B3" s="160" t="s">
        <v>16</v>
      </c>
      <c r="C3" s="160"/>
      <c r="D3" s="160"/>
      <c r="E3" s="15"/>
      <c r="F3" s="160" t="s">
        <v>42</v>
      </c>
      <c r="G3" s="160"/>
      <c r="H3" s="161" t="s">
        <v>0</v>
      </c>
    </row>
    <row r="4" spans="1:8" ht="27" x14ac:dyDescent="0.2">
      <c r="A4" s="41"/>
      <c r="B4" s="4" t="s">
        <v>14</v>
      </c>
      <c r="C4" s="4" t="s">
        <v>13</v>
      </c>
      <c r="D4" s="4" t="s">
        <v>12</v>
      </c>
      <c r="E4" s="4"/>
      <c r="F4" s="4" t="s">
        <v>11</v>
      </c>
      <c r="G4" s="4" t="s">
        <v>10</v>
      </c>
      <c r="H4" s="162"/>
    </row>
    <row r="5" spans="1:8" x14ac:dyDescent="0.2">
      <c r="A5" s="51" t="s">
        <v>89</v>
      </c>
      <c r="B5" s="44"/>
    </row>
    <row r="6" spans="1:8" x14ac:dyDescent="0.2">
      <c r="A6" s="2" t="s">
        <v>88</v>
      </c>
      <c r="B6" s="33">
        <v>4.0999999999999996</v>
      </c>
      <c r="C6" s="33">
        <v>7</v>
      </c>
      <c r="D6" s="33">
        <v>7.1</v>
      </c>
      <c r="E6" s="33"/>
      <c r="F6" s="33">
        <v>5.2</v>
      </c>
      <c r="G6" s="33">
        <v>2.8</v>
      </c>
      <c r="H6" s="33">
        <v>4.2</v>
      </c>
    </row>
    <row r="7" spans="1:8" x14ac:dyDescent="0.2">
      <c r="A7" s="2" t="s">
        <v>87</v>
      </c>
      <c r="B7" s="33">
        <v>95.3</v>
      </c>
      <c r="C7" s="33">
        <v>90.5</v>
      </c>
      <c r="D7" s="33">
        <v>90.3</v>
      </c>
      <c r="E7" s="33"/>
      <c r="F7" s="33">
        <v>94</v>
      </c>
      <c r="G7" s="33">
        <v>96.4</v>
      </c>
      <c r="H7" s="33">
        <v>95</v>
      </c>
    </row>
    <row r="8" spans="1:8" x14ac:dyDescent="0.2">
      <c r="A8" s="2" t="s">
        <v>86</v>
      </c>
      <c r="B8" s="33">
        <v>0.2</v>
      </c>
      <c r="C8" s="33">
        <v>0</v>
      </c>
      <c r="D8" s="33">
        <v>0</v>
      </c>
      <c r="E8" s="33"/>
      <c r="F8" s="33">
        <v>0.3</v>
      </c>
      <c r="G8" s="33">
        <v>0</v>
      </c>
      <c r="H8" s="33">
        <v>0.2</v>
      </c>
    </row>
    <row r="9" spans="1:8" x14ac:dyDescent="0.2">
      <c r="A9" s="42" t="s">
        <v>85</v>
      </c>
      <c r="B9" s="33">
        <v>0.4</v>
      </c>
      <c r="C9" s="33">
        <v>2.5</v>
      </c>
      <c r="D9" s="33">
        <v>2.6</v>
      </c>
      <c r="E9" s="33"/>
      <c r="F9" s="33">
        <v>0.5</v>
      </c>
      <c r="G9" s="33">
        <v>0.8</v>
      </c>
      <c r="H9" s="33">
        <v>0.6</v>
      </c>
    </row>
    <row r="10" spans="1:8" x14ac:dyDescent="0.2">
      <c r="A10" s="42"/>
      <c r="B10" s="33"/>
      <c r="C10" s="33"/>
      <c r="D10" s="33"/>
      <c r="E10" s="33"/>
      <c r="F10" s="33"/>
      <c r="G10" s="33"/>
      <c r="H10" s="33"/>
    </row>
    <row r="11" spans="1:8" x14ac:dyDescent="0.2">
      <c r="A11" s="41" t="s">
        <v>84</v>
      </c>
      <c r="B11" s="33"/>
      <c r="C11" s="33"/>
      <c r="D11" s="33"/>
      <c r="E11" s="33"/>
      <c r="F11" s="33"/>
      <c r="G11" s="33"/>
      <c r="H11" s="33"/>
    </row>
    <row r="12" spans="1:8" x14ac:dyDescent="0.2">
      <c r="A12" s="46" t="s">
        <v>83</v>
      </c>
      <c r="B12" s="33">
        <v>36.700000000000003</v>
      </c>
      <c r="C12" s="33">
        <v>56.3</v>
      </c>
      <c r="D12" s="33">
        <v>62.1</v>
      </c>
      <c r="E12" s="33"/>
      <c r="F12" s="33">
        <v>38.4</v>
      </c>
      <c r="G12" s="33">
        <v>35.200000000000003</v>
      </c>
      <c r="H12" s="33">
        <v>37.5</v>
      </c>
    </row>
    <row r="13" spans="1:8" x14ac:dyDescent="0.2">
      <c r="A13" s="46" t="s">
        <v>82</v>
      </c>
      <c r="B13" s="33">
        <v>48.9</v>
      </c>
      <c r="C13" s="33">
        <v>38.299999999999997</v>
      </c>
      <c r="D13" s="33">
        <v>32</v>
      </c>
      <c r="E13" s="33"/>
      <c r="F13" s="33">
        <v>50.4</v>
      </c>
      <c r="G13" s="33">
        <v>43.1</v>
      </c>
      <c r="H13" s="33">
        <v>48.5</v>
      </c>
    </row>
    <row r="14" spans="1:8" x14ac:dyDescent="0.2">
      <c r="A14" s="46" t="s">
        <v>23</v>
      </c>
      <c r="B14" s="33">
        <v>10.4</v>
      </c>
      <c r="C14" s="33">
        <v>5.4</v>
      </c>
      <c r="D14" s="33">
        <v>5.9</v>
      </c>
      <c r="E14" s="33"/>
      <c r="F14" s="33">
        <v>7.3</v>
      </c>
      <c r="G14" s="33">
        <v>18.899999999999999</v>
      </c>
      <c r="H14" s="33">
        <v>10.4</v>
      </c>
    </row>
    <row r="15" spans="1:8" x14ac:dyDescent="0.2">
      <c r="A15" s="46" t="s">
        <v>56</v>
      </c>
      <c r="B15" s="33">
        <v>0.8</v>
      </c>
      <c r="C15" s="33" t="s">
        <v>44</v>
      </c>
      <c r="D15" s="33" t="s">
        <v>44</v>
      </c>
      <c r="E15" s="33"/>
      <c r="F15" s="33" t="s">
        <v>44</v>
      </c>
      <c r="G15" s="33">
        <v>2.8</v>
      </c>
      <c r="H15" s="33">
        <v>0.7</v>
      </c>
    </row>
    <row r="16" spans="1:8" x14ac:dyDescent="0.2">
      <c r="A16" s="46" t="s">
        <v>22</v>
      </c>
      <c r="B16" s="52">
        <v>3.1</v>
      </c>
      <c r="C16" s="52" t="s">
        <v>44</v>
      </c>
      <c r="D16" s="52" t="s">
        <v>44</v>
      </c>
      <c r="E16" s="52"/>
      <c r="F16" s="52">
        <v>3.9</v>
      </c>
      <c r="G16" s="52" t="s">
        <v>44</v>
      </c>
      <c r="H16" s="52">
        <v>2.8</v>
      </c>
    </row>
    <row r="17" spans="1:8" x14ac:dyDescent="0.2">
      <c r="A17" s="53" t="s">
        <v>0</v>
      </c>
      <c r="B17" s="54">
        <v>100</v>
      </c>
      <c r="C17" s="54">
        <f>SUM(C12:C16)</f>
        <v>100</v>
      </c>
      <c r="D17" s="54">
        <v>100</v>
      </c>
      <c r="E17" s="54"/>
      <c r="F17" s="54">
        <v>100</v>
      </c>
      <c r="G17" s="54">
        <f>SUM(G12:G16)</f>
        <v>100.00000000000001</v>
      </c>
      <c r="H17" s="54">
        <v>100</v>
      </c>
    </row>
    <row r="22" spans="1:8" x14ac:dyDescent="0.2">
      <c r="A22" s="2"/>
    </row>
    <row r="23" spans="1:8" x14ac:dyDescent="0.2">
      <c r="A23" s="2"/>
    </row>
    <row r="24" spans="1:8" x14ac:dyDescent="0.2">
      <c r="A24" s="2"/>
    </row>
    <row r="25" spans="1:8" x14ac:dyDescent="0.2">
      <c r="A25" s="2"/>
    </row>
    <row r="26" spans="1:8" x14ac:dyDescent="0.2">
      <c r="A26" s="2"/>
    </row>
  </sheetData>
  <mergeCells count="4">
    <mergeCell ref="B3:D3"/>
    <mergeCell ref="F3:G3"/>
    <mergeCell ref="H3:H4"/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O11" sqref="O11:O12"/>
    </sheetView>
  </sheetViews>
  <sheetFormatPr defaultRowHeight="9" x14ac:dyDescent="0.15"/>
  <cols>
    <col min="1" max="1" width="24.5703125" style="56" customWidth="1"/>
    <col min="2" max="2" width="6.28515625" style="56" customWidth="1"/>
    <col min="3" max="3" width="8.28515625" style="56" customWidth="1"/>
    <col min="4" max="4" width="7.7109375" style="56" customWidth="1"/>
    <col min="5" max="5" width="8.28515625" style="56" customWidth="1"/>
    <col min="6" max="6" width="0.85546875" style="56" customWidth="1"/>
    <col min="7" max="14" width="8.28515625" style="56" customWidth="1"/>
    <col min="15" max="15" width="7.42578125" style="56" customWidth="1"/>
    <col min="16" max="257" width="9.140625" style="56"/>
    <col min="258" max="258" width="24.5703125" style="56" customWidth="1"/>
    <col min="259" max="259" width="6.28515625" style="56" customWidth="1"/>
    <col min="260" max="260" width="8.28515625" style="56" customWidth="1"/>
    <col min="261" max="261" width="7.7109375" style="56" customWidth="1"/>
    <col min="262" max="262" width="8.28515625" style="56" customWidth="1"/>
    <col min="263" max="263" width="0.85546875" style="56" customWidth="1"/>
    <col min="264" max="270" width="8.28515625" style="56" customWidth="1"/>
    <col min="271" max="271" width="7.42578125" style="56" customWidth="1"/>
    <col min="272" max="513" width="9.140625" style="56"/>
    <col min="514" max="514" width="24.5703125" style="56" customWidth="1"/>
    <col min="515" max="515" width="6.28515625" style="56" customWidth="1"/>
    <col min="516" max="516" width="8.28515625" style="56" customWidth="1"/>
    <col min="517" max="517" width="7.7109375" style="56" customWidth="1"/>
    <col min="518" max="518" width="8.28515625" style="56" customWidth="1"/>
    <col min="519" max="519" width="0.85546875" style="56" customWidth="1"/>
    <col min="520" max="526" width="8.28515625" style="56" customWidth="1"/>
    <col min="527" max="527" width="7.42578125" style="56" customWidth="1"/>
    <col min="528" max="769" width="9.140625" style="56"/>
    <col min="770" max="770" width="24.5703125" style="56" customWidth="1"/>
    <col min="771" max="771" width="6.28515625" style="56" customWidth="1"/>
    <col min="772" max="772" width="8.28515625" style="56" customWidth="1"/>
    <col min="773" max="773" width="7.7109375" style="56" customWidth="1"/>
    <col min="774" max="774" width="8.28515625" style="56" customWidth="1"/>
    <col min="775" max="775" width="0.85546875" style="56" customWidth="1"/>
    <col min="776" max="782" width="8.28515625" style="56" customWidth="1"/>
    <col min="783" max="783" width="7.42578125" style="56" customWidth="1"/>
    <col min="784" max="1025" width="9.140625" style="56"/>
    <col min="1026" max="1026" width="24.5703125" style="56" customWidth="1"/>
    <col min="1027" max="1027" width="6.28515625" style="56" customWidth="1"/>
    <col min="1028" max="1028" width="8.28515625" style="56" customWidth="1"/>
    <col min="1029" max="1029" width="7.7109375" style="56" customWidth="1"/>
    <col min="1030" max="1030" width="8.28515625" style="56" customWidth="1"/>
    <col min="1031" max="1031" width="0.85546875" style="56" customWidth="1"/>
    <col min="1032" max="1038" width="8.28515625" style="56" customWidth="1"/>
    <col min="1039" max="1039" width="7.42578125" style="56" customWidth="1"/>
    <col min="1040" max="1281" width="9.140625" style="56"/>
    <col min="1282" max="1282" width="24.5703125" style="56" customWidth="1"/>
    <col min="1283" max="1283" width="6.28515625" style="56" customWidth="1"/>
    <col min="1284" max="1284" width="8.28515625" style="56" customWidth="1"/>
    <col min="1285" max="1285" width="7.7109375" style="56" customWidth="1"/>
    <col min="1286" max="1286" width="8.28515625" style="56" customWidth="1"/>
    <col min="1287" max="1287" width="0.85546875" style="56" customWidth="1"/>
    <col min="1288" max="1294" width="8.28515625" style="56" customWidth="1"/>
    <col min="1295" max="1295" width="7.42578125" style="56" customWidth="1"/>
    <col min="1296" max="1537" width="9.140625" style="56"/>
    <col min="1538" max="1538" width="24.5703125" style="56" customWidth="1"/>
    <col min="1539" max="1539" width="6.28515625" style="56" customWidth="1"/>
    <col min="1540" max="1540" width="8.28515625" style="56" customWidth="1"/>
    <col min="1541" max="1541" width="7.7109375" style="56" customWidth="1"/>
    <col min="1542" max="1542" width="8.28515625" style="56" customWidth="1"/>
    <col min="1543" max="1543" width="0.85546875" style="56" customWidth="1"/>
    <col min="1544" max="1550" width="8.28515625" style="56" customWidth="1"/>
    <col min="1551" max="1551" width="7.42578125" style="56" customWidth="1"/>
    <col min="1552" max="1793" width="9.140625" style="56"/>
    <col min="1794" max="1794" width="24.5703125" style="56" customWidth="1"/>
    <col min="1795" max="1795" width="6.28515625" style="56" customWidth="1"/>
    <col min="1796" max="1796" width="8.28515625" style="56" customWidth="1"/>
    <col min="1797" max="1797" width="7.7109375" style="56" customWidth="1"/>
    <col min="1798" max="1798" width="8.28515625" style="56" customWidth="1"/>
    <col min="1799" max="1799" width="0.85546875" style="56" customWidth="1"/>
    <col min="1800" max="1806" width="8.28515625" style="56" customWidth="1"/>
    <col min="1807" max="1807" width="7.42578125" style="56" customWidth="1"/>
    <col min="1808" max="2049" width="9.140625" style="56"/>
    <col min="2050" max="2050" width="24.5703125" style="56" customWidth="1"/>
    <col min="2051" max="2051" width="6.28515625" style="56" customWidth="1"/>
    <col min="2052" max="2052" width="8.28515625" style="56" customWidth="1"/>
    <col min="2053" max="2053" width="7.7109375" style="56" customWidth="1"/>
    <col min="2054" max="2054" width="8.28515625" style="56" customWidth="1"/>
    <col min="2055" max="2055" width="0.85546875" style="56" customWidth="1"/>
    <col min="2056" max="2062" width="8.28515625" style="56" customWidth="1"/>
    <col min="2063" max="2063" width="7.42578125" style="56" customWidth="1"/>
    <col min="2064" max="2305" width="9.140625" style="56"/>
    <col min="2306" max="2306" width="24.5703125" style="56" customWidth="1"/>
    <col min="2307" max="2307" width="6.28515625" style="56" customWidth="1"/>
    <col min="2308" max="2308" width="8.28515625" style="56" customWidth="1"/>
    <col min="2309" max="2309" width="7.7109375" style="56" customWidth="1"/>
    <col min="2310" max="2310" width="8.28515625" style="56" customWidth="1"/>
    <col min="2311" max="2311" width="0.85546875" style="56" customWidth="1"/>
    <col min="2312" max="2318" width="8.28515625" style="56" customWidth="1"/>
    <col min="2319" max="2319" width="7.42578125" style="56" customWidth="1"/>
    <col min="2320" max="2561" width="9.140625" style="56"/>
    <col min="2562" max="2562" width="24.5703125" style="56" customWidth="1"/>
    <col min="2563" max="2563" width="6.28515625" style="56" customWidth="1"/>
    <col min="2564" max="2564" width="8.28515625" style="56" customWidth="1"/>
    <col min="2565" max="2565" width="7.7109375" style="56" customWidth="1"/>
    <col min="2566" max="2566" width="8.28515625" style="56" customWidth="1"/>
    <col min="2567" max="2567" width="0.85546875" style="56" customWidth="1"/>
    <col min="2568" max="2574" width="8.28515625" style="56" customWidth="1"/>
    <col min="2575" max="2575" width="7.42578125" style="56" customWidth="1"/>
    <col min="2576" max="2817" width="9.140625" style="56"/>
    <col min="2818" max="2818" width="24.5703125" style="56" customWidth="1"/>
    <col min="2819" max="2819" width="6.28515625" style="56" customWidth="1"/>
    <col min="2820" max="2820" width="8.28515625" style="56" customWidth="1"/>
    <col min="2821" max="2821" width="7.7109375" style="56" customWidth="1"/>
    <col min="2822" max="2822" width="8.28515625" style="56" customWidth="1"/>
    <col min="2823" max="2823" width="0.85546875" style="56" customWidth="1"/>
    <col min="2824" max="2830" width="8.28515625" style="56" customWidth="1"/>
    <col min="2831" max="2831" width="7.42578125" style="56" customWidth="1"/>
    <col min="2832" max="3073" width="9.140625" style="56"/>
    <col min="3074" max="3074" width="24.5703125" style="56" customWidth="1"/>
    <col min="3075" max="3075" width="6.28515625" style="56" customWidth="1"/>
    <col min="3076" max="3076" width="8.28515625" style="56" customWidth="1"/>
    <col min="3077" max="3077" width="7.7109375" style="56" customWidth="1"/>
    <col min="3078" max="3078" width="8.28515625" style="56" customWidth="1"/>
    <col min="3079" max="3079" width="0.85546875" style="56" customWidth="1"/>
    <col min="3080" max="3086" width="8.28515625" style="56" customWidth="1"/>
    <col min="3087" max="3087" width="7.42578125" style="56" customWidth="1"/>
    <col min="3088" max="3329" width="9.140625" style="56"/>
    <col min="3330" max="3330" width="24.5703125" style="56" customWidth="1"/>
    <col min="3331" max="3331" width="6.28515625" style="56" customWidth="1"/>
    <col min="3332" max="3332" width="8.28515625" style="56" customWidth="1"/>
    <col min="3333" max="3333" width="7.7109375" style="56" customWidth="1"/>
    <col min="3334" max="3334" width="8.28515625" style="56" customWidth="1"/>
    <col min="3335" max="3335" width="0.85546875" style="56" customWidth="1"/>
    <col min="3336" max="3342" width="8.28515625" style="56" customWidth="1"/>
    <col min="3343" max="3343" width="7.42578125" style="56" customWidth="1"/>
    <col min="3344" max="3585" width="9.140625" style="56"/>
    <col min="3586" max="3586" width="24.5703125" style="56" customWidth="1"/>
    <col min="3587" max="3587" width="6.28515625" style="56" customWidth="1"/>
    <col min="3588" max="3588" width="8.28515625" style="56" customWidth="1"/>
    <col min="3589" max="3589" width="7.7109375" style="56" customWidth="1"/>
    <col min="3590" max="3590" width="8.28515625" style="56" customWidth="1"/>
    <col min="3591" max="3591" width="0.85546875" style="56" customWidth="1"/>
    <col min="3592" max="3598" width="8.28515625" style="56" customWidth="1"/>
    <col min="3599" max="3599" width="7.42578125" style="56" customWidth="1"/>
    <col min="3600" max="3841" width="9.140625" style="56"/>
    <col min="3842" max="3842" width="24.5703125" style="56" customWidth="1"/>
    <col min="3843" max="3843" width="6.28515625" style="56" customWidth="1"/>
    <col min="3844" max="3844" width="8.28515625" style="56" customWidth="1"/>
    <col min="3845" max="3845" width="7.7109375" style="56" customWidth="1"/>
    <col min="3846" max="3846" width="8.28515625" style="56" customWidth="1"/>
    <col min="3847" max="3847" width="0.85546875" style="56" customWidth="1"/>
    <col min="3848" max="3854" width="8.28515625" style="56" customWidth="1"/>
    <col min="3855" max="3855" width="7.42578125" style="56" customWidth="1"/>
    <col min="3856" max="4097" width="9.140625" style="56"/>
    <col min="4098" max="4098" width="24.5703125" style="56" customWidth="1"/>
    <col min="4099" max="4099" width="6.28515625" style="56" customWidth="1"/>
    <col min="4100" max="4100" width="8.28515625" style="56" customWidth="1"/>
    <col min="4101" max="4101" width="7.7109375" style="56" customWidth="1"/>
    <col min="4102" max="4102" width="8.28515625" style="56" customWidth="1"/>
    <col min="4103" max="4103" width="0.85546875" style="56" customWidth="1"/>
    <col min="4104" max="4110" width="8.28515625" style="56" customWidth="1"/>
    <col min="4111" max="4111" width="7.42578125" style="56" customWidth="1"/>
    <col min="4112" max="4353" width="9.140625" style="56"/>
    <col min="4354" max="4354" width="24.5703125" style="56" customWidth="1"/>
    <col min="4355" max="4355" width="6.28515625" style="56" customWidth="1"/>
    <col min="4356" max="4356" width="8.28515625" style="56" customWidth="1"/>
    <col min="4357" max="4357" width="7.7109375" style="56" customWidth="1"/>
    <col min="4358" max="4358" width="8.28515625" style="56" customWidth="1"/>
    <col min="4359" max="4359" width="0.85546875" style="56" customWidth="1"/>
    <col min="4360" max="4366" width="8.28515625" style="56" customWidth="1"/>
    <col min="4367" max="4367" width="7.42578125" style="56" customWidth="1"/>
    <col min="4368" max="4609" width="9.140625" style="56"/>
    <col min="4610" max="4610" width="24.5703125" style="56" customWidth="1"/>
    <col min="4611" max="4611" width="6.28515625" style="56" customWidth="1"/>
    <col min="4612" max="4612" width="8.28515625" style="56" customWidth="1"/>
    <col min="4613" max="4613" width="7.7109375" style="56" customWidth="1"/>
    <col min="4614" max="4614" width="8.28515625" style="56" customWidth="1"/>
    <col min="4615" max="4615" width="0.85546875" style="56" customWidth="1"/>
    <col min="4616" max="4622" width="8.28515625" style="56" customWidth="1"/>
    <col min="4623" max="4623" width="7.42578125" style="56" customWidth="1"/>
    <col min="4624" max="4865" width="9.140625" style="56"/>
    <col min="4866" max="4866" width="24.5703125" style="56" customWidth="1"/>
    <col min="4867" max="4867" width="6.28515625" style="56" customWidth="1"/>
    <col min="4868" max="4868" width="8.28515625" style="56" customWidth="1"/>
    <col min="4869" max="4869" width="7.7109375" style="56" customWidth="1"/>
    <col min="4870" max="4870" width="8.28515625" style="56" customWidth="1"/>
    <col min="4871" max="4871" width="0.85546875" style="56" customWidth="1"/>
    <col min="4872" max="4878" width="8.28515625" style="56" customWidth="1"/>
    <col min="4879" max="4879" width="7.42578125" style="56" customWidth="1"/>
    <col min="4880" max="5121" width="9.140625" style="56"/>
    <col min="5122" max="5122" width="24.5703125" style="56" customWidth="1"/>
    <col min="5123" max="5123" width="6.28515625" style="56" customWidth="1"/>
    <col min="5124" max="5124" width="8.28515625" style="56" customWidth="1"/>
    <col min="5125" max="5125" width="7.7109375" style="56" customWidth="1"/>
    <col min="5126" max="5126" width="8.28515625" style="56" customWidth="1"/>
    <col min="5127" max="5127" width="0.85546875" style="56" customWidth="1"/>
    <col min="5128" max="5134" width="8.28515625" style="56" customWidth="1"/>
    <col min="5135" max="5135" width="7.42578125" style="56" customWidth="1"/>
    <col min="5136" max="5377" width="9.140625" style="56"/>
    <col min="5378" max="5378" width="24.5703125" style="56" customWidth="1"/>
    <col min="5379" max="5379" width="6.28515625" style="56" customWidth="1"/>
    <col min="5380" max="5380" width="8.28515625" style="56" customWidth="1"/>
    <col min="5381" max="5381" width="7.7109375" style="56" customWidth="1"/>
    <col min="5382" max="5382" width="8.28515625" style="56" customWidth="1"/>
    <col min="5383" max="5383" width="0.85546875" style="56" customWidth="1"/>
    <col min="5384" max="5390" width="8.28515625" style="56" customWidth="1"/>
    <col min="5391" max="5391" width="7.42578125" style="56" customWidth="1"/>
    <col min="5392" max="5633" width="9.140625" style="56"/>
    <col min="5634" max="5634" width="24.5703125" style="56" customWidth="1"/>
    <col min="5635" max="5635" width="6.28515625" style="56" customWidth="1"/>
    <col min="5636" max="5636" width="8.28515625" style="56" customWidth="1"/>
    <col min="5637" max="5637" width="7.7109375" style="56" customWidth="1"/>
    <col min="5638" max="5638" width="8.28515625" style="56" customWidth="1"/>
    <col min="5639" max="5639" width="0.85546875" style="56" customWidth="1"/>
    <col min="5640" max="5646" width="8.28515625" style="56" customWidth="1"/>
    <col min="5647" max="5647" width="7.42578125" style="56" customWidth="1"/>
    <col min="5648" max="5889" width="9.140625" style="56"/>
    <col min="5890" max="5890" width="24.5703125" style="56" customWidth="1"/>
    <col min="5891" max="5891" width="6.28515625" style="56" customWidth="1"/>
    <col min="5892" max="5892" width="8.28515625" style="56" customWidth="1"/>
    <col min="5893" max="5893" width="7.7109375" style="56" customWidth="1"/>
    <col min="5894" max="5894" width="8.28515625" style="56" customWidth="1"/>
    <col min="5895" max="5895" width="0.85546875" style="56" customWidth="1"/>
    <col min="5896" max="5902" width="8.28515625" style="56" customWidth="1"/>
    <col min="5903" max="5903" width="7.42578125" style="56" customWidth="1"/>
    <col min="5904" max="6145" width="9.140625" style="56"/>
    <col min="6146" max="6146" width="24.5703125" style="56" customWidth="1"/>
    <col min="6147" max="6147" width="6.28515625" style="56" customWidth="1"/>
    <col min="6148" max="6148" width="8.28515625" style="56" customWidth="1"/>
    <col min="6149" max="6149" width="7.7109375" style="56" customWidth="1"/>
    <col min="6150" max="6150" width="8.28515625" style="56" customWidth="1"/>
    <col min="6151" max="6151" width="0.85546875" style="56" customWidth="1"/>
    <col min="6152" max="6158" width="8.28515625" style="56" customWidth="1"/>
    <col min="6159" max="6159" width="7.42578125" style="56" customWidth="1"/>
    <col min="6160" max="6401" width="9.140625" style="56"/>
    <col min="6402" max="6402" width="24.5703125" style="56" customWidth="1"/>
    <col min="6403" max="6403" width="6.28515625" style="56" customWidth="1"/>
    <col min="6404" max="6404" width="8.28515625" style="56" customWidth="1"/>
    <col min="6405" max="6405" width="7.7109375" style="56" customWidth="1"/>
    <col min="6406" max="6406" width="8.28515625" style="56" customWidth="1"/>
    <col min="6407" max="6407" width="0.85546875" style="56" customWidth="1"/>
    <col min="6408" max="6414" width="8.28515625" style="56" customWidth="1"/>
    <col min="6415" max="6415" width="7.42578125" style="56" customWidth="1"/>
    <col min="6416" max="6657" width="9.140625" style="56"/>
    <col min="6658" max="6658" width="24.5703125" style="56" customWidth="1"/>
    <col min="6659" max="6659" width="6.28515625" style="56" customWidth="1"/>
    <col min="6660" max="6660" width="8.28515625" style="56" customWidth="1"/>
    <col min="6661" max="6661" width="7.7109375" style="56" customWidth="1"/>
    <col min="6662" max="6662" width="8.28515625" style="56" customWidth="1"/>
    <col min="6663" max="6663" width="0.85546875" style="56" customWidth="1"/>
    <col min="6664" max="6670" width="8.28515625" style="56" customWidth="1"/>
    <col min="6671" max="6671" width="7.42578125" style="56" customWidth="1"/>
    <col min="6672" max="6913" width="9.140625" style="56"/>
    <col min="6914" max="6914" width="24.5703125" style="56" customWidth="1"/>
    <col min="6915" max="6915" width="6.28515625" style="56" customWidth="1"/>
    <col min="6916" max="6916" width="8.28515625" style="56" customWidth="1"/>
    <col min="6917" max="6917" width="7.7109375" style="56" customWidth="1"/>
    <col min="6918" max="6918" width="8.28515625" style="56" customWidth="1"/>
    <col min="6919" max="6919" width="0.85546875" style="56" customWidth="1"/>
    <col min="6920" max="6926" width="8.28515625" style="56" customWidth="1"/>
    <col min="6927" max="6927" width="7.42578125" style="56" customWidth="1"/>
    <col min="6928" max="7169" width="9.140625" style="56"/>
    <col min="7170" max="7170" width="24.5703125" style="56" customWidth="1"/>
    <col min="7171" max="7171" width="6.28515625" style="56" customWidth="1"/>
    <col min="7172" max="7172" width="8.28515625" style="56" customWidth="1"/>
    <col min="7173" max="7173" width="7.7109375" style="56" customWidth="1"/>
    <col min="7174" max="7174" width="8.28515625" style="56" customWidth="1"/>
    <col min="7175" max="7175" width="0.85546875" style="56" customWidth="1"/>
    <col min="7176" max="7182" width="8.28515625" style="56" customWidth="1"/>
    <col min="7183" max="7183" width="7.42578125" style="56" customWidth="1"/>
    <col min="7184" max="7425" width="9.140625" style="56"/>
    <col min="7426" max="7426" width="24.5703125" style="56" customWidth="1"/>
    <col min="7427" max="7427" width="6.28515625" style="56" customWidth="1"/>
    <col min="7428" max="7428" width="8.28515625" style="56" customWidth="1"/>
    <col min="7429" max="7429" width="7.7109375" style="56" customWidth="1"/>
    <col min="7430" max="7430" width="8.28515625" style="56" customWidth="1"/>
    <col min="7431" max="7431" width="0.85546875" style="56" customWidth="1"/>
    <col min="7432" max="7438" width="8.28515625" style="56" customWidth="1"/>
    <col min="7439" max="7439" width="7.42578125" style="56" customWidth="1"/>
    <col min="7440" max="7681" width="9.140625" style="56"/>
    <col min="7682" max="7682" width="24.5703125" style="56" customWidth="1"/>
    <col min="7683" max="7683" width="6.28515625" style="56" customWidth="1"/>
    <col min="7684" max="7684" width="8.28515625" style="56" customWidth="1"/>
    <col min="7685" max="7685" width="7.7109375" style="56" customWidth="1"/>
    <col min="7686" max="7686" width="8.28515625" style="56" customWidth="1"/>
    <col min="7687" max="7687" width="0.85546875" style="56" customWidth="1"/>
    <col min="7688" max="7694" width="8.28515625" style="56" customWidth="1"/>
    <col min="7695" max="7695" width="7.42578125" style="56" customWidth="1"/>
    <col min="7696" max="7937" width="9.140625" style="56"/>
    <col min="7938" max="7938" width="24.5703125" style="56" customWidth="1"/>
    <col min="7939" max="7939" width="6.28515625" style="56" customWidth="1"/>
    <col min="7940" max="7940" width="8.28515625" style="56" customWidth="1"/>
    <col min="7941" max="7941" width="7.7109375" style="56" customWidth="1"/>
    <col min="7942" max="7942" width="8.28515625" style="56" customWidth="1"/>
    <col min="7943" max="7943" width="0.85546875" style="56" customWidth="1"/>
    <col min="7944" max="7950" width="8.28515625" style="56" customWidth="1"/>
    <col min="7951" max="7951" width="7.42578125" style="56" customWidth="1"/>
    <col min="7952" max="8193" width="9.140625" style="56"/>
    <col min="8194" max="8194" width="24.5703125" style="56" customWidth="1"/>
    <col min="8195" max="8195" width="6.28515625" style="56" customWidth="1"/>
    <col min="8196" max="8196" width="8.28515625" style="56" customWidth="1"/>
    <col min="8197" max="8197" width="7.7109375" style="56" customWidth="1"/>
    <col min="8198" max="8198" width="8.28515625" style="56" customWidth="1"/>
    <col min="8199" max="8199" width="0.85546875" style="56" customWidth="1"/>
    <col min="8200" max="8206" width="8.28515625" style="56" customWidth="1"/>
    <col min="8207" max="8207" width="7.42578125" style="56" customWidth="1"/>
    <col min="8208" max="8449" width="9.140625" style="56"/>
    <col min="8450" max="8450" width="24.5703125" style="56" customWidth="1"/>
    <col min="8451" max="8451" width="6.28515625" style="56" customWidth="1"/>
    <col min="8452" max="8452" width="8.28515625" style="56" customWidth="1"/>
    <col min="8453" max="8453" width="7.7109375" style="56" customWidth="1"/>
    <col min="8454" max="8454" width="8.28515625" style="56" customWidth="1"/>
    <col min="8455" max="8455" width="0.85546875" style="56" customWidth="1"/>
    <col min="8456" max="8462" width="8.28515625" style="56" customWidth="1"/>
    <col min="8463" max="8463" width="7.42578125" style="56" customWidth="1"/>
    <col min="8464" max="8705" width="9.140625" style="56"/>
    <col min="8706" max="8706" width="24.5703125" style="56" customWidth="1"/>
    <col min="8707" max="8707" width="6.28515625" style="56" customWidth="1"/>
    <col min="8708" max="8708" width="8.28515625" style="56" customWidth="1"/>
    <col min="8709" max="8709" width="7.7109375" style="56" customWidth="1"/>
    <col min="8710" max="8710" width="8.28515625" style="56" customWidth="1"/>
    <col min="8711" max="8711" width="0.85546875" style="56" customWidth="1"/>
    <col min="8712" max="8718" width="8.28515625" style="56" customWidth="1"/>
    <col min="8719" max="8719" width="7.42578125" style="56" customWidth="1"/>
    <col min="8720" max="8961" width="9.140625" style="56"/>
    <col min="8962" max="8962" width="24.5703125" style="56" customWidth="1"/>
    <col min="8963" max="8963" width="6.28515625" style="56" customWidth="1"/>
    <col min="8964" max="8964" width="8.28515625" style="56" customWidth="1"/>
    <col min="8965" max="8965" width="7.7109375" style="56" customWidth="1"/>
    <col min="8966" max="8966" width="8.28515625" style="56" customWidth="1"/>
    <col min="8967" max="8967" width="0.85546875" style="56" customWidth="1"/>
    <col min="8968" max="8974" width="8.28515625" style="56" customWidth="1"/>
    <col min="8975" max="8975" width="7.42578125" style="56" customWidth="1"/>
    <col min="8976" max="9217" width="9.140625" style="56"/>
    <col min="9218" max="9218" width="24.5703125" style="56" customWidth="1"/>
    <col min="9219" max="9219" width="6.28515625" style="56" customWidth="1"/>
    <col min="9220" max="9220" width="8.28515625" style="56" customWidth="1"/>
    <col min="9221" max="9221" width="7.7109375" style="56" customWidth="1"/>
    <col min="9222" max="9222" width="8.28515625" style="56" customWidth="1"/>
    <col min="9223" max="9223" width="0.85546875" style="56" customWidth="1"/>
    <col min="9224" max="9230" width="8.28515625" style="56" customWidth="1"/>
    <col min="9231" max="9231" width="7.42578125" style="56" customWidth="1"/>
    <col min="9232" max="9473" width="9.140625" style="56"/>
    <col min="9474" max="9474" width="24.5703125" style="56" customWidth="1"/>
    <col min="9475" max="9475" width="6.28515625" style="56" customWidth="1"/>
    <col min="9476" max="9476" width="8.28515625" style="56" customWidth="1"/>
    <col min="9477" max="9477" width="7.7109375" style="56" customWidth="1"/>
    <col min="9478" max="9478" width="8.28515625" style="56" customWidth="1"/>
    <col min="9479" max="9479" width="0.85546875" style="56" customWidth="1"/>
    <col min="9480" max="9486" width="8.28515625" style="56" customWidth="1"/>
    <col min="9487" max="9487" width="7.42578125" style="56" customWidth="1"/>
    <col min="9488" max="9729" width="9.140625" style="56"/>
    <col min="9730" max="9730" width="24.5703125" style="56" customWidth="1"/>
    <col min="9731" max="9731" width="6.28515625" style="56" customWidth="1"/>
    <col min="9732" max="9732" width="8.28515625" style="56" customWidth="1"/>
    <col min="9733" max="9733" width="7.7109375" style="56" customWidth="1"/>
    <col min="9734" max="9734" width="8.28515625" style="56" customWidth="1"/>
    <col min="9735" max="9735" width="0.85546875" style="56" customWidth="1"/>
    <col min="9736" max="9742" width="8.28515625" style="56" customWidth="1"/>
    <col min="9743" max="9743" width="7.42578125" style="56" customWidth="1"/>
    <col min="9744" max="9985" width="9.140625" style="56"/>
    <col min="9986" max="9986" width="24.5703125" style="56" customWidth="1"/>
    <col min="9987" max="9987" width="6.28515625" style="56" customWidth="1"/>
    <col min="9988" max="9988" width="8.28515625" style="56" customWidth="1"/>
    <col min="9989" max="9989" width="7.7109375" style="56" customWidth="1"/>
    <col min="9990" max="9990" width="8.28515625" style="56" customWidth="1"/>
    <col min="9991" max="9991" width="0.85546875" style="56" customWidth="1"/>
    <col min="9992" max="9998" width="8.28515625" style="56" customWidth="1"/>
    <col min="9999" max="9999" width="7.42578125" style="56" customWidth="1"/>
    <col min="10000" max="10241" width="9.140625" style="56"/>
    <col min="10242" max="10242" width="24.5703125" style="56" customWidth="1"/>
    <col min="10243" max="10243" width="6.28515625" style="56" customWidth="1"/>
    <col min="10244" max="10244" width="8.28515625" style="56" customWidth="1"/>
    <col min="10245" max="10245" width="7.7109375" style="56" customWidth="1"/>
    <col min="10246" max="10246" width="8.28515625" style="56" customWidth="1"/>
    <col min="10247" max="10247" width="0.85546875" style="56" customWidth="1"/>
    <col min="10248" max="10254" width="8.28515625" style="56" customWidth="1"/>
    <col min="10255" max="10255" width="7.42578125" style="56" customWidth="1"/>
    <col min="10256" max="10497" width="9.140625" style="56"/>
    <col min="10498" max="10498" width="24.5703125" style="56" customWidth="1"/>
    <col min="10499" max="10499" width="6.28515625" style="56" customWidth="1"/>
    <col min="10500" max="10500" width="8.28515625" style="56" customWidth="1"/>
    <col min="10501" max="10501" width="7.7109375" style="56" customWidth="1"/>
    <col min="10502" max="10502" width="8.28515625" style="56" customWidth="1"/>
    <col min="10503" max="10503" width="0.85546875" style="56" customWidth="1"/>
    <col min="10504" max="10510" width="8.28515625" style="56" customWidth="1"/>
    <col min="10511" max="10511" width="7.42578125" style="56" customWidth="1"/>
    <col min="10512" max="10753" width="9.140625" style="56"/>
    <col min="10754" max="10754" width="24.5703125" style="56" customWidth="1"/>
    <col min="10755" max="10755" width="6.28515625" style="56" customWidth="1"/>
    <col min="10756" max="10756" width="8.28515625" style="56" customWidth="1"/>
    <col min="10757" max="10757" width="7.7109375" style="56" customWidth="1"/>
    <col min="10758" max="10758" width="8.28515625" style="56" customWidth="1"/>
    <col min="10759" max="10759" width="0.85546875" style="56" customWidth="1"/>
    <col min="10760" max="10766" width="8.28515625" style="56" customWidth="1"/>
    <col min="10767" max="10767" width="7.42578125" style="56" customWidth="1"/>
    <col min="10768" max="11009" width="9.140625" style="56"/>
    <col min="11010" max="11010" width="24.5703125" style="56" customWidth="1"/>
    <col min="11011" max="11011" width="6.28515625" style="56" customWidth="1"/>
    <col min="11012" max="11012" width="8.28515625" style="56" customWidth="1"/>
    <col min="11013" max="11013" width="7.7109375" style="56" customWidth="1"/>
    <col min="11014" max="11014" width="8.28515625" style="56" customWidth="1"/>
    <col min="11015" max="11015" width="0.85546875" style="56" customWidth="1"/>
    <col min="11016" max="11022" width="8.28515625" style="56" customWidth="1"/>
    <col min="11023" max="11023" width="7.42578125" style="56" customWidth="1"/>
    <col min="11024" max="11265" width="9.140625" style="56"/>
    <col min="11266" max="11266" width="24.5703125" style="56" customWidth="1"/>
    <col min="11267" max="11267" width="6.28515625" style="56" customWidth="1"/>
    <col min="11268" max="11268" width="8.28515625" style="56" customWidth="1"/>
    <col min="11269" max="11269" width="7.7109375" style="56" customWidth="1"/>
    <col min="11270" max="11270" width="8.28515625" style="56" customWidth="1"/>
    <col min="11271" max="11271" width="0.85546875" style="56" customWidth="1"/>
    <col min="11272" max="11278" width="8.28515625" style="56" customWidth="1"/>
    <col min="11279" max="11279" width="7.42578125" style="56" customWidth="1"/>
    <col min="11280" max="11521" width="9.140625" style="56"/>
    <col min="11522" max="11522" width="24.5703125" style="56" customWidth="1"/>
    <col min="11523" max="11523" width="6.28515625" style="56" customWidth="1"/>
    <col min="11524" max="11524" width="8.28515625" style="56" customWidth="1"/>
    <col min="11525" max="11525" width="7.7109375" style="56" customWidth="1"/>
    <col min="11526" max="11526" width="8.28515625" style="56" customWidth="1"/>
    <col min="11527" max="11527" width="0.85546875" style="56" customWidth="1"/>
    <col min="11528" max="11534" width="8.28515625" style="56" customWidth="1"/>
    <col min="11535" max="11535" width="7.42578125" style="56" customWidth="1"/>
    <col min="11536" max="11777" width="9.140625" style="56"/>
    <col min="11778" max="11778" width="24.5703125" style="56" customWidth="1"/>
    <col min="11779" max="11779" width="6.28515625" style="56" customWidth="1"/>
    <col min="11780" max="11780" width="8.28515625" style="56" customWidth="1"/>
    <col min="11781" max="11781" width="7.7109375" style="56" customWidth="1"/>
    <col min="11782" max="11782" width="8.28515625" style="56" customWidth="1"/>
    <col min="11783" max="11783" width="0.85546875" style="56" customWidth="1"/>
    <col min="11784" max="11790" width="8.28515625" style="56" customWidth="1"/>
    <col min="11791" max="11791" width="7.42578125" style="56" customWidth="1"/>
    <col min="11792" max="12033" width="9.140625" style="56"/>
    <col min="12034" max="12034" width="24.5703125" style="56" customWidth="1"/>
    <col min="12035" max="12035" width="6.28515625" style="56" customWidth="1"/>
    <col min="12036" max="12036" width="8.28515625" style="56" customWidth="1"/>
    <col min="12037" max="12037" width="7.7109375" style="56" customWidth="1"/>
    <col min="12038" max="12038" width="8.28515625" style="56" customWidth="1"/>
    <col min="12039" max="12039" width="0.85546875" style="56" customWidth="1"/>
    <col min="12040" max="12046" width="8.28515625" style="56" customWidth="1"/>
    <col min="12047" max="12047" width="7.42578125" style="56" customWidth="1"/>
    <col min="12048" max="12289" width="9.140625" style="56"/>
    <col min="12290" max="12290" width="24.5703125" style="56" customWidth="1"/>
    <col min="12291" max="12291" width="6.28515625" style="56" customWidth="1"/>
    <col min="12292" max="12292" width="8.28515625" style="56" customWidth="1"/>
    <col min="12293" max="12293" width="7.7109375" style="56" customWidth="1"/>
    <col min="12294" max="12294" width="8.28515625" style="56" customWidth="1"/>
    <col min="12295" max="12295" width="0.85546875" style="56" customWidth="1"/>
    <col min="12296" max="12302" width="8.28515625" style="56" customWidth="1"/>
    <col min="12303" max="12303" width="7.42578125" style="56" customWidth="1"/>
    <col min="12304" max="12545" width="9.140625" style="56"/>
    <col min="12546" max="12546" width="24.5703125" style="56" customWidth="1"/>
    <col min="12547" max="12547" width="6.28515625" style="56" customWidth="1"/>
    <col min="12548" max="12548" width="8.28515625" style="56" customWidth="1"/>
    <col min="12549" max="12549" width="7.7109375" style="56" customWidth="1"/>
    <col min="12550" max="12550" width="8.28515625" style="56" customWidth="1"/>
    <col min="12551" max="12551" width="0.85546875" style="56" customWidth="1"/>
    <col min="12552" max="12558" width="8.28515625" style="56" customWidth="1"/>
    <col min="12559" max="12559" width="7.42578125" style="56" customWidth="1"/>
    <col min="12560" max="12801" width="9.140625" style="56"/>
    <col min="12802" max="12802" width="24.5703125" style="56" customWidth="1"/>
    <col min="12803" max="12803" width="6.28515625" style="56" customWidth="1"/>
    <col min="12804" max="12804" width="8.28515625" style="56" customWidth="1"/>
    <col min="12805" max="12805" width="7.7109375" style="56" customWidth="1"/>
    <col min="12806" max="12806" width="8.28515625" style="56" customWidth="1"/>
    <col min="12807" max="12807" width="0.85546875" style="56" customWidth="1"/>
    <col min="12808" max="12814" width="8.28515625" style="56" customWidth="1"/>
    <col min="12815" max="12815" width="7.42578125" style="56" customWidth="1"/>
    <col min="12816" max="13057" width="9.140625" style="56"/>
    <col min="13058" max="13058" width="24.5703125" style="56" customWidth="1"/>
    <col min="13059" max="13059" width="6.28515625" style="56" customWidth="1"/>
    <col min="13060" max="13060" width="8.28515625" style="56" customWidth="1"/>
    <col min="13061" max="13061" width="7.7109375" style="56" customWidth="1"/>
    <col min="13062" max="13062" width="8.28515625" style="56" customWidth="1"/>
    <col min="13063" max="13063" width="0.85546875" style="56" customWidth="1"/>
    <col min="13064" max="13070" width="8.28515625" style="56" customWidth="1"/>
    <col min="13071" max="13071" width="7.42578125" style="56" customWidth="1"/>
    <col min="13072" max="13313" width="9.140625" style="56"/>
    <col min="13314" max="13314" width="24.5703125" style="56" customWidth="1"/>
    <col min="13315" max="13315" width="6.28515625" style="56" customWidth="1"/>
    <col min="13316" max="13316" width="8.28515625" style="56" customWidth="1"/>
    <col min="13317" max="13317" width="7.7109375" style="56" customWidth="1"/>
    <col min="13318" max="13318" width="8.28515625" style="56" customWidth="1"/>
    <col min="13319" max="13319" width="0.85546875" style="56" customWidth="1"/>
    <col min="13320" max="13326" width="8.28515625" style="56" customWidth="1"/>
    <col min="13327" max="13327" width="7.42578125" style="56" customWidth="1"/>
    <col min="13328" max="13569" width="9.140625" style="56"/>
    <col min="13570" max="13570" width="24.5703125" style="56" customWidth="1"/>
    <col min="13571" max="13571" width="6.28515625" style="56" customWidth="1"/>
    <col min="13572" max="13572" width="8.28515625" style="56" customWidth="1"/>
    <col min="13573" max="13573" width="7.7109375" style="56" customWidth="1"/>
    <col min="13574" max="13574" width="8.28515625" style="56" customWidth="1"/>
    <col min="13575" max="13575" width="0.85546875" style="56" customWidth="1"/>
    <col min="13576" max="13582" width="8.28515625" style="56" customWidth="1"/>
    <col min="13583" max="13583" width="7.42578125" style="56" customWidth="1"/>
    <col min="13584" max="13825" width="9.140625" style="56"/>
    <col min="13826" max="13826" width="24.5703125" style="56" customWidth="1"/>
    <col min="13827" max="13827" width="6.28515625" style="56" customWidth="1"/>
    <col min="13828" max="13828" width="8.28515625" style="56" customWidth="1"/>
    <col min="13829" max="13829" width="7.7109375" style="56" customWidth="1"/>
    <col min="13830" max="13830" width="8.28515625" style="56" customWidth="1"/>
    <col min="13831" max="13831" width="0.85546875" style="56" customWidth="1"/>
    <col min="13832" max="13838" width="8.28515625" style="56" customWidth="1"/>
    <col min="13839" max="13839" width="7.42578125" style="56" customWidth="1"/>
    <col min="13840" max="14081" width="9.140625" style="56"/>
    <col min="14082" max="14082" width="24.5703125" style="56" customWidth="1"/>
    <col min="14083" max="14083" width="6.28515625" style="56" customWidth="1"/>
    <col min="14084" max="14084" width="8.28515625" style="56" customWidth="1"/>
    <col min="14085" max="14085" width="7.7109375" style="56" customWidth="1"/>
    <col min="14086" max="14086" width="8.28515625" style="56" customWidth="1"/>
    <col min="14087" max="14087" width="0.85546875" style="56" customWidth="1"/>
    <col min="14088" max="14094" width="8.28515625" style="56" customWidth="1"/>
    <col min="14095" max="14095" width="7.42578125" style="56" customWidth="1"/>
    <col min="14096" max="14337" width="9.140625" style="56"/>
    <col min="14338" max="14338" width="24.5703125" style="56" customWidth="1"/>
    <col min="14339" max="14339" width="6.28515625" style="56" customWidth="1"/>
    <col min="14340" max="14340" width="8.28515625" style="56" customWidth="1"/>
    <col min="14341" max="14341" width="7.7109375" style="56" customWidth="1"/>
    <col min="14342" max="14342" width="8.28515625" style="56" customWidth="1"/>
    <col min="14343" max="14343" width="0.85546875" style="56" customWidth="1"/>
    <col min="14344" max="14350" width="8.28515625" style="56" customWidth="1"/>
    <col min="14351" max="14351" width="7.42578125" style="56" customWidth="1"/>
    <col min="14352" max="14593" width="9.140625" style="56"/>
    <col min="14594" max="14594" width="24.5703125" style="56" customWidth="1"/>
    <col min="14595" max="14595" width="6.28515625" style="56" customWidth="1"/>
    <col min="14596" max="14596" width="8.28515625" style="56" customWidth="1"/>
    <col min="14597" max="14597" width="7.7109375" style="56" customWidth="1"/>
    <col min="14598" max="14598" width="8.28515625" style="56" customWidth="1"/>
    <col min="14599" max="14599" width="0.85546875" style="56" customWidth="1"/>
    <col min="14600" max="14606" width="8.28515625" style="56" customWidth="1"/>
    <col min="14607" max="14607" width="7.42578125" style="56" customWidth="1"/>
    <col min="14608" max="14849" width="9.140625" style="56"/>
    <col min="14850" max="14850" width="24.5703125" style="56" customWidth="1"/>
    <col min="14851" max="14851" width="6.28515625" style="56" customWidth="1"/>
    <col min="14852" max="14852" width="8.28515625" style="56" customWidth="1"/>
    <col min="14853" max="14853" width="7.7109375" style="56" customWidth="1"/>
    <col min="14854" max="14854" width="8.28515625" style="56" customWidth="1"/>
    <col min="14855" max="14855" width="0.85546875" style="56" customWidth="1"/>
    <col min="14856" max="14862" width="8.28515625" style="56" customWidth="1"/>
    <col min="14863" max="14863" width="7.42578125" style="56" customWidth="1"/>
    <col min="14864" max="15105" width="9.140625" style="56"/>
    <col min="15106" max="15106" width="24.5703125" style="56" customWidth="1"/>
    <col min="15107" max="15107" width="6.28515625" style="56" customWidth="1"/>
    <col min="15108" max="15108" width="8.28515625" style="56" customWidth="1"/>
    <col min="15109" max="15109" width="7.7109375" style="56" customWidth="1"/>
    <col min="15110" max="15110" width="8.28515625" style="56" customWidth="1"/>
    <col min="15111" max="15111" width="0.85546875" style="56" customWidth="1"/>
    <col min="15112" max="15118" width="8.28515625" style="56" customWidth="1"/>
    <col min="15119" max="15119" width="7.42578125" style="56" customWidth="1"/>
    <col min="15120" max="15361" width="9.140625" style="56"/>
    <col min="15362" max="15362" width="24.5703125" style="56" customWidth="1"/>
    <col min="15363" max="15363" width="6.28515625" style="56" customWidth="1"/>
    <col min="15364" max="15364" width="8.28515625" style="56" customWidth="1"/>
    <col min="15365" max="15365" width="7.7109375" style="56" customWidth="1"/>
    <col min="15366" max="15366" width="8.28515625" style="56" customWidth="1"/>
    <col min="15367" max="15367" width="0.85546875" style="56" customWidth="1"/>
    <col min="15368" max="15374" width="8.28515625" style="56" customWidth="1"/>
    <col min="15375" max="15375" width="7.42578125" style="56" customWidth="1"/>
    <col min="15376" max="15617" width="9.140625" style="56"/>
    <col min="15618" max="15618" width="24.5703125" style="56" customWidth="1"/>
    <col min="15619" max="15619" width="6.28515625" style="56" customWidth="1"/>
    <col min="15620" max="15620" width="8.28515625" style="56" customWidth="1"/>
    <col min="15621" max="15621" width="7.7109375" style="56" customWidth="1"/>
    <col min="15622" max="15622" width="8.28515625" style="56" customWidth="1"/>
    <col min="15623" max="15623" width="0.85546875" style="56" customWidth="1"/>
    <col min="15624" max="15630" width="8.28515625" style="56" customWidth="1"/>
    <col min="15631" max="15631" width="7.42578125" style="56" customWidth="1"/>
    <col min="15632" max="15873" width="9.140625" style="56"/>
    <col min="15874" max="15874" width="24.5703125" style="56" customWidth="1"/>
    <col min="15875" max="15875" width="6.28515625" style="56" customWidth="1"/>
    <col min="15876" max="15876" width="8.28515625" style="56" customWidth="1"/>
    <col min="15877" max="15877" width="7.7109375" style="56" customWidth="1"/>
    <col min="15878" max="15878" width="8.28515625" style="56" customWidth="1"/>
    <col min="15879" max="15879" width="0.85546875" style="56" customWidth="1"/>
    <col min="15880" max="15886" width="8.28515625" style="56" customWidth="1"/>
    <col min="15887" max="15887" width="7.42578125" style="56" customWidth="1"/>
    <col min="15888" max="16129" width="9.140625" style="56"/>
    <col min="16130" max="16130" width="24.5703125" style="56" customWidth="1"/>
    <col min="16131" max="16131" width="6.28515625" style="56" customWidth="1"/>
    <col min="16132" max="16132" width="8.28515625" style="56" customWidth="1"/>
    <col min="16133" max="16133" width="7.7109375" style="56" customWidth="1"/>
    <col min="16134" max="16134" width="8.28515625" style="56" customWidth="1"/>
    <col min="16135" max="16135" width="0.85546875" style="56" customWidth="1"/>
    <col min="16136" max="16142" width="8.28515625" style="56" customWidth="1"/>
    <col min="16143" max="16143" width="7.42578125" style="56" customWidth="1"/>
    <col min="16144" max="16384" width="9.140625" style="56"/>
  </cols>
  <sheetData>
    <row r="1" spans="1:26" ht="12" x14ac:dyDescent="0.15">
      <c r="A1" s="55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6" x14ac:dyDescent="0.15">
      <c r="A2" s="5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26" x14ac:dyDescent="0.15">
      <c r="A3" s="5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26" ht="15" customHeight="1" x14ac:dyDescent="0.15">
      <c r="A4" s="165"/>
      <c r="B4" s="167" t="s">
        <v>16</v>
      </c>
      <c r="C4" s="167"/>
      <c r="D4" s="167"/>
      <c r="E4" s="167"/>
      <c r="F4" s="59"/>
      <c r="G4" s="167" t="s">
        <v>15</v>
      </c>
      <c r="H4" s="167"/>
      <c r="I4" s="167"/>
      <c r="J4" s="167"/>
      <c r="K4" s="167"/>
      <c r="L4" s="167"/>
      <c r="M4" s="167"/>
      <c r="N4" s="60"/>
      <c r="O4" s="168" t="s">
        <v>0</v>
      </c>
    </row>
    <row r="5" spans="1:26" ht="63" x14ac:dyDescent="0.15">
      <c r="A5" s="166"/>
      <c r="B5" s="61" t="s">
        <v>14</v>
      </c>
      <c r="C5" s="61" t="s">
        <v>13</v>
      </c>
      <c r="D5" s="61" t="s">
        <v>115</v>
      </c>
      <c r="E5" s="61" t="s">
        <v>114</v>
      </c>
      <c r="F5" s="61"/>
      <c r="G5" s="61" t="s">
        <v>113</v>
      </c>
      <c r="H5" s="61" t="s">
        <v>112</v>
      </c>
      <c r="I5" s="61" t="s">
        <v>111</v>
      </c>
      <c r="J5" s="61" t="s">
        <v>110</v>
      </c>
      <c r="K5" s="61" t="s">
        <v>109</v>
      </c>
      <c r="L5" s="61" t="s">
        <v>108</v>
      </c>
      <c r="M5" s="61" t="s">
        <v>107</v>
      </c>
      <c r="N5" s="62" t="s">
        <v>106</v>
      </c>
      <c r="O5" s="169"/>
    </row>
    <row r="6" spans="1:26" ht="12.75" x14ac:dyDescent="0.15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5"/>
    </row>
    <row r="7" spans="1:26" x14ac:dyDescent="0.15">
      <c r="A7" s="63" t="s">
        <v>105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7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x14ac:dyDescent="0.15">
      <c r="A8" s="63" t="s">
        <v>9</v>
      </c>
      <c r="B8" s="5">
        <v>30.821625176840762</v>
      </c>
      <c r="C8" s="5">
        <v>23.454787260703796</v>
      </c>
      <c r="D8" s="5">
        <v>8.49199818347609</v>
      </c>
      <c r="E8" s="5">
        <v>25.939061136728959</v>
      </c>
      <c r="F8" s="6"/>
      <c r="G8" s="5">
        <v>81.215897608622427</v>
      </c>
      <c r="H8" s="5">
        <v>25.494766316720252</v>
      </c>
      <c r="I8" s="5">
        <v>21.539660263590122</v>
      </c>
      <c r="J8" s="5">
        <v>61.193803447164335</v>
      </c>
      <c r="K8" s="5">
        <v>5.1357085089840711</v>
      </c>
      <c r="L8" s="5">
        <v>3.5444602522337418</v>
      </c>
      <c r="M8" s="5">
        <v>16.154393300930067</v>
      </c>
      <c r="N8" s="5">
        <v>46.907488212727323</v>
      </c>
      <c r="O8" s="5">
        <v>18.49398288940553</v>
      </c>
      <c r="P8" s="67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x14ac:dyDescent="0.15">
      <c r="A9" s="63" t="s">
        <v>5</v>
      </c>
      <c r="B9" s="5">
        <v>28.661685519053254</v>
      </c>
      <c r="C9" s="5">
        <v>14.989657926305624</v>
      </c>
      <c r="D9" s="5">
        <v>9.1834179777038187</v>
      </c>
      <c r="E9" s="5">
        <v>15.305570578691185</v>
      </c>
      <c r="F9" s="6"/>
      <c r="G9" s="5">
        <v>3.7350398562928033</v>
      </c>
      <c r="H9" s="5">
        <v>22.736562872068536</v>
      </c>
      <c r="I9" s="5">
        <v>24.676046236735271</v>
      </c>
      <c r="J9" s="5">
        <v>6.570090445400937</v>
      </c>
      <c r="K9" s="5">
        <v>3.8153489117142598</v>
      </c>
      <c r="L9" s="5">
        <v>19.65262101407156</v>
      </c>
      <c r="M9" s="5">
        <v>11.119852568731208</v>
      </c>
      <c r="N9" s="5">
        <v>20.176003748499134</v>
      </c>
      <c r="O9" s="5">
        <v>17.347250058223256</v>
      </c>
      <c r="P9" s="67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8" x14ac:dyDescent="0.15">
      <c r="A10" s="63" t="s">
        <v>4</v>
      </c>
      <c r="B10" s="5">
        <v>6.1602985773485317</v>
      </c>
      <c r="C10" s="5">
        <v>12.6004551180734</v>
      </c>
      <c r="D10" s="5">
        <v>3.1591158722722548</v>
      </c>
      <c r="E10" s="5">
        <v>13.498397287920959</v>
      </c>
      <c r="F10" s="6"/>
      <c r="G10" s="5">
        <v>4.1569552037723136</v>
      </c>
      <c r="H10" s="5">
        <v>7.8053434374381903</v>
      </c>
      <c r="I10" s="5">
        <v>12.297404385495017</v>
      </c>
      <c r="J10" s="5">
        <v>3.5590360075086749</v>
      </c>
      <c r="K10" s="5">
        <v>2.6897516340890713</v>
      </c>
      <c r="L10" s="5">
        <v>3.1443467064977901</v>
      </c>
      <c r="M10" s="5">
        <v>6.3083986248369959</v>
      </c>
      <c r="N10" s="5">
        <v>6.8483322107359355</v>
      </c>
      <c r="O10" s="5">
        <v>5.1270231737241101</v>
      </c>
      <c r="P10" s="67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x14ac:dyDescent="0.15">
      <c r="A11" s="63" t="s">
        <v>104</v>
      </c>
      <c r="B11" s="5">
        <v>12.615612636519245</v>
      </c>
      <c r="C11" s="5">
        <v>17.68828755977184</v>
      </c>
      <c r="D11" s="5">
        <v>11.682824307270902</v>
      </c>
      <c r="E11" s="5">
        <v>18.370792763015324</v>
      </c>
      <c r="F11" s="6"/>
      <c r="G11" s="5">
        <v>1.4842258897496352</v>
      </c>
      <c r="H11" s="5">
        <v>9.4993581514762511</v>
      </c>
      <c r="I11" s="5">
        <v>3.3838614137532597</v>
      </c>
      <c r="J11" s="5">
        <v>3.6121276474715107</v>
      </c>
      <c r="K11" s="5">
        <v>81.20553382847632</v>
      </c>
      <c r="L11" s="5">
        <v>3.2968393057489287</v>
      </c>
      <c r="M11" s="5">
        <v>15.270667859336776</v>
      </c>
      <c r="N11" s="5">
        <v>5.5810173660936542</v>
      </c>
      <c r="O11" s="5">
        <v>12.570511884201036</v>
      </c>
      <c r="P11" s="67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x14ac:dyDescent="0.15">
      <c r="A12" s="63" t="s">
        <v>3</v>
      </c>
      <c r="B12" s="5">
        <v>6.1686794401948006</v>
      </c>
      <c r="C12" s="5">
        <v>6.340075452027147</v>
      </c>
      <c r="D12" s="5">
        <v>17.266770023911825</v>
      </c>
      <c r="E12" s="5">
        <v>6.3675063081466012</v>
      </c>
      <c r="F12" s="6"/>
      <c r="G12" s="5">
        <v>1.5113955316043561</v>
      </c>
      <c r="H12" s="5">
        <v>12.436445361432467</v>
      </c>
      <c r="I12" s="5">
        <v>13.181940933500384</v>
      </c>
      <c r="J12" s="5">
        <v>2.0686778285519254</v>
      </c>
      <c r="K12" s="5">
        <v>2.2928037569397506</v>
      </c>
      <c r="L12" s="5">
        <v>17.260303599670177</v>
      </c>
      <c r="M12" s="5">
        <v>1.8278028645636875</v>
      </c>
      <c r="N12" s="5">
        <v>2.9446217822941985</v>
      </c>
      <c r="O12" s="5">
        <v>12.028625581919011</v>
      </c>
      <c r="P12" s="67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x14ac:dyDescent="0.15">
      <c r="A13" s="63" t="s">
        <v>103</v>
      </c>
      <c r="B13" s="5">
        <v>3.1693326009187976</v>
      </c>
      <c r="C13" s="5">
        <v>7.8481135322442137</v>
      </c>
      <c r="D13" s="5">
        <v>2.3105796734418034</v>
      </c>
      <c r="E13" s="5">
        <v>8.2762506524856647</v>
      </c>
      <c r="F13" s="68"/>
      <c r="G13" s="5">
        <v>1.7485124059728303</v>
      </c>
      <c r="H13" s="5">
        <v>4.5910591082377668</v>
      </c>
      <c r="I13" s="5">
        <v>5.2616200565784643</v>
      </c>
      <c r="J13" s="5">
        <v>10.077930942945448</v>
      </c>
      <c r="K13" s="5">
        <v>0.51864990838161695</v>
      </c>
      <c r="L13" s="5">
        <v>2.2721819705592128</v>
      </c>
      <c r="M13" s="5">
        <v>4.0435827522658938</v>
      </c>
      <c r="N13" s="5">
        <v>0.17644302574164641</v>
      </c>
      <c r="O13" s="5">
        <v>2.8636580181093136</v>
      </c>
      <c r="P13" s="67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x14ac:dyDescent="0.15">
      <c r="A14" s="63" t="s">
        <v>102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7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x14ac:dyDescent="0.15">
      <c r="A15" s="63" t="s">
        <v>101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7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x14ac:dyDescent="0.15">
      <c r="A16" s="63" t="s">
        <v>100</v>
      </c>
      <c r="B16" s="5">
        <v>3.5656472075784862</v>
      </c>
      <c r="C16" s="5">
        <v>9.5137053361090409</v>
      </c>
      <c r="D16" s="5">
        <v>37.854758438908625</v>
      </c>
      <c r="E16" s="5">
        <v>6.0392377083007487</v>
      </c>
      <c r="F16" s="6"/>
      <c r="G16" s="5">
        <v>1.1391040754462782</v>
      </c>
      <c r="H16" s="5">
        <v>3.1991591978250837</v>
      </c>
      <c r="I16" s="5">
        <v>3.588615244310057</v>
      </c>
      <c r="J16" s="5">
        <v>0.17634008987656194</v>
      </c>
      <c r="K16" s="5">
        <v>0.43425941481443858</v>
      </c>
      <c r="L16" s="5">
        <v>45.280163965449653</v>
      </c>
      <c r="M16" s="5">
        <v>4.4094666393645801</v>
      </c>
      <c r="N16" s="5">
        <v>4.1182241485342779</v>
      </c>
      <c r="O16" s="5">
        <v>22.041539857026454</v>
      </c>
      <c r="P16" s="67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ht="18" x14ac:dyDescent="0.15">
      <c r="A17" s="63" t="s">
        <v>99</v>
      </c>
      <c r="B17" s="5">
        <v>3.6648511167044262</v>
      </c>
      <c r="C17" s="5">
        <v>2.5761621049043817</v>
      </c>
      <c r="D17" s="5">
        <v>3.5319982982643299</v>
      </c>
      <c r="E17" s="5">
        <v>2.6406589492766597</v>
      </c>
      <c r="F17" s="69">
        <v>183972</v>
      </c>
      <c r="G17" s="5">
        <v>1.3117772538452903</v>
      </c>
      <c r="H17" s="5">
        <v>5.6284879910335119</v>
      </c>
      <c r="I17" s="5">
        <v>13.661396930242031</v>
      </c>
      <c r="J17" s="69" t="s">
        <v>44</v>
      </c>
      <c r="K17" s="5">
        <v>0.11388809664274301</v>
      </c>
      <c r="L17" s="5">
        <v>1.1110416469538653</v>
      </c>
      <c r="M17" s="5">
        <v>16.961062194872238</v>
      </c>
      <c r="N17" s="69" t="s">
        <v>44</v>
      </c>
      <c r="O17" s="5">
        <v>3.5497759152338859</v>
      </c>
      <c r="P17" s="67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x14ac:dyDescent="0.15">
      <c r="A18" s="63" t="s">
        <v>98</v>
      </c>
      <c r="B18" s="5">
        <v>1.0158152347689204</v>
      </c>
      <c r="C18" s="5">
        <v>0.90722875865041785</v>
      </c>
      <c r="D18" s="5">
        <v>2.0175109461349008</v>
      </c>
      <c r="E18" s="5">
        <v>0.32732638228027955</v>
      </c>
      <c r="F18" s="6"/>
      <c r="G18" s="5">
        <v>2.2454249466711575E-3</v>
      </c>
      <c r="H18" s="5">
        <v>1.5401455890850846</v>
      </c>
      <c r="I18" s="5">
        <v>0.37829653667196445</v>
      </c>
      <c r="J18" s="5">
        <v>2.8574679079997725</v>
      </c>
      <c r="K18" s="5">
        <v>2.4068872019472325</v>
      </c>
      <c r="L18" s="5">
        <v>1.7284888279106232</v>
      </c>
      <c r="M18" s="5">
        <v>2.4291672504283914</v>
      </c>
      <c r="N18" s="5">
        <v>2.2637420564031978</v>
      </c>
      <c r="O18" s="5">
        <v>1.5426895613179159</v>
      </c>
      <c r="P18" s="67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x14ac:dyDescent="0.15">
      <c r="A19" s="63" t="s">
        <v>97</v>
      </c>
      <c r="B19" s="5">
        <v>0.60720262284568549</v>
      </c>
      <c r="C19" s="5">
        <v>1.1685373734808513</v>
      </c>
      <c r="D19" s="5">
        <v>2.6666743192160536</v>
      </c>
      <c r="E19" s="5">
        <v>1.0317282343031264</v>
      </c>
      <c r="F19" s="6"/>
      <c r="G19" s="5">
        <v>1.2655214999438644</v>
      </c>
      <c r="H19" s="5">
        <v>1.7276584357511566</v>
      </c>
      <c r="I19" s="5">
        <v>0.42455983460317603</v>
      </c>
      <c r="J19" s="69" t="s">
        <v>44</v>
      </c>
      <c r="K19" s="5">
        <v>0.60225900848983993</v>
      </c>
      <c r="L19" s="5">
        <v>1.0731508265859231</v>
      </c>
      <c r="M19" s="5">
        <v>19.069609544234769</v>
      </c>
      <c r="N19" s="5">
        <v>0.94664245760974608</v>
      </c>
      <c r="O19" s="5">
        <v>1.747006398480156</v>
      </c>
      <c r="P19" s="67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x14ac:dyDescent="0.15">
      <c r="A20" s="63" t="s">
        <v>96</v>
      </c>
      <c r="B20" s="5">
        <v>1.5822066994066897</v>
      </c>
      <c r="C20" s="5">
        <v>2.2152755268776962</v>
      </c>
      <c r="D20" s="5">
        <v>1.1385199921657025</v>
      </c>
      <c r="E20" s="5">
        <v>1.619295108194843</v>
      </c>
      <c r="F20" s="6"/>
      <c r="G20" s="5">
        <v>1.1900752217357135E-2</v>
      </c>
      <c r="H20" s="5">
        <v>2.3688282677070687</v>
      </c>
      <c r="I20" s="5">
        <v>1.0476755459733222</v>
      </c>
      <c r="J20" s="5">
        <v>5.9993553158004511</v>
      </c>
      <c r="K20" s="5">
        <v>0.51864990838161695</v>
      </c>
      <c r="L20" s="5">
        <v>1.4065647007934685</v>
      </c>
      <c r="M20" s="5">
        <v>2.3310952806905991</v>
      </c>
      <c r="N20" s="5">
        <v>2.7088763288136586E-2</v>
      </c>
      <c r="O20" s="5">
        <v>1.4026836145383133</v>
      </c>
      <c r="P20" s="67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6" x14ac:dyDescent="0.15">
      <c r="A21" s="63" t="s">
        <v>95</v>
      </c>
      <c r="B21" s="69">
        <v>1.9670422718686902</v>
      </c>
      <c r="C21" s="5">
        <v>0.69771521657407798</v>
      </c>
      <c r="D21" s="5">
        <v>0.69583146802575846</v>
      </c>
      <c r="E21" s="5">
        <v>0.58417378981803925</v>
      </c>
      <c r="F21" s="6"/>
      <c r="G21" s="5">
        <v>2.4174244975861683</v>
      </c>
      <c r="H21" s="5">
        <v>2.9721852712246313</v>
      </c>
      <c r="I21" s="5">
        <v>0.55892261854693404</v>
      </c>
      <c r="J21" s="5">
        <v>3.8851703672803808</v>
      </c>
      <c r="K21" s="5">
        <v>0.26625982113903723</v>
      </c>
      <c r="L21" s="5">
        <v>0.22983718352505442</v>
      </c>
      <c r="M21" s="5">
        <v>7.4901119744797337E-2</v>
      </c>
      <c r="N21" s="5">
        <v>10.010396228072745</v>
      </c>
      <c r="O21" s="5">
        <v>1.2852530478210225</v>
      </c>
      <c r="P21" s="67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s="74" customFormat="1" x14ac:dyDescent="0.15">
      <c r="A22" s="70" t="s">
        <v>0</v>
      </c>
      <c r="B22" s="71">
        <v>100</v>
      </c>
      <c r="C22" s="71">
        <v>100</v>
      </c>
      <c r="D22" s="71">
        <v>100</v>
      </c>
      <c r="E22" s="71">
        <v>100</v>
      </c>
      <c r="F22" s="71"/>
      <c r="G22" s="71">
        <v>100</v>
      </c>
      <c r="H22" s="71">
        <v>100</v>
      </c>
      <c r="I22" s="71">
        <v>100</v>
      </c>
      <c r="J22" s="71">
        <v>100</v>
      </c>
      <c r="K22" s="71">
        <v>100</v>
      </c>
      <c r="L22" s="71">
        <v>100</v>
      </c>
      <c r="M22" s="71">
        <v>100</v>
      </c>
      <c r="N22" s="71"/>
      <c r="O22" s="71">
        <v>100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15">
      <c r="A23" s="6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7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spans="1:26" x14ac:dyDescent="0.15">
      <c r="A24" s="63" t="s">
        <v>94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7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x14ac:dyDescent="0.15">
      <c r="A25" s="63" t="s">
        <v>93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7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x14ac:dyDescent="0.15">
      <c r="A26" s="63" t="s">
        <v>92</v>
      </c>
      <c r="B26" s="5">
        <v>92.212132295503622</v>
      </c>
      <c r="C26" s="5">
        <v>88.299235620901385</v>
      </c>
      <c r="D26" s="5">
        <v>95.255769539814267</v>
      </c>
      <c r="E26" s="5">
        <v>87.274810426183052</v>
      </c>
      <c r="F26" s="6"/>
      <c r="G26" s="5">
        <v>90.399292483303412</v>
      </c>
      <c r="H26" s="5">
        <v>94.933775443700171</v>
      </c>
      <c r="I26" s="5">
        <v>93.015642534767949</v>
      </c>
      <c r="J26" s="5">
        <v>90.923551801844454</v>
      </c>
      <c r="K26" s="5">
        <v>95.713091410556416</v>
      </c>
      <c r="L26" s="5">
        <v>93.430026712354774</v>
      </c>
      <c r="M26" s="5">
        <v>87.623466270065791</v>
      </c>
      <c r="N26" s="5">
        <v>95.915784629544405</v>
      </c>
      <c r="O26" s="5">
        <v>93.489655453992555</v>
      </c>
      <c r="P26" s="67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1:26" x14ac:dyDescent="0.15">
      <c r="A27" s="63" t="s">
        <v>91</v>
      </c>
      <c r="B27" s="5">
        <v>7.5764332066032063</v>
      </c>
      <c r="C27" s="5">
        <v>11.296938306670565</v>
      </c>
      <c r="D27" s="5">
        <v>4.6455485152151708</v>
      </c>
      <c r="E27" s="5">
        <v>12.457411846290684</v>
      </c>
      <c r="F27" s="6"/>
      <c r="G27" s="5">
        <v>8.0217155943273912</v>
      </c>
      <c r="H27" s="5">
        <v>4.8283836404960958</v>
      </c>
      <c r="I27" s="5">
        <v>6.9755036179033647</v>
      </c>
      <c r="J27" s="5">
        <v>8.8226939610278947</v>
      </c>
      <c r="K27" s="5">
        <v>4.2673755845251726</v>
      </c>
      <c r="L27" s="5">
        <v>6.3704535192366931</v>
      </c>
      <c r="M27" s="5">
        <v>12.376533729934206</v>
      </c>
      <c r="N27" s="5">
        <v>0.51052692130694888</v>
      </c>
      <c r="O27" s="5">
        <v>6.1344488615857262</v>
      </c>
      <c r="P27" s="67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x14ac:dyDescent="0.15">
      <c r="A28" s="63" t="s">
        <v>90</v>
      </c>
      <c r="B28" s="5">
        <v>0.21143449789317045</v>
      </c>
      <c r="C28" s="5">
        <v>0.40365899502944741</v>
      </c>
      <c r="D28" s="5">
        <v>9.8646073671040099E-2</v>
      </c>
      <c r="E28" s="5">
        <v>0.26777772752626899</v>
      </c>
      <c r="F28" s="6"/>
      <c r="G28" s="5">
        <v>0.78949596118460041</v>
      </c>
      <c r="H28" s="5">
        <v>0.11892045790186738</v>
      </c>
      <c r="I28" s="5">
        <v>4.4269236643417935E-3</v>
      </c>
      <c r="J28" s="5">
        <v>0.12687711856382677</v>
      </c>
      <c r="K28" s="5">
        <v>9.7665024592053194E-3</v>
      </c>
      <c r="L28" s="5">
        <v>9.9759884204263002E-2</v>
      </c>
      <c r="M28" s="5">
        <v>0</v>
      </c>
      <c r="N28" s="5">
        <v>1.7868442245743212</v>
      </c>
      <c r="O28" s="5">
        <v>0.18794784221086289</v>
      </c>
      <c r="P28" s="67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1:26" s="74" customFormat="1" ht="15" x14ac:dyDescent="0.25">
      <c r="A29" s="70" t="s">
        <v>0</v>
      </c>
      <c r="B29" s="75">
        <v>100</v>
      </c>
      <c r="C29" s="75">
        <v>100</v>
      </c>
      <c r="D29" s="75">
        <v>100</v>
      </c>
      <c r="E29" s="76">
        <v>100</v>
      </c>
      <c r="F29" s="77"/>
      <c r="G29" s="76">
        <v>100</v>
      </c>
      <c r="H29" s="76">
        <v>100</v>
      </c>
      <c r="I29" s="76">
        <v>100</v>
      </c>
      <c r="J29" s="76">
        <v>100</v>
      </c>
      <c r="K29" s="76">
        <v>100</v>
      </c>
      <c r="L29" s="76">
        <v>100</v>
      </c>
      <c r="M29" s="76">
        <v>100</v>
      </c>
      <c r="N29" s="76">
        <v>100</v>
      </c>
      <c r="O29" s="76">
        <v>100</v>
      </c>
      <c r="P29" s="78"/>
      <c r="Q29" s="79"/>
      <c r="R29" s="79"/>
      <c r="S29" s="73"/>
      <c r="T29" s="73"/>
      <c r="U29" s="73"/>
      <c r="V29" s="73"/>
      <c r="W29" s="73"/>
      <c r="X29" s="73"/>
      <c r="Y29" s="73"/>
      <c r="Z29" s="73"/>
    </row>
    <row r="30" spans="1:26" ht="15" x14ac:dyDescent="0.25">
      <c r="A30" s="80"/>
      <c r="B30" s="81"/>
      <c r="C30" s="81"/>
      <c r="D30" s="81"/>
      <c r="E30" s="81"/>
      <c r="F30" s="81"/>
      <c r="G30" s="82"/>
      <c r="H30" s="82"/>
      <c r="I30" s="82"/>
      <c r="J30" s="82"/>
      <c r="K30" s="82"/>
      <c r="L30" s="82"/>
      <c r="M30" s="82"/>
      <c r="N30" s="82"/>
      <c r="O30" s="82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</sheetData>
  <mergeCells count="4">
    <mergeCell ref="A4:A5"/>
    <mergeCell ref="B4:E4"/>
    <mergeCell ref="G4:M4"/>
    <mergeCell ref="O4:O5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J60" sqref="J60"/>
    </sheetView>
  </sheetViews>
  <sheetFormatPr defaultRowHeight="9" x14ac:dyDescent="0.15"/>
  <cols>
    <col min="1" max="1" width="16" style="7" customWidth="1"/>
    <col min="2" max="5" width="8.7109375" style="7" customWidth="1"/>
    <col min="6" max="6" width="0.85546875" style="7" customWidth="1"/>
    <col min="7" max="15" width="8.7109375" style="7" customWidth="1"/>
    <col min="16" max="257" width="9.140625" style="7"/>
    <col min="258" max="258" width="16" style="7" customWidth="1"/>
    <col min="259" max="262" width="8.7109375" style="7" customWidth="1"/>
    <col min="263" max="263" width="0.85546875" style="7" customWidth="1"/>
    <col min="264" max="271" width="8.7109375" style="7" customWidth="1"/>
    <col min="272" max="513" width="9.140625" style="7"/>
    <col min="514" max="514" width="16" style="7" customWidth="1"/>
    <col min="515" max="518" width="8.7109375" style="7" customWidth="1"/>
    <col min="519" max="519" width="0.85546875" style="7" customWidth="1"/>
    <col min="520" max="527" width="8.7109375" style="7" customWidth="1"/>
    <col min="528" max="769" width="9.140625" style="7"/>
    <col min="770" max="770" width="16" style="7" customWidth="1"/>
    <col min="771" max="774" width="8.7109375" style="7" customWidth="1"/>
    <col min="775" max="775" width="0.85546875" style="7" customWidth="1"/>
    <col min="776" max="783" width="8.7109375" style="7" customWidth="1"/>
    <col min="784" max="1025" width="9.140625" style="7"/>
    <col min="1026" max="1026" width="16" style="7" customWidth="1"/>
    <col min="1027" max="1030" width="8.7109375" style="7" customWidth="1"/>
    <col min="1031" max="1031" width="0.85546875" style="7" customWidth="1"/>
    <col min="1032" max="1039" width="8.7109375" style="7" customWidth="1"/>
    <col min="1040" max="1281" width="9.140625" style="7"/>
    <col min="1282" max="1282" width="16" style="7" customWidth="1"/>
    <col min="1283" max="1286" width="8.7109375" style="7" customWidth="1"/>
    <col min="1287" max="1287" width="0.85546875" style="7" customWidth="1"/>
    <col min="1288" max="1295" width="8.7109375" style="7" customWidth="1"/>
    <col min="1296" max="1537" width="9.140625" style="7"/>
    <col min="1538" max="1538" width="16" style="7" customWidth="1"/>
    <col min="1539" max="1542" width="8.7109375" style="7" customWidth="1"/>
    <col min="1543" max="1543" width="0.85546875" style="7" customWidth="1"/>
    <col min="1544" max="1551" width="8.7109375" style="7" customWidth="1"/>
    <col min="1552" max="1793" width="9.140625" style="7"/>
    <col min="1794" max="1794" width="16" style="7" customWidth="1"/>
    <col min="1795" max="1798" width="8.7109375" style="7" customWidth="1"/>
    <col min="1799" max="1799" width="0.85546875" style="7" customWidth="1"/>
    <col min="1800" max="1807" width="8.7109375" style="7" customWidth="1"/>
    <col min="1808" max="2049" width="9.140625" style="7"/>
    <col min="2050" max="2050" width="16" style="7" customWidth="1"/>
    <col min="2051" max="2054" width="8.7109375" style="7" customWidth="1"/>
    <col min="2055" max="2055" width="0.85546875" style="7" customWidth="1"/>
    <col min="2056" max="2063" width="8.7109375" style="7" customWidth="1"/>
    <col min="2064" max="2305" width="9.140625" style="7"/>
    <col min="2306" max="2306" width="16" style="7" customWidth="1"/>
    <col min="2307" max="2310" width="8.7109375" style="7" customWidth="1"/>
    <col min="2311" max="2311" width="0.85546875" style="7" customWidth="1"/>
    <col min="2312" max="2319" width="8.7109375" style="7" customWidth="1"/>
    <col min="2320" max="2561" width="9.140625" style="7"/>
    <col min="2562" max="2562" width="16" style="7" customWidth="1"/>
    <col min="2563" max="2566" width="8.7109375" style="7" customWidth="1"/>
    <col min="2567" max="2567" width="0.85546875" style="7" customWidth="1"/>
    <col min="2568" max="2575" width="8.7109375" style="7" customWidth="1"/>
    <col min="2576" max="2817" width="9.140625" style="7"/>
    <col min="2818" max="2818" width="16" style="7" customWidth="1"/>
    <col min="2819" max="2822" width="8.7109375" style="7" customWidth="1"/>
    <col min="2823" max="2823" width="0.85546875" style="7" customWidth="1"/>
    <col min="2824" max="2831" width="8.7109375" style="7" customWidth="1"/>
    <col min="2832" max="3073" width="9.140625" style="7"/>
    <col min="3074" max="3074" width="16" style="7" customWidth="1"/>
    <col min="3075" max="3078" width="8.7109375" style="7" customWidth="1"/>
    <col min="3079" max="3079" width="0.85546875" style="7" customWidth="1"/>
    <col min="3080" max="3087" width="8.7109375" style="7" customWidth="1"/>
    <col min="3088" max="3329" width="9.140625" style="7"/>
    <col min="3330" max="3330" width="16" style="7" customWidth="1"/>
    <col min="3331" max="3334" width="8.7109375" style="7" customWidth="1"/>
    <col min="3335" max="3335" width="0.85546875" style="7" customWidth="1"/>
    <col min="3336" max="3343" width="8.7109375" style="7" customWidth="1"/>
    <col min="3344" max="3585" width="9.140625" style="7"/>
    <col min="3586" max="3586" width="16" style="7" customWidth="1"/>
    <col min="3587" max="3590" width="8.7109375" style="7" customWidth="1"/>
    <col min="3591" max="3591" width="0.85546875" style="7" customWidth="1"/>
    <col min="3592" max="3599" width="8.7109375" style="7" customWidth="1"/>
    <col min="3600" max="3841" width="9.140625" style="7"/>
    <col min="3842" max="3842" width="16" style="7" customWidth="1"/>
    <col min="3843" max="3846" width="8.7109375" style="7" customWidth="1"/>
    <col min="3847" max="3847" width="0.85546875" style="7" customWidth="1"/>
    <col min="3848" max="3855" width="8.7109375" style="7" customWidth="1"/>
    <col min="3856" max="4097" width="9.140625" style="7"/>
    <col min="4098" max="4098" width="16" style="7" customWidth="1"/>
    <col min="4099" max="4102" width="8.7109375" style="7" customWidth="1"/>
    <col min="4103" max="4103" width="0.85546875" style="7" customWidth="1"/>
    <col min="4104" max="4111" width="8.7109375" style="7" customWidth="1"/>
    <col min="4112" max="4353" width="9.140625" style="7"/>
    <col min="4354" max="4354" width="16" style="7" customWidth="1"/>
    <col min="4355" max="4358" width="8.7109375" style="7" customWidth="1"/>
    <col min="4359" max="4359" width="0.85546875" style="7" customWidth="1"/>
    <col min="4360" max="4367" width="8.7109375" style="7" customWidth="1"/>
    <col min="4368" max="4609" width="9.140625" style="7"/>
    <col min="4610" max="4610" width="16" style="7" customWidth="1"/>
    <col min="4611" max="4614" width="8.7109375" style="7" customWidth="1"/>
    <col min="4615" max="4615" width="0.85546875" style="7" customWidth="1"/>
    <col min="4616" max="4623" width="8.7109375" style="7" customWidth="1"/>
    <col min="4624" max="4865" width="9.140625" style="7"/>
    <col min="4866" max="4866" width="16" style="7" customWidth="1"/>
    <col min="4867" max="4870" width="8.7109375" style="7" customWidth="1"/>
    <col min="4871" max="4871" width="0.85546875" style="7" customWidth="1"/>
    <col min="4872" max="4879" width="8.7109375" style="7" customWidth="1"/>
    <col min="4880" max="5121" width="9.140625" style="7"/>
    <col min="5122" max="5122" width="16" style="7" customWidth="1"/>
    <col min="5123" max="5126" width="8.7109375" style="7" customWidth="1"/>
    <col min="5127" max="5127" width="0.85546875" style="7" customWidth="1"/>
    <col min="5128" max="5135" width="8.7109375" style="7" customWidth="1"/>
    <col min="5136" max="5377" width="9.140625" style="7"/>
    <col min="5378" max="5378" width="16" style="7" customWidth="1"/>
    <col min="5379" max="5382" width="8.7109375" style="7" customWidth="1"/>
    <col min="5383" max="5383" width="0.85546875" style="7" customWidth="1"/>
    <col min="5384" max="5391" width="8.7109375" style="7" customWidth="1"/>
    <col min="5392" max="5633" width="9.140625" style="7"/>
    <col min="5634" max="5634" width="16" style="7" customWidth="1"/>
    <col min="5635" max="5638" width="8.7109375" style="7" customWidth="1"/>
    <col min="5639" max="5639" width="0.85546875" style="7" customWidth="1"/>
    <col min="5640" max="5647" width="8.7109375" style="7" customWidth="1"/>
    <col min="5648" max="5889" width="9.140625" style="7"/>
    <col min="5890" max="5890" width="16" style="7" customWidth="1"/>
    <col min="5891" max="5894" width="8.7109375" style="7" customWidth="1"/>
    <col min="5895" max="5895" width="0.85546875" style="7" customWidth="1"/>
    <col min="5896" max="5903" width="8.7109375" style="7" customWidth="1"/>
    <col min="5904" max="6145" width="9.140625" style="7"/>
    <col min="6146" max="6146" width="16" style="7" customWidth="1"/>
    <col min="6147" max="6150" width="8.7109375" style="7" customWidth="1"/>
    <col min="6151" max="6151" width="0.85546875" style="7" customWidth="1"/>
    <col min="6152" max="6159" width="8.7109375" style="7" customWidth="1"/>
    <col min="6160" max="6401" width="9.140625" style="7"/>
    <col min="6402" max="6402" width="16" style="7" customWidth="1"/>
    <col min="6403" max="6406" width="8.7109375" style="7" customWidth="1"/>
    <col min="6407" max="6407" width="0.85546875" style="7" customWidth="1"/>
    <col min="6408" max="6415" width="8.7109375" style="7" customWidth="1"/>
    <col min="6416" max="6657" width="9.140625" style="7"/>
    <col min="6658" max="6658" width="16" style="7" customWidth="1"/>
    <col min="6659" max="6662" width="8.7109375" style="7" customWidth="1"/>
    <col min="6663" max="6663" width="0.85546875" style="7" customWidth="1"/>
    <col min="6664" max="6671" width="8.7109375" style="7" customWidth="1"/>
    <col min="6672" max="6913" width="9.140625" style="7"/>
    <col min="6914" max="6914" width="16" style="7" customWidth="1"/>
    <col min="6915" max="6918" width="8.7109375" style="7" customWidth="1"/>
    <col min="6919" max="6919" width="0.85546875" style="7" customWidth="1"/>
    <col min="6920" max="6927" width="8.7109375" style="7" customWidth="1"/>
    <col min="6928" max="7169" width="9.140625" style="7"/>
    <col min="7170" max="7170" width="16" style="7" customWidth="1"/>
    <col min="7171" max="7174" width="8.7109375" style="7" customWidth="1"/>
    <col min="7175" max="7175" width="0.85546875" style="7" customWidth="1"/>
    <col min="7176" max="7183" width="8.7109375" style="7" customWidth="1"/>
    <col min="7184" max="7425" width="9.140625" style="7"/>
    <col min="7426" max="7426" width="16" style="7" customWidth="1"/>
    <col min="7427" max="7430" width="8.7109375" style="7" customWidth="1"/>
    <col min="7431" max="7431" width="0.85546875" style="7" customWidth="1"/>
    <col min="7432" max="7439" width="8.7109375" style="7" customWidth="1"/>
    <col min="7440" max="7681" width="9.140625" style="7"/>
    <col min="7682" max="7682" width="16" style="7" customWidth="1"/>
    <col min="7683" max="7686" width="8.7109375" style="7" customWidth="1"/>
    <col min="7687" max="7687" width="0.85546875" style="7" customWidth="1"/>
    <col min="7688" max="7695" width="8.7109375" style="7" customWidth="1"/>
    <col min="7696" max="7937" width="9.140625" style="7"/>
    <col min="7938" max="7938" width="16" style="7" customWidth="1"/>
    <col min="7939" max="7942" width="8.7109375" style="7" customWidth="1"/>
    <col min="7943" max="7943" width="0.85546875" style="7" customWidth="1"/>
    <col min="7944" max="7951" width="8.7109375" style="7" customWidth="1"/>
    <col min="7952" max="8193" width="9.140625" style="7"/>
    <col min="8194" max="8194" width="16" style="7" customWidth="1"/>
    <col min="8195" max="8198" width="8.7109375" style="7" customWidth="1"/>
    <col min="8199" max="8199" width="0.85546875" style="7" customWidth="1"/>
    <col min="8200" max="8207" width="8.7109375" style="7" customWidth="1"/>
    <col min="8208" max="8449" width="9.140625" style="7"/>
    <col min="8450" max="8450" width="16" style="7" customWidth="1"/>
    <col min="8451" max="8454" width="8.7109375" style="7" customWidth="1"/>
    <col min="8455" max="8455" width="0.85546875" style="7" customWidth="1"/>
    <col min="8456" max="8463" width="8.7109375" style="7" customWidth="1"/>
    <col min="8464" max="8705" width="9.140625" style="7"/>
    <col min="8706" max="8706" width="16" style="7" customWidth="1"/>
    <col min="8707" max="8710" width="8.7109375" style="7" customWidth="1"/>
    <col min="8711" max="8711" width="0.85546875" style="7" customWidth="1"/>
    <col min="8712" max="8719" width="8.7109375" style="7" customWidth="1"/>
    <col min="8720" max="8961" width="9.140625" style="7"/>
    <col min="8962" max="8962" width="16" style="7" customWidth="1"/>
    <col min="8963" max="8966" width="8.7109375" style="7" customWidth="1"/>
    <col min="8967" max="8967" width="0.85546875" style="7" customWidth="1"/>
    <col min="8968" max="8975" width="8.7109375" style="7" customWidth="1"/>
    <col min="8976" max="9217" width="9.140625" style="7"/>
    <col min="9218" max="9218" width="16" style="7" customWidth="1"/>
    <col min="9219" max="9222" width="8.7109375" style="7" customWidth="1"/>
    <col min="9223" max="9223" width="0.85546875" style="7" customWidth="1"/>
    <col min="9224" max="9231" width="8.7109375" style="7" customWidth="1"/>
    <col min="9232" max="9473" width="9.140625" style="7"/>
    <col min="9474" max="9474" width="16" style="7" customWidth="1"/>
    <col min="9475" max="9478" width="8.7109375" style="7" customWidth="1"/>
    <col min="9479" max="9479" width="0.85546875" style="7" customWidth="1"/>
    <col min="9480" max="9487" width="8.7109375" style="7" customWidth="1"/>
    <col min="9488" max="9729" width="9.140625" style="7"/>
    <col min="9730" max="9730" width="16" style="7" customWidth="1"/>
    <col min="9731" max="9734" width="8.7109375" style="7" customWidth="1"/>
    <col min="9735" max="9735" width="0.85546875" style="7" customWidth="1"/>
    <col min="9736" max="9743" width="8.7109375" style="7" customWidth="1"/>
    <col min="9744" max="9985" width="9.140625" style="7"/>
    <col min="9986" max="9986" width="16" style="7" customWidth="1"/>
    <col min="9987" max="9990" width="8.7109375" style="7" customWidth="1"/>
    <col min="9991" max="9991" width="0.85546875" style="7" customWidth="1"/>
    <col min="9992" max="9999" width="8.7109375" style="7" customWidth="1"/>
    <col min="10000" max="10241" width="9.140625" style="7"/>
    <col min="10242" max="10242" width="16" style="7" customWidth="1"/>
    <col min="10243" max="10246" width="8.7109375" style="7" customWidth="1"/>
    <col min="10247" max="10247" width="0.85546875" style="7" customWidth="1"/>
    <col min="10248" max="10255" width="8.7109375" style="7" customWidth="1"/>
    <col min="10256" max="10497" width="9.140625" style="7"/>
    <col min="10498" max="10498" width="16" style="7" customWidth="1"/>
    <col min="10499" max="10502" width="8.7109375" style="7" customWidth="1"/>
    <col min="10503" max="10503" width="0.85546875" style="7" customWidth="1"/>
    <col min="10504" max="10511" width="8.7109375" style="7" customWidth="1"/>
    <col min="10512" max="10753" width="9.140625" style="7"/>
    <col min="10754" max="10754" width="16" style="7" customWidth="1"/>
    <col min="10755" max="10758" width="8.7109375" style="7" customWidth="1"/>
    <col min="10759" max="10759" width="0.85546875" style="7" customWidth="1"/>
    <col min="10760" max="10767" width="8.7109375" style="7" customWidth="1"/>
    <col min="10768" max="11009" width="9.140625" style="7"/>
    <col min="11010" max="11010" width="16" style="7" customWidth="1"/>
    <col min="11011" max="11014" width="8.7109375" style="7" customWidth="1"/>
    <col min="11015" max="11015" width="0.85546875" style="7" customWidth="1"/>
    <col min="11016" max="11023" width="8.7109375" style="7" customWidth="1"/>
    <col min="11024" max="11265" width="9.140625" style="7"/>
    <col min="11266" max="11266" width="16" style="7" customWidth="1"/>
    <col min="11267" max="11270" width="8.7109375" style="7" customWidth="1"/>
    <col min="11271" max="11271" width="0.85546875" style="7" customWidth="1"/>
    <col min="11272" max="11279" width="8.7109375" style="7" customWidth="1"/>
    <col min="11280" max="11521" width="9.140625" style="7"/>
    <col min="11522" max="11522" width="16" style="7" customWidth="1"/>
    <col min="11523" max="11526" width="8.7109375" style="7" customWidth="1"/>
    <col min="11527" max="11527" width="0.85546875" style="7" customWidth="1"/>
    <col min="11528" max="11535" width="8.7109375" style="7" customWidth="1"/>
    <col min="11536" max="11777" width="9.140625" style="7"/>
    <col min="11778" max="11778" width="16" style="7" customWidth="1"/>
    <col min="11779" max="11782" width="8.7109375" style="7" customWidth="1"/>
    <col min="11783" max="11783" width="0.85546875" style="7" customWidth="1"/>
    <col min="11784" max="11791" width="8.7109375" style="7" customWidth="1"/>
    <col min="11792" max="12033" width="9.140625" style="7"/>
    <col min="12034" max="12034" width="16" style="7" customWidth="1"/>
    <col min="12035" max="12038" width="8.7109375" style="7" customWidth="1"/>
    <col min="12039" max="12039" width="0.85546875" style="7" customWidth="1"/>
    <col min="12040" max="12047" width="8.7109375" style="7" customWidth="1"/>
    <col min="12048" max="12289" width="9.140625" style="7"/>
    <col min="12290" max="12290" width="16" style="7" customWidth="1"/>
    <col min="12291" max="12294" width="8.7109375" style="7" customWidth="1"/>
    <col min="12295" max="12295" width="0.85546875" style="7" customWidth="1"/>
    <col min="12296" max="12303" width="8.7109375" style="7" customWidth="1"/>
    <col min="12304" max="12545" width="9.140625" style="7"/>
    <col min="12546" max="12546" width="16" style="7" customWidth="1"/>
    <col min="12547" max="12550" width="8.7109375" style="7" customWidth="1"/>
    <col min="12551" max="12551" width="0.85546875" style="7" customWidth="1"/>
    <col min="12552" max="12559" width="8.7109375" style="7" customWidth="1"/>
    <col min="12560" max="12801" width="9.140625" style="7"/>
    <col min="12802" max="12802" width="16" style="7" customWidth="1"/>
    <col min="12803" max="12806" width="8.7109375" style="7" customWidth="1"/>
    <col min="12807" max="12807" width="0.85546875" style="7" customWidth="1"/>
    <col min="12808" max="12815" width="8.7109375" style="7" customWidth="1"/>
    <col min="12816" max="13057" width="9.140625" style="7"/>
    <col min="13058" max="13058" width="16" style="7" customWidth="1"/>
    <col min="13059" max="13062" width="8.7109375" style="7" customWidth="1"/>
    <col min="13063" max="13063" width="0.85546875" style="7" customWidth="1"/>
    <col min="13064" max="13071" width="8.7109375" style="7" customWidth="1"/>
    <col min="13072" max="13313" width="9.140625" style="7"/>
    <col min="13314" max="13314" width="16" style="7" customWidth="1"/>
    <col min="13315" max="13318" width="8.7109375" style="7" customWidth="1"/>
    <col min="13319" max="13319" width="0.85546875" style="7" customWidth="1"/>
    <col min="13320" max="13327" width="8.7109375" style="7" customWidth="1"/>
    <col min="13328" max="13569" width="9.140625" style="7"/>
    <col min="13570" max="13570" width="16" style="7" customWidth="1"/>
    <col min="13571" max="13574" width="8.7109375" style="7" customWidth="1"/>
    <col min="13575" max="13575" width="0.85546875" style="7" customWidth="1"/>
    <col min="13576" max="13583" width="8.7109375" style="7" customWidth="1"/>
    <col min="13584" max="13825" width="9.140625" style="7"/>
    <col min="13826" max="13826" width="16" style="7" customWidth="1"/>
    <col min="13827" max="13830" width="8.7109375" style="7" customWidth="1"/>
    <col min="13831" max="13831" width="0.85546875" style="7" customWidth="1"/>
    <col min="13832" max="13839" width="8.7109375" style="7" customWidth="1"/>
    <col min="13840" max="14081" width="9.140625" style="7"/>
    <col min="14082" max="14082" width="16" style="7" customWidth="1"/>
    <col min="14083" max="14086" width="8.7109375" style="7" customWidth="1"/>
    <col min="14087" max="14087" width="0.85546875" style="7" customWidth="1"/>
    <col min="14088" max="14095" width="8.7109375" style="7" customWidth="1"/>
    <col min="14096" max="14337" width="9.140625" style="7"/>
    <col min="14338" max="14338" width="16" style="7" customWidth="1"/>
    <col min="14339" max="14342" width="8.7109375" style="7" customWidth="1"/>
    <col min="14343" max="14343" width="0.85546875" style="7" customWidth="1"/>
    <col min="14344" max="14351" width="8.7109375" style="7" customWidth="1"/>
    <col min="14352" max="14593" width="9.140625" style="7"/>
    <col min="14594" max="14594" width="16" style="7" customWidth="1"/>
    <col min="14595" max="14598" width="8.7109375" style="7" customWidth="1"/>
    <col min="14599" max="14599" width="0.85546875" style="7" customWidth="1"/>
    <col min="14600" max="14607" width="8.7109375" style="7" customWidth="1"/>
    <col min="14608" max="14849" width="9.140625" style="7"/>
    <col min="14850" max="14850" width="16" style="7" customWidth="1"/>
    <col min="14851" max="14854" width="8.7109375" style="7" customWidth="1"/>
    <col min="14855" max="14855" width="0.85546875" style="7" customWidth="1"/>
    <col min="14856" max="14863" width="8.7109375" style="7" customWidth="1"/>
    <col min="14864" max="15105" width="9.140625" style="7"/>
    <col min="15106" max="15106" width="16" style="7" customWidth="1"/>
    <col min="15107" max="15110" width="8.7109375" style="7" customWidth="1"/>
    <col min="15111" max="15111" width="0.85546875" style="7" customWidth="1"/>
    <col min="15112" max="15119" width="8.7109375" style="7" customWidth="1"/>
    <col min="15120" max="15361" width="9.140625" style="7"/>
    <col min="15362" max="15362" width="16" style="7" customWidth="1"/>
    <col min="15363" max="15366" width="8.7109375" style="7" customWidth="1"/>
    <col min="15367" max="15367" width="0.85546875" style="7" customWidth="1"/>
    <col min="15368" max="15375" width="8.7109375" style="7" customWidth="1"/>
    <col min="15376" max="15617" width="9.140625" style="7"/>
    <col min="15618" max="15618" width="16" style="7" customWidth="1"/>
    <col min="15619" max="15622" width="8.7109375" style="7" customWidth="1"/>
    <col min="15623" max="15623" width="0.85546875" style="7" customWidth="1"/>
    <col min="15624" max="15631" width="8.7109375" style="7" customWidth="1"/>
    <col min="15632" max="15873" width="9.140625" style="7"/>
    <col min="15874" max="15874" width="16" style="7" customWidth="1"/>
    <col min="15875" max="15878" width="8.7109375" style="7" customWidth="1"/>
    <col min="15879" max="15879" width="0.85546875" style="7" customWidth="1"/>
    <col min="15880" max="15887" width="8.7109375" style="7" customWidth="1"/>
    <col min="15888" max="16129" width="9.140625" style="7"/>
    <col min="16130" max="16130" width="16" style="7" customWidth="1"/>
    <col min="16131" max="16134" width="8.7109375" style="7" customWidth="1"/>
    <col min="16135" max="16135" width="0.85546875" style="7" customWidth="1"/>
    <col min="16136" max="16143" width="8.7109375" style="7" customWidth="1"/>
    <col min="16144" max="16384" width="9.140625" style="7"/>
  </cols>
  <sheetData>
    <row r="1" spans="1:15" ht="17.25" customHeight="1" x14ac:dyDescent="0.15">
      <c r="A1" s="83"/>
    </row>
    <row r="2" spans="1:15" ht="16.5" customHeight="1" x14ac:dyDescent="0.15">
      <c r="A2" s="57"/>
    </row>
    <row r="5" spans="1:15" x14ac:dyDescent="0.15">
      <c r="A5" s="170" t="s">
        <v>126</v>
      </c>
      <c r="B5" s="167" t="s">
        <v>16</v>
      </c>
      <c r="C5" s="167"/>
      <c r="D5" s="167"/>
      <c r="E5" s="167"/>
      <c r="F5" s="60"/>
      <c r="G5" s="167" t="s">
        <v>42</v>
      </c>
      <c r="H5" s="167"/>
      <c r="I5" s="167"/>
      <c r="J5" s="167"/>
      <c r="K5" s="167"/>
      <c r="L5" s="167"/>
      <c r="M5" s="167"/>
      <c r="N5" s="60"/>
      <c r="O5" s="168" t="s">
        <v>0</v>
      </c>
    </row>
    <row r="6" spans="1:15" ht="45" x14ac:dyDescent="0.15">
      <c r="A6" s="171"/>
      <c r="B6" s="61" t="s">
        <v>14</v>
      </c>
      <c r="C6" s="61" t="s">
        <v>13</v>
      </c>
      <c r="D6" s="61" t="s">
        <v>115</v>
      </c>
      <c r="E6" s="61" t="s">
        <v>125</v>
      </c>
      <c r="F6" s="61"/>
      <c r="G6" s="61" t="s">
        <v>113</v>
      </c>
      <c r="H6" s="61" t="s">
        <v>124</v>
      </c>
      <c r="I6" s="61" t="s">
        <v>111</v>
      </c>
      <c r="J6" s="61" t="s">
        <v>123</v>
      </c>
      <c r="K6" s="61" t="s">
        <v>122</v>
      </c>
      <c r="L6" s="61" t="s">
        <v>108</v>
      </c>
      <c r="M6" s="61" t="s">
        <v>107</v>
      </c>
      <c r="N6" s="62" t="s">
        <v>121</v>
      </c>
      <c r="O6" s="169"/>
    </row>
    <row r="7" spans="1:15" x14ac:dyDescent="0.15">
      <c r="A7" s="63"/>
    </row>
    <row r="8" spans="1:15" x14ac:dyDescent="0.15">
      <c r="A8" s="63" t="s">
        <v>120</v>
      </c>
      <c r="B8" s="5">
        <v>18.885982222811847</v>
      </c>
      <c r="C8" s="5">
        <v>18.635710787415874</v>
      </c>
      <c r="D8" s="5">
        <v>17.846002505936777</v>
      </c>
      <c r="E8" s="5">
        <v>18.688699579185055</v>
      </c>
      <c r="F8" s="5"/>
      <c r="G8" s="5">
        <v>17.638867646286705</v>
      </c>
      <c r="H8" s="5">
        <v>18.040398248432933</v>
      </c>
      <c r="I8" s="5">
        <v>19.542195345698897</v>
      </c>
      <c r="J8" s="5">
        <v>11.680160791823887</v>
      </c>
      <c r="K8" s="5">
        <v>20.777217262957834</v>
      </c>
      <c r="L8" s="5">
        <v>18.477290314899697</v>
      </c>
      <c r="M8" s="5">
        <v>6.2200457592421623</v>
      </c>
      <c r="N8" s="5">
        <v>28.133412419582971</v>
      </c>
      <c r="O8" s="5">
        <v>18.671093101596444</v>
      </c>
    </row>
    <row r="9" spans="1:15" x14ac:dyDescent="0.15">
      <c r="A9" s="63" t="s">
        <v>119</v>
      </c>
      <c r="B9" s="5">
        <v>29.165077443534212</v>
      </c>
      <c r="C9" s="5">
        <v>33.1548546031187</v>
      </c>
      <c r="D9" s="5">
        <v>26.876026116954733</v>
      </c>
      <c r="E9" s="5">
        <v>35.018987991378424</v>
      </c>
      <c r="F9" s="5"/>
      <c r="G9" s="5">
        <v>23.550829678971649</v>
      </c>
      <c r="H9" s="5">
        <v>31.072164480645515</v>
      </c>
      <c r="I9" s="5">
        <v>34.774159409004049</v>
      </c>
      <c r="J9" s="5">
        <v>40.034888791975575</v>
      </c>
      <c r="K9" s="5">
        <v>24.934642174752572</v>
      </c>
      <c r="L9" s="5">
        <v>30.321796658668106</v>
      </c>
      <c r="M9" s="5">
        <v>23.582065588247101</v>
      </c>
      <c r="N9" s="5">
        <v>27.180955422731213</v>
      </c>
      <c r="O9" s="5">
        <v>29.107820332518077</v>
      </c>
    </row>
    <row r="10" spans="1:15" x14ac:dyDescent="0.15">
      <c r="A10" s="63" t="s">
        <v>118</v>
      </c>
      <c r="B10" s="5">
        <v>9.2280832310702792</v>
      </c>
      <c r="C10" s="5">
        <v>9.2497106370021438</v>
      </c>
      <c r="D10" s="5">
        <v>8.8455291191214247</v>
      </c>
      <c r="E10" s="5">
        <v>7.9191214205070306</v>
      </c>
      <c r="F10" s="5"/>
      <c r="G10" s="5">
        <v>7.4610613590344723</v>
      </c>
      <c r="H10" s="5">
        <v>9.9513636935541427</v>
      </c>
      <c r="I10" s="5">
        <v>8.0818280760050012</v>
      </c>
      <c r="J10" s="5">
        <v>9.8712527730901236</v>
      </c>
      <c r="K10" s="5">
        <v>8.2070827057027618</v>
      </c>
      <c r="L10" s="5">
        <v>13.987491045238736</v>
      </c>
      <c r="M10" s="5">
        <v>7.6313571227872998</v>
      </c>
      <c r="N10" s="5">
        <v>5.7997216772368478</v>
      </c>
      <c r="O10" s="5">
        <v>9.3788869762966307</v>
      </c>
    </row>
    <row r="11" spans="1:15" x14ac:dyDescent="0.15">
      <c r="A11" s="63" t="s">
        <v>117</v>
      </c>
      <c r="B11" s="5">
        <v>16.484009651421179</v>
      </c>
      <c r="C11" s="5">
        <v>18.858946773717218</v>
      </c>
      <c r="D11" s="5">
        <v>15.592020273009078</v>
      </c>
      <c r="E11" s="5">
        <v>18.340141640151902</v>
      </c>
      <c r="F11" s="5"/>
      <c r="G11" s="5">
        <v>16.355941295846925</v>
      </c>
      <c r="H11" s="5">
        <v>14.415570218409606</v>
      </c>
      <c r="I11" s="5">
        <v>16.820831821721459</v>
      </c>
      <c r="J11" s="5">
        <v>12.834903961015566</v>
      </c>
      <c r="K11" s="5">
        <v>12.673655691134991</v>
      </c>
      <c r="L11" s="5">
        <v>18.702467921941167</v>
      </c>
      <c r="M11" s="5">
        <v>12.037891863685626</v>
      </c>
      <c r="N11" s="5">
        <v>16.660583109002143</v>
      </c>
      <c r="O11" s="5">
        <v>15.402103711496395</v>
      </c>
    </row>
    <row r="12" spans="1:15" x14ac:dyDescent="0.15">
      <c r="A12" s="63" t="s">
        <v>95</v>
      </c>
      <c r="B12" s="5">
        <v>26.236847451162483</v>
      </c>
      <c r="C12" s="5">
        <v>20.100777198746062</v>
      </c>
      <c r="D12" s="5">
        <v>30.840324780293113</v>
      </c>
      <c r="E12" s="5">
        <v>20.033049368777583</v>
      </c>
      <c r="F12" s="5"/>
      <c r="G12" s="5">
        <v>34.993071741150203</v>
      </c>
      <c r="H12" s="5">
        <v>26.520400228537014</v>
      </c>
      <c r="I12" s="5">
        <v>20.780523198717074</v>
      </c>
      <c r="J12" s="5">
        <v>25.578793682094844</v>
      </c>
      <c r="K12" s="5">
        <v>33.407402165451842</v>
      </c>
      <c r="L12" s="5">
        <v>18.511159325986153</v>
      </c>
      <c r="M12" s="5">
        <v>50.529442459759963</v>
      </c>
      <c r="N12" s="5">
        <v>22.225327371446824</v>
      </c>
      <c r="O12" s="5">
        <v>27.440095878092453</v>
      </c>
    </row>
    <row r="13" spans="1:15" x14ac:dyDescent="0.15">
      <c r="A13" s="70" t="s">
        <v>0</v>
      </c>
      <c r="B13" s="75">
        <v>100</v>
      </c>
      <c r="C13" s="75">
        <v>100</v>
      </c>
      <c r="D13" s="75">
        <v>100</v>
      </c>
      <c r="E13" s="75">
        <v>100</v>
      </c>
      <c r="F13" s="75"/>
      <c r="G13" s="75">
        <v>100</v>
      </c>
      <c r="H13" s="75">
        <v>100</v>
      </c>
      <c r="I13" s="75">
        <v>100</v>
      </c>
      <c r="J13" s="75">
        <v>100</v>
      </c>
      <c r="K13" s="75">
        <v>100</v>
      </c>
      <c r="L13" s="75">
        <v>100</v>
      </c>
      <c r="M13" s="75">
        <v>100</v>
      </c>
      <c r="N13" s="75">
        <v>100</v>
      </c>
      <c r="O13" s="75">
        <v>100</v>
      </c>
    </row>
    <row r="14" spans="1:15" x14ac:dyDescent="0.15">
      <c r="A14" s="84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6" spans="1:15" x14ac:dyDescent="0.15">
      <c r="A16" s="7" t="s">
        <v>116</v>
      </c>
    </row>
  </sheetData>
  <mergeCells count="4">
    <mergeCell ref="A5:A6"/>
    <mergeCell ref="B5:E5"/>
    <mergeCell ref="G5:M5"/>
    <mergeCell ref="O5:O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23"/>
  <sheetViews>
    <sheetView workbookViewId="0">
      <selection activeCell="B18" sqref="B18"/>
    </sheetView>
  </sheetViews>
  <sheetFormatPr defaultRowHeight="12.75" x14ac:dyDescent="0.2"/>
  <cols>
    <col min="1" max="1" width="35.85546875" style="85" customWidth="1"/>
    <col min="2" max="5" width="10.7109375" style="85" customWidth="1"/>
    <col min="6" max="6" width="3.85546875" style="85" customWidth="1"/>
    <col min="7" max="256" width="9.140625" style="85"/>
    <col min="257" max="257" width="35.85546875" style="85" customWidth="1"/>
    <col min="258" max="261" width="10.7109375" style="85" customWidth="1"/>
    <col min="262" max="262" width="10.85546875" style="85" customWidth="1"/>
    <col min="263" max="512" width="9.140625" style="85"/>
    <col min="513" max="513" width="35.85546875" style="85" customWidth="1"/>
    <col min="514" max="517" width="10.7109375" style="85" customWidth="1"/>
    <col min="518" max="518" width="10.85546875" style="85" customWidth="1"/>
    <col min="519" max="768" width="9.140625" style="85"/>
    <col min="769" max="769" width="35.85546875" style="85" customWidth="1"/>
    <col min="770" max="773" width="10.7109375" style="85" customWidth="1"/>
    <col min="774" max="774" width="10.85546875" style="85" customWidth="1"/>
    <col min="775" max="1024" width="9.140625" style="85"/>
    <col min="1025" max="1025" width="35.85546875" style="85" customWidth="1"/>
    <col min="1026" max="1029" width="10.7109375" style="85" customWidth="1"/>
    <col min="1030" max="1030" width="10.85546875" style="85" customWidth="1"/>
    <col min="1031" max="1280" width="9.140625" style="85"/>
    <col min="1281" max="1281" width="35.85546875" style="85" customWidth="1"/>
    <col min="1282" max="1285" width="10.7109375" style="85" customWidth="1"/>
    <col min="1286" max="1286" width="10.85546875" style="85" customWidth="1"/>
    <col min="1287" max="1536" width="9.140625" style="85"/>
    <col min="1537" max="1537" width="35.85546875" style="85" customWidth="1"/>
    <col min="1538" max="1541" width="10.7109375" style="85" customWidth="1"/>
    <col min="1542" max="1542" width="10.85546875" style="85" customWidth="1"/>
    <col min="1543" max="1792" width="9.140625" style="85"/>
    <col min="1793" max="1793" width="35.85546875" style="85" customWidth="1"/>
    <col min="1794" max="1797" width="10.7109375" style="85" customWidth="1"/>
    <col min="1798" max="1798" width="10.85546875" style="85" customWidth="1"/>
    <col min="1799" max="2048" width="9.140625" style="85"/>
    <col min="2049" max="2049" width="35.85546875" style="85" customWidth="1"/>
    <col min="2050" max="2053" width="10.7109375" style="85" customWidth="1"/>
    <col min="2054" max="2054" width="10.85546875" style="85" customWidth="1"/>
    <col min="2055" max="2304" width="9.140625" style="85"/>
    <col min="2305" max="2305" width="35.85546875" style="85" customWidth="1"/>
    <col min="2306" max="2309" width="10.7109375" style="85" customWidth="1"/>
    <col min="2310" max="2310" width="10.85546875" style="85" customWidth="1"/>
    <col min="2311" max="2560" width="9.140625" style="85"/>
    <col min="2561" max="2561" width="35.85546875" style="85" customWidth="1"/>
    <col min="2562" max="2565" width="10.7109375" style="85" customWidth="1"/>
    <col min="2566" max="2566" width="10.85546875" style="85" customWidth="1"/>
    <col min="2567" max="2816" width="9.140625" style="85"/>
    <col min="2817" max="2817" width="35.85546875" style="85" customWidth="1"/>
    <col min="2818" max="2821" width="10.7109375" style="85" customWidth="1"/>
    <col min="2822" max="2822" width="10.85546875" style="85" customWidth="1"/>
    <col min="2823" max="3072" width="9.140625" style="85"/>
    <col min="3073" max="3073" width="35.85546875" style="85" customWidth="1"/>
    <col min="3074" max="3077" width="10.7109375" style="85" customWidth="1"/>
    <col min="3078" max="3078" width="10.85546875" style="85" customWidth="1"/>
    <col min="3079" max="3328" width="9.140625" style="85"/>
    <col min="3329" max="3329" width="35.85546875" style="85" customWidth="1"/>
    <col min="3330" max="3333" width="10.7109375" style="85" customWidth="1"/>
    <col min="3334" max="3334" width="10.85546875" style="85" customWidth="1"/>
    <col min="3335" max="3584" width="9.140625" style="85"/>
    <col min="3585" max="3585" width="35.85546875" style="85" customWidth="1"/>
    <col min="3586" max="3589" width="10.7109375" style="85" customWidth="1"/>
    <col min="3590" max="3590" width="10.85546875" style="85" customWidth="1"/>
    <col min="3591" max="3840" width="9.140625" style="85"/>
    <col min="3841" max="3841" width="35.85546875" style="85" customWidth="1"/>
    <col min="3842" max="3845" width="10.7109375" style="85" customWidth="1"/>
    <col min="3846" max="3846" width="10.85546875" style="85" customWidth="1"/>
    <col min="3847" max="4096" width="9.140625" style="85"/>
    <col min="4097" max="4097" width="35.85546875" style="85" customWidth="1"/>
    <col min="4098" max="4101" width="10.7109375" style="85" customWidth="1"/>
    <col min="4102" max="4102" width="10.85546875" style="85" customWidth="1"/>
    <col min="4103" max="4352" width="9.140625" style="85"/>
    <col min="4353" max="4353" width="35.85546875" style="85" customWidth="1"/>
    <col min="4354" max="4357" width="10.7109375" style="85" customWidth="1"/>
    <col min="4358" max="4358" width="10.85546875" style="85" customWidth="1"/>
    <col min="4359" max="4608" width="9.140625" style="85"/>
    <col min="4609" max="4609" width="35.85546875" style="85" customWidth="1"/>
    <col min="4610" max="4613" width="10.7109375" style="85" customWidth="1"/>
    <col min="4614" max="4614" width="10.85546875" style="85" customWidth="1"/>
    <col min="4615" max="4864" width="9.140625" style="85"/>
    <col min="4865" max="4865" width="35.85546875" style="85" customWidth="1"/>
    <col min="4866" max="4869" width="10.7109375" style="85" customWidth="1"/>
    <col min="4870" max="4870" width="10.85546875" style="85" customWidth="1"/>
    <col min="4871" max="5120" width="9.140625" style="85"/>
    <col min="5121" max="5121" width="35.85546875" style="85" customWidth="1"/>
    <col min="5122" max="5125" width="10.7109375" style="85" customWidth="1"/>
    <col min="5126" max="5126" width="10.85546875" style="85" customWidth="1"/>
    <col min="5127" max="5376" width="9.140625" style="85"/>
    <col min="5377" max="5377" width="35.85546875" style="85" customWidth="1"/>
    <col min="5378" max="5381" width="10.7109375" style="85" customWidth="1"/>
    <col min="5382" max="5382" width="10.85546875" style="85" customWidth="1"/>
    <col min="5383" max="5632" width="9.140625" style="85"/>
    <col min="5633" max="5633" width="35.85546875" style="85" customWidth="1"/>
    <col min="5634" max="5637" width="10.7109375" style="85" customWidth="1"/>
    <col min="5638" max="5638" width="10.85546875" style="85" customWidth="1"/>
    <col min="5639" max="5888" width="9.140625" style="85"/>
    <col min="5889" max="5889" width="35.85546875" style="85" customWidth="1"/>
    <col min="5890" max="5893" width="10.7109375" style="85" customWidth="1"/>
    <col min="5894" max="5894" width="10.85546875" style="85" customWidth="1"/>
    <col min="5895" max="6144" width="9.140625" style="85"/>
    <col min="6145" max="6145" width="35.85546875" style="85" customWidth="1"/>
    <col min="6146" max="6149" width="10.7109375" style="85" customWidth="1"/>
    <col min="6150" max="6150" width="10.85546875" style="85" customWidth="1"/>
    <col min="6151" max="6400" width="9.140625" style="85"/>
    <col min="6401" max="6401" width="35.85546875" style="85" customWidth="1"/>
    <col min="6402" max="6405" width="10.7109375" style="85" customWidth="1"/>
    <col min="6406" max="6406" width="10.85546875" style="85" customWidth="1"/>
    <col min="6407" max="6656" width="9.140625" style="85"/>
    <col min="6657" max="6657" width="35.85546875" style="85" customWidth="1"/>
    <col min="6658" max="6661" width="10.7109375" style="85" customWidth="1"/>
    <col min="6662" max="6662" width="10.85546875" style="85" customWidth="1"/>
    <col min="6663" max="6912" width="9.140625" style="85"/>
    <col min="6913" max="6913" width="35.85546875" style="85" customWidth="1"/>
    <col min="6914" max="6917" width="10.7109375" style="85" customWidth="1"/>
    <col min="6918" max="6918" width="10.85546875" style="85" customWidth="1"/>
    <col min="6919" max="7168" width="9.140625" style="85"/>
    <col min="7169" max="7169" width="35.85546875" style="85" customWidth="1"/>
    <col min="7170" max="7173" width="10.7109375" style="85" customWidth="1"/>
    <col min="7174" max="7174" width="10.85546875" style="85" customWidth="1"/>
    <col min="7175" max="7424" width="9.140625" style="85"/>
    <col min="7425" max="7425" width="35.85546875" style="85" customWidth="1"/>
    <col min="7426" max="7429" width="10.7109375" style="85" customWidth="1"/>
    <col min="7430" max="7430" width="10.85546875" style="85" customWidth="1"/>
    <col min="7431" max="7680" width="9.140625" style="85"/>
    <col min="7681" max="7681" width="35.85546875" style="85" customWidth="1"/>
    <col min="7682" max="7685" width="10.7109375" style="85" customWidth="1"/>
    <col min="7686" max="7686" width="10.85546875" style="85" customWidth="1"/>
    <col min="7687" max="7936" width="9.140625" style="85"/>
    <col min="7937" max="7937" width="35.85546875" style="85" customWidth="1"/>
    <col min="7938" max="7941" width="10.7109375" style="85" customWidth="1"/>
    <col min="7942" max="7942" width="10.85546875" style="85" customWidth="1"/>
    <col min="7943" max="8192" width="9.140625" style="85"/>
    <col min="8193" max="8193" width="35.85546875" style="85" customWidth="1"/>
    <col min="8194" max="8197" width="10.7109375" style="85" customWidth="1"/>
    <col min="8198" max="8198" width="10.85546875" style="85" customWidth="1"/>
    <col min="8199" max="8448" width="9.140625" style="85"/>
    <col min="8449" max="8449" width="35.85546875" style="85" customWidth="1"/>
    <col min="8450" max="8453" width="10.7109375" style="85" customWidth="1"/>
    <col min="8454" max="8454" width="10.85546875" style="85" customWidth="1"/>
    <col min="8455" max="8704" width="9.140625" style="85"/>
    <col min="8705" max="8705" width="35.85546875" style="85" customWidth="1"/>
    <col min="8706" max="8709" width="10.7109375" style="85" customWidth="1"/>
    <col min="8710" max="8710" width="10.85546875" style="85" customWidth="1"/>
    <col min="8711" max="8960" width="9.140625" style="85"/>
    <col min="8961" max="8961" width="35.85546875" style="85" customWidth="1"/>
    <col min="8962" max="8965" width="10.7109375" style="85" customWidth="1"/>
    <col min="8966" max="8966" width="10.85546875" style="85" customWidth="1"/>
    <col min="8967" max="9216" width="9.140625" style="85"/>
    <col min="9217" max="9217" width="35.85546875" style="85" customWidth="1"/>
    <col min="9218" max="9221" width="10.7109375" style="85" customWidth="1"/>
    <col min="9222" max="9222" width="10.85546875" style="85" customWidth="1"/>
    <col min="9223" max="9472" width="9.140625" style="85"/>
    <col min="9473" max="9473" width="35.85546875" style="85" customWidth="1"/>
    <col min="9474" max="9477" width="10.7109375" style="85" customWidth="1"/>
    <col min="9478" max="9478" width="10.85546875" style="85" customWidth="1"/>
    <col min="9479" max="9728" width="9.140625" style="85"/>
    <col min="9729" max="9729" width="35.85546875" style="85" customWidth="1"/>
    <col min="9730" max="9733" width="10.7109375" style="85" customWidth="1"/>
    <col min="9734" max="9734" width="10.85546875" style="85" customWidth="1"/>
    <col min="9735" max="9984" width="9.140625" style="85"/>
    <col min="9985" max="9985" width="35.85546875" style="85" customWidth="1"/>
    <col min="9986" max="9989" width="10.7109375" style="85" customWidth="1"/>
    <col min="9990" max="9990" width="10.85546875" style="85" customWidth="1"/>
    <col min="9991" max="10240" width="9.140625" style="85"/>
    <col min="10241" max="10241" width="35.85546875" style="85" customWidth="1"/>
    <col min="10242" max="10245" width="10.7109375" style="85" customWidth="1"/>
    <col min="10246" max="10246" width="10.85546875" style="85" customWidth="1"/>
    <col min="10247" max="10496" width="9.140625" style="85"/>
    <col min="10497" max="10497" width="35.85546875" style="85" customWidth="1"/>
    <col min="10498" max="10501" width="10.7109375" style="85" customWidth="1"/>
    <col min="10502" max="10502" width="10.85546875" style="85" customWidth="1"/>
    <col min="10503" max="10752" width="9.140625" style="85"/>
    <col min="10753" max="10753" width="35.85546875" style="85" customWidth="1"/>
    <col min="10754" max="10757" width="10.7109375" style="85" customWidth="1"/>
    <col min="10758" max="10758" width="10.85546875" style="85" customWidth="1"/>
    <col min="10759" max="11008" width="9.140625" style="85"/>
    <col min="11009" max="11009" width="35.85546875" style="85" customWidth="1"/>
    <col min="11010" max="11013" width="10.7109375" style="85" customWidth="1"/>
    <col min="11014" max="11014" width="10.85546875" style="85" customWidth="1"/>
    <col min="11015" max="11264" width="9.140625" style="85"/>
    <col min="11265" max="11265" width="35.85546875" style="85" customWidth="1"/>
    <col min="11266" max="11269" width="10.7109375" style="85" customWidth="1"/>
    <col min="11270" max="11270" width="10.85546875" style="85" customWidth="1"/>
    <col min="11271" max="11520" width="9.140625" style="85"/>
    <col min="11521" max="11521" width="35.85546875" style="85" customWidth="1"/>
    <col min="11522" max="11525" width="10.7109375" style="85" customWidth="1"/>
    <col min="11526" max="11526" width="10.85546875" style="85" customWidth="1"/>
    <col min="11527" max="11776" width="9.140625" style="85"/>
    <col min="11777" max="11777" width="35.85546875" style="85" customWidth="1"/>
    <col min="11778" max="11781" width="10.7109375" style="85" customWidth="1"/>
    <col min="11782" max="11782" width="10.85546875" style="85" customWidth="1"/>
    <col min="11783" max="12032" width="9.140625" style="85"/>
    <col min="12033" max="12033" width="35.85546875" style="85" customWidth="1"/>
    <col min="12034" max="12037" width="10.7109375" style="85" customWidth="1"/>
    <col min="12038" max="12038" width="10.85546875" style="85" customWidth="1"/>
    <col min="12039" max="12288" width="9.140625" style="85"/>
    <col min="12289" max="12289" width="35.85546875" style="85" customWidth="1"/>
    <col min="12290" max="12293" width="10.7109375" style="85" customWidth="1"/>
    <col min="12294" max="12294" width="10.85546875" style="85" customWidth="1"/>
    <col min="12295" max="12544" width="9.140625" style="85"/>
    <col min="12545" max="12545" width="35.85546875" style="85" customWidth="1"/>
    <col min="12546" max="12549" width="10.7109375" style="85" customWidth="1"/>
    <col min="12550" max="12550" width="10.85546875" style="85" customWidth="1"/>
    <col min="12551" max="12800" width="9.140625" style="85"/>
    <col min="12801" max="12801" width="35.85546875" style="85" customWidth="1"/>
    <col min="12802" max="12805" width="10.7109375" style="85" customWidth="1"/>
    <col min="12806" max="12806" width="10.85546875" style="85" customWidth="1"/>
    <col min="12807" max="13056" width="9.140625" style="85"/>
    <col min="13057" max="13057" width="35.85546875" style="85" customWidth="1"/>
    <col min="13058" max="13061" width="10.7109375" style="85" customWidth="1"/>
    <col min="13062" max="13062" width="10.85546875" style="85" customWidth="1"/>
    <col min="13063" max="13312" width="9.140625" style="85"/>
    <col min="13313" max="13313" width="35.85546875" style="85" customWidth="1"/>
    <col min="13314" max="13317" width="10.7109375" style="85" customWidth="1"/>
    <col min="13318" max="13318" width="10.85546875" style="85" customWidth="1"/>
    <col min="13319" max="13568" width="9.140625" style="85"/>
    <col min="13569" max="13569" width="35.85546875" style="85" customWidth="1"/>
    <col min="13570" max="13573" width="10.7109375" style="85" customWidth="1"/>
    <col min="13574" max="13574" width="10.85546875" style="85" customWidth="1"/>
    <col min="13575" max="13824" width="9.140625" style="85"/>
    <col min="13825" max="13825" width="35.85546875" style="85" customWidth="1"/>
    <col min="13826" max="13829" width="10.7109375" style="85" customWidth="1"/>
    <col min="13830" max="13830" width="10.85546875" style="85" customWidth="1"/>
    <col min="13831" max="14080" width="9.140625" style="85"/>
    <col min="14081" max="14081" width="35.85546875" style="85" customWidth="1"/>
    <col min="14082" max="14085" width="10.7109375" style="85" customWidth="1"/>
    <col min="14086" max="14086" width="10.85546875" style="85" customWidth="1"/>
    <col min="14087" max="14336" width="9.140625" style="85"/>
    <col min="14337" max="14337" width="35.85546875" style="85" customWidth="1"/>
    <col min="14338" max="14341" width="10.7109375" style="85" customWidth="1"/>
    <col min="14342" max="14342" width="10.85546875" style="85" customWidth="1"/>
    <col min="14343" max="14592" width="9.140625" style="85"/>
    <col min="14593" max="14593" width="35.85546875" style="85" customWidth="1"/>
    <col min="14594" max="14597" width="10.7109375" style="85" customWidth="1"/>
    <col min="14598" max="14598" width="10.85546875" style="85" customWidth="1"/>
    <col min="14599" max="14848" width="9.140625" style="85"/>
    <col min="14849" max="14849" width="35.85546875" style="85" customWidth="1"/>
    <col min="14850" max="14853" width="10.7109375" style="85" customWidth="1"/>
    <col min="14854" max="14854" width="10.85546875" style="85" customWidth="1"/>
    <col min="14855" max="15104" width="9.140625" style="85"/>
    <col min="15105" max="15105" width="35.85546875" style="85" customWidth="1"/>
    <col min="15106" max="15109" width="10.7109375" style="85" customWidth="1"/>
    <col min="15110" max="15110" width="10.85546875" style="85" customWidth="1"/>
    <col min="15111" max="15360" width="9.140625" style="85"/>
    <col min="15361" max="15361" width="35.85546875" style="85" customWidth="1"/>
    <col min="15362" max="15365" width="10.7109375" style="85" customWidth="1"/>
    <col min="15366" max="15366" width="10.85546875" style="85" customWidth="1"/>
    <col min="15367" max="15616" width="9.140625" style="85"/>
    <col min="15617" max="15617" width="35.85546875" style="85" customWidth="1"/>
    <col min="15618" max="15621" width="10.7109375" style="85" customWidth="1"/>
    <col min="15622" max="15622" width="10.85546875" style="85" customWidth="1"/>
    <col min="15623" max="15872" width="9.140625" style="85"/>
    <col min="15873" max="15873" width="35.85546875" style="85" customWidth="1"/>
    <col min="15874" max="15877" width="10.7109375" style="85" customWidth="1"/>
    <col min="15878" max="15878" width="10.85546875" style="85" customWidth="1"/>
    <col min="15879" max="16128" width="9.140625" style="85"/>
    <col min="16129" max="16129" width="35.85546875" style="85" customWidth="1"/>
    <col min="16130" max="16133" width="10.7109375" style="85" customWidth="1"/>
    <col min="16134" max="16134" width="10.85546875" style="85" customWidth="1"/>
    <col min="16135" max="16384" width="9.140625" style="85"/>
  </cols>
  <sheetData>
    <row r="5" spans="1:15" x14ac:dyDescent="0.2">
      <c r="A5" s="165"/>
      <c r="B5" s="167" t="s">
        <v>16</v>
      </c>
      <c r="C5" s="167"/>
      <c r="D5" s="167"/>
      <c r="E5" s="167"/>
      <c r="F5" s="7"/>
      <c r="G5" s="167" t="s">
        <v>42</v>
      </c>
      <c r="H5" s="167"/>
      <c r="I5" s="167"/>
      <c r="J5" s="167"/>
      <c r="K5" s="167"/>
      <c r="L5" s="167"/>
      <c r="M5" s="167"/>
      <c r="N5" s="60"/>
      <c r="O5" s="168" t="s">
        <v>0</v>
      </c>
    </row>
    <row r="6" spans="1:15" ht="45" x14ac:dyDescent="0.2">
      <c r="A6" s="166"/>
      <c r="B6" s="61" t="s">
        <v>136</v>
      </c>
      <c r="C6" s="61" t="s">
        <v>135</v>
      </c>
      <c r="D6" s="61" t="s">
        <v>134</v>
      </c>
      <c r="E6" s="61" t="s">
        <v>125</v>
      </c>
      <c r="F6" s="7"/>
      <c r="G6" s="61" t="s">
        <v>113</v>
      </c>
      <c r="H6" s="61" t="s">
        <v>112</v>
      </c>
      <c r="I6" s="61" t="s">
        <v>111</v>
      </c>
      <c r="J6" s="61" t="s">
        <v>133</v>
      </c>
      <c r="K6" s="61" t="s">
        <v>109</v>
      </c>
      <c r="L6" s="61" t="s">
        <v>108</v>
      </c>
      <c r="M6" s="61" t="s">
        <v>107</v>
      </c>
      <c r="N6" s="62" t="s">
        <v>121</v>
      </c>
      <c r="O6" s="169"/>
    </row>
    <row r="7" spans="1:15" x14ac:dyDescent="0.2">
      <c r="A7" s="63"/>
      <c r="B7" s="86"/>
      <c r="C7" s="86"/>
      <c r="D7" s="86"/>
      <c r="E7" s="86"/>
      <c r="F7" s="87"/>
      <c r="G7" s="88"/>
      <c r="H7" s="88"/>
      <c r="I7" s="88"/>
      <c r="J7" s="88"/>
      <c r="K7" s="88"/>
      <c r="L7" s="88"/>
      <c r="M7" s="88"/>
      <c r="N7" s="88"/>
      <c r="O7" s="88"/>
    </row>
    <row r="8" spans="1:15" ht="18" x14ac:dyDescent="0.2">
      <c r="A8" s="63" t="s">
        <v>132</v>
      </c>
      <c r="B8" s="87"/>
      <c r="C8" s="87"/>
      <c r="D8" s="87"/>
      <c r="E8" s="87"/>
      <c r="F8" s="87"/>
      <c r="G8" s="88"/>
      <c r="H8" s="88"/>
      <c r="I8" s="88"/>
      <c r="J8" s="88"/>
      <c r="K8" s="88"/>
      <c r="L8" s="88"/>
      <c r="M8" s="88"/>
      <c r="N8" s="88"/>
      <c r="O8" s="88"/>
    </row>
    <row r="9" spans="1:15" x14ac:dyDescent="0.2">
      <c r="A9" s="63"/>
      <c r="B9" s="89"/>
      <c r="C9" s="89"/>
      <c r="D9" s="89"/>
      <c r="E9" s="89"/>
      <c r="F9" s="87"/>
      <c r="G9" s="88"/>
      <c r="H9" s="88"/>
      <c r="I9" s="88"/>
      <c r="J9" s="88"/>
      <c r="K9" s="88"/>
      <c r="L9" s="88"/>
      <c r="M9" s="88"/>
      <c r="N9" s="88"/>
      <c r="O9" s="88"/>
    </row>
    <row r="10" spans="1:15" x14ac:dyDescent="0.2">
      <c r="A10" s="63" t="s">
        <v>131</v>
      </c>
      <c r="B10" s="5">
        <v>11.844896047805637</v>
      </c>
      <c r="C10" s="5">
        <v>12.02672901078795</v>
      </c>
      <c r="D10" s="5">
        <v>8.142735460544678</v>
      </c>
      <c r="E10" s="5">
        <v>12.267682089706044</v>
      </c>
      <c r="F10" s="87"/>
      <c r="G10" s="5">
        <v>14.043336701470754</v>
      </c>
      <c r="H10" s="5">
        <v>13.475645582580469</v>
      </c>
      <c r="I10" s="5">
        <v>14.317969014589572</v>
      </c>
      <c r="J10" s="5">
        <v>11.598847131100914</v>
      </c>
      <c r="K10" s="5">
        <v>2.451822115431574</v>
      </c>
      <c r="L10" s="5">
        <v>11.772063404897933</v>
      </c>
      <c r="M10" s="5">
        <v>6.4566190853392396</v>
      </c>
      <c r="N10" s="5">
        <v>4.398629455003368</v>
      </c>
      <c r="O10" s="5">
        <v>11.221194453250554</v>
      </c>
    </row>
    <row r="11" spans="1:15" x14ac:dyDescent="0.2">
      <c r="A11" s="63" t="s">
        <v>130</v>
      </c>
      <c r="B11" s="5">
        <v>3.5770403658285446</v>
      </c>
      <c r="C11" s="5">
        <v>2.2165161833966054</v>
      </c>
      <c r="D11" s="5">
        <v>0.80669138795563977</v>
      </c>
      <c r="E11" s="5">
        <v>2.4000505273795238</v>
      </c>
      <c r="F11" s="87"/>
      <c r="G11" s="5">
        <v>0.66217581677332438</v>
      </c>
      <c r="H11" s="5">
        <v>2.9523150221932646</v>
      </c>
      <c r="I11" s="5">
        <v>3.5383753799022051</v>
      </c>
      <c r="J11" s="5">
        <v>3.9174788577496304</v>
      </c>
      <c r="K11" s="5">
        <v>1.500278371963548</v>
      </c>
      <c r="L11" s="5">
        <v>2.1370956670503629</v>
      </c>
      <c r="M11" s="5">
        <v>3.3236877414765837</v>
      </c>
      <c r="N11" s="5">
        <v>4.594839956657979</v>
      </c>
      <c r="O11" s="5">
        <v>2.3572160823858268</v>
      </c>
    </row>
    <row r="12" spans="1:15" x14ac:dyDescent="0.2">
      <c r="A12" s="63" t="s">
        <v>129</v>
      </c>
      <c r="B12" s="5">
        <v>3.7149071424339914</v>
      </c>
      <c r="C12" s="5">
        <v>4.32608096780704</v>
      </c>
      <c r="D12" s="5">
        <v>2.6730011437599153</v>
      </c>
      <c r="E12" s="5">
        <v>4.7296286570021975</v>
      </c>
      <c r="F12" s="87"/>
      <c r="G12" s="5">
        <v>1.3270461434826542</v>
      </c>
      <c r="H12" s="5">
        <v>5.8228960028854155</v>
      </c>
      <c r="I12" s="5">
        <v>3.9137951261839778</v>
      </c>
      <c r="J12" s="69" t="s">
        <v>44</v>
      </c>
      <c r="K12" s="5">
        <v>2.0410037018587435</v>
      </c>
      <c r="L12" s="5">
        <v>3.5054333477659383</v>
      </c>
      <c r="M12" s="5">
        <v>1.2275228072444322</v>
      </c>
      <c r="N12" s="5">
        <v>1.9342841245204556</v>
      </c>
      <c r="O12" s="5">
        <v>3.5117630226608489</v>
      </c>
    </row>
    <row r="13" spans="1:15" x14ac:dyDescent="0.2">
      <c r="A13" s="63" t="s">
        <v>128</v>
      </c>
      <c r="B13" s="5">
        <v>57.819456181860019</v>
      </c>
      <c r="C13" s="5">
        <v>57.77526358511107</v>
      </c>
      <c r="D13" s="5">
        <v>63.426086830937336</v>
      </c>
      <c r="E13" s="5">
        <v>57.004025569513374</v>
      </c>
      <c r="F13" s="87"/>
      <c r="G13" s="5">
        <v>75.285281239474571</v>
      </c>
      <c r="H13" s="5">
        <v>70.105701603848772</v>
      </c>
      <c r="I13" s="5">
        <v>70.754226239095445</v>
      </c>
      <c r="J13" s="5">
        <v>69.515339982555275</v>
      </c>
      <c r="K13" s="5">
        <v>89.386702610835997</v>
      </c>
      <c r="L13" s="5">
        <v>62.031786932508211</v>
      </c>
      <c r="M13" s="5">
        <v>84.245353680682413</v>
      </c>
      <c r="N13" s="5">
        <v>71.615368846457955</v>
      </c>
      <c r="O13" s="5">
        <v>69.363831823902842</v>
      </c>
    </row>
    <row r="14" spans="1:15" x14ac:dyDescent="0.2">
      <c r="A14" s="63" t="s">
        <v>95</v>
      </c>
      <c r="B14" s="5">
        <v>11.521850131035903</v>
      </c>
      <c r="C14" s="5">
        <v>11.827705126448668</v>
      </c>
      <c r="D14" s="5">
        <v>12.475742588401213</v>
      </c>
      <c r="E14" s="5">
        <v>11.799306578199431</v>
      </c>
      <c r="F14" s="87"/>
      <c r="G14" s="5">
        <v>8.6821600987986969</v>
      </c>
      <c r="H14" s="5">
        <v>7.6434417884920798</v>
      </c>
      <c r="I14" s="5">
        <v>7.4756342402287936</v>
      </c>
      <c r="J14" s="5">
        <v>14.968334028594182</v>
      </c>
      <c r="K14" s="5">
        <v>4.6201931999101395</v>
      </c>
      <c r="L14" s="5">
        <v>20.553620647777556</v>
      </c>
      <c r="M14" s="5">
        <v>4.7468166852573326</v>
      </c>
      <c r="N14" s="5">
        <v>17.456877617360238</v>
      </c>
      <c r="O14" s="5">
        <v>13.545994617799927</v>
      </c>
    </row>
    <row r="15" spans="1:15" s="91" customFormat="1" x14ac:dyDescent="0.2">
      <c r="A15" s="70" t="s">
        <v>0</v>
      </c>
      <c r="B15" s="75">
        <v>100</v>
      </c>
      <c r="C15" s="75">
        <v>100</v>
      </c>
      <c r="D15" s="75">
        <v>100</v>
      </c>
      <c r="E15" s="75">
        <v>100</v>
      </c>
      <c r="F15" s="90"/>
      <c r="G15" s="75">
        <v>100</v>
      </c>
      <c r="H15" s="75">
        <v>100</v>
      </c>
      <c r="I15" s="75">
        <v>100</v>
      </c>
      <c r="J15" s="75">
        <v>100</v>
      </c>
      <c r="K15" s="75">
        <v>100</v>
      </c>
      <c r="L15" s="75">
        <v>100</v>
      </c>
      <c r="M15" s="75">
        <v>100</v>
      </c>
      <c r="N15" s="75">
        <v>100</v>
      </c>
      <c r="O15" s="75">
        <v>100</v>
      </c>
    </row>
    <row r="16" spans="1:15" x14ac:dyDescent="0.2">
      <c r="A16" s="63"/>
      <c r="B16" s="86"/>
      <c r="C16" s="86"/>
      <c r="D16" s="86"/>
      <c r="E16" s="86"/>
      <c r="F16" s="87"/>
      <c r="G16" s="88"/>
      <c r="H16" s="88"/>
      <c r="I16" s="88"/>
      <c r="J16" s="88"/>
      <c r="K16" s="88"/>
      <c r="L16" s="88"/>
      <c r="M16" s="88"/>
      <c r="N16" s="88"/>
      <c r="O16" s="88"/>
    </row>
    <row r="17" spans="1:15" ht="18" x14ac:dyDescent="0.2">
      <c r="A17" s="63" t="s">
        <v>89</v>
      </c>
      <c r="B17" s="87"/>
      <c r="C17" s="87"/>
      <c r="D17" s="87"/>
      <c r="E17" s="87"/>
      <c r="F17" s="87"/>
      <c r="G17" s="88"/>
      <c r="H17" s="88"/>
      <c r="I17" s="88"/>
      <c r="J17" s="88"/>
      <c r="K17" s="88"/>
      <c r="L17" s="88"/>
      <c r="M17" s="88"/>
      <c r="N17" s="88"/>
      <c r="O17" s="88"/>
    </row>
    <row r="18" spans="1:15" x14ac:dyDescent="0.2">
      <c r="A18" s="63" t="s">
        <v>127</v>
      </c>
      <c r="B18" s="5">
        <v>7.4284226353115148</v>
      </c>
      <c r="C18" s="5">
        <v>4.3433717031131627</v>
      </c>
      <c r="D18" s="5">
        <v>0.56819610567793077</v>
      </c>
      <c r="E18" s="5">
        <v>4.4316193895738909</v>
      </c>
      <c r="F18" s="87"/>
      <c r="G18" s="5">
        <v>7.6979903446727294</v>
      </c>
      <c r="H18" s="5">
        <v>4.9021955700774198</v>
      </c>
      <c r="I18" s="5">
        <v>4.4191508341800203</v>
      </c>
      <c r="J18" s="69" t="s">
        <v>44</v>
      </c>
      <c r="K18" s="5">
        <v>1.9388400950178157</v>
      </c>
      <c r="L18" s="5">
        <v>2.5320129124590363</v>
      </c>
      <c r="M18" s="5">
        <v>3.9363714253382693</v>
      </c>
      <c r="N18" s="5">
        <v>0.72480745014203296</v>
      </c>
      <c r="O18" s="5">
        <v>3.5304028566147201</v>
      </c>
    </row>
    <row r="19" spans="1:15" x14ac:dyDescent="0.2">
      <c r="A19" s="63" t="s">
        <v>75</v>
      </c>
      <c r="B19" s="5">
        <v>83.767843450082751</v>
      </c>
      <c r="C19" s="5">
        <v>86.980433649902665</v>
      </c>
      <c r="D19" s="5">
        <v>91.488081315941486</v>
      </c>
      <c r="E19" s="5">
        <v>90.390754212351339</v>
      </c>
      <c r="F19" s="87"/>
      <c r="G19" s="5">
        <v>90.989783316492648</v>
      </c>
      <c r="H19" s="5">
        <v>92.616892655093338</v>
      </c>
      <c r="I19" s="5">
        <v>92.28131689101096</v>
      </c>
      <c r="J19" s="5">
        <v>99.406511310415439</v>
      </c>
      <c r="K19" s="5">
        <v>97.054330499468648</v>
      </c>
      <c r="L19" s="5">
        <v>90.215542768507589</v>
      </c>
      <c r="M19" s="5">
        <v>94.7428830081314</v>
      </c>
      <c r="N19" s="5">
        <v>93.122382639763373</v>
      </c>
      <c r="O19" s="5">
        <v>91.947826570175266</v>
      </c>
    </row>
    <row r="20" spans="1:15" x14ac:dyDescent="0.2">
      <c r="A20" s="63" t="s">
        <v>95</v>
      </c>
      <c r="B20" s="5">
        <v>4.4018669573028655</v>
      </c>
      <c r="C20" s="5">
        <v>4.3380973234920868</v>
      </c>
      <c r="D20" s="5">
        <v>3.9718612891902887</v>
      </c>
      <c r="E20" s="5">
        <v>2.5888131990373866</v>
      </c>
      <c r="F20" s="87"/>
      <c r="G20" s="5">
        <v>1.3122263388346245</v>
      </c>
      <c r="H20" s="5">
        <v>2.4809117748292362</v>
      </c>
      <c r="I20" s="5">
        <v>3.299532274809025</v>
      </c>
      <c r="J20" s="5">
        <v>0.59348868958455792</v>
      </c>
      <c r="K20" s="5">
        <v>1.0068294055135338</v>
      </c>
      <c r="L20" s="5">
        <v>7.2524443190333736</v>
      </c>
      <c r="M20" s="5">
        <v>1.3207455665303351</v>
      </c>
      <c r="N20" s="5">
        <v>6.1528099100945912</v>
      </c>
      <c r="O20" s="5">
        <v>4.5217705732100137</v>
      </c>
    </row>
    <row r="21" spans="1:15" s="91" customFormat="1" x14ac:dyDescent="0.2">
      <c r="A21" s="70" t="s">
        <v>0</v>
      </c>
      <c r="B21" s="75">
        <v>100</v>
      </c>
      <c r="C21" s="75">
        <v>100</v>
      </c>
      <c r="D21" s="75">
        <v>100</v>
      </c>
      <c r="E21" s="75">
        <v>100</v>
      </c>
      <c r="F21" s="90"/>
      <c r="G21" s="75">
        <v>100</v>
      </c>
      <c r="H21" s="75">
        <v>100</v>
      </c>
      <c r="I21" s="75">
        <v>100</v>
      </c>
      <c r="J21" s="75">
        <v>100</v>
      </c>
      <c r="K21" s="75">
        <v>100</v>
      </c>
      <c r="L21" s="75">
        <v>100</v>
      </c>
      <c r="M21" s="75">
        <v>100</v>
      </c>
      <c r="N21" s="75">
        <v>100</v>
      </c>
      <c r="O21" s="75">
        <v>100</v>
      </c>
    </row>
    <row r="22" spans="1:15" ht="15" x14ac:dyDescent="0.25">
      <c r="A22" s="80"/>
      <c r="B22" s="92"/>
      <c r="C22" s="92"/>
      <c r="D22" s="92"/>
      <c r="E22" s="92"/>
      <c r="F22" s="93"/>
      <c r="G22" s="94"/>
      <c r="H22" s="94"/>
      <c r="I22" s="94"/>
      <c r="J22" s="94"/>
      <c r="K22" s="94"/>
      <c r="L22" s="94"/>
      <c r="M22" s="94"/>
      <c r="N22" s="94"/>
      <c r="O22" s="94"/>
    </row>
    <row r="23" spans="1:15" x14ac:dyDescent="0.2">
      <c r="A23" s="7"/>
      <c r="B23" s="7"/>
      <c r="C23" s="7"/>
      <c r="D23" s="7"/>
      <c r="E23" s="7"/>
      <c r="F23" s="7"/>
    </row>
  </sheetData>
  <mergeCells count="4">
    <mergeCell ref="A5:A6"/>
    <mergeCell ref="B5:E5"/>
    <mergeCell ref="G5:M5"/>
    <mergeCell ref="O5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MM. Muratore</dc:creator>
  <cp:lastModifiedBy>Maria MM. Muratore</cp:lastModifiedBy>
  <dcterms:created xsi:type="dcterms:W3CDTF">2017-11-22T08:29:00Z</dcterms:created>
  <dcterms:modified xsi:type="dcterms:W3CDTF">2017-11-23T17:29:06Z</dcterms:modified>
</cp:coreProperties>
</file>