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375" windowWidth="15480" windowHeight="11340" firstSheet="19" activeTab="25"/>
  </bookViews>
  <sheets>
    <sheet name="Tavola 1" sheetId="1" r:id="rId1"/>
    <sheet name="Tavola 2" sheetId="2" r:id="rId2"/>
    <sheet name="Tavola 2 bis" sheetId="3" r:id="rId3"/>
    <sheet name="Tavola 3" sheetId="4" r:id="rId4"/>
    <sheet name="Tavola 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<sst xmlns="http://schemas.openxmlformats.org/spreadsheetml/2006/main" count="997" uniqueCount="305">
  <si>
    <t>TIPOLOGIA DI COMUNE</t>
  </si>
  <si>
    <t>Numero comuni</t>
  </si>
  <si>
    <t>Incidenti</t>
  </si>
  <si>
    <t>Morti</t>
  </si>
  <si>
    <t>Feriti</t>
  </si>
  <si>
    <t>Polo</t>
  </si>
  <si>
    <t>Polo intercomunale</t>
  </si>
  <si>
    <t>Cintura</t>
  </si>
  <si>
    <t>Totale Centri</t>
  </si>
  <si>
    <t>Intermedio</t>
  </si>
  <si>
    <t>Periferico</t>
  </si>
  <si>
    <t>Ultra periferico</t>
  </si>
  <si>
    <t>Totale Aree interne</t>
  </si>
  <si>
    <t>Toscana</t>
  </si>
  <si>
    <t>PROVINCE</t>
  </si>
  <si>
    <t>Massa Carrara</t>
  </si>
  <si>
    <t>Lucca</t>
  </si>
  <si>
    <t>Pistoia</t>
  </si>
  <si>
    <t>Firenze</t>
  </si>
  <si>
    <t>Livorno</t>
  </si>
  <si>
    <t>Pisa</t>
  </si>
  <si>
    <t>Arezzo</t>
  </si>
  <si>
    <t>Siena</t>
  </si>
  <si>
    <t>Grosseto</t>
  </si>
  <si>
    <t>Prato</t>
  </si>
  <si>
    <t>Italia</t>
  </si>
  <si>
    <t xml:space="preserve"> Indice   di gravità (b)</t>
  </si>
  <si>
    <t>Indice di mortalità (b)</t>
  </si>
  <si>
    <t>AMBITO STRADALE</t>
  </si>
  <si>
    <t>(b)</t>
  </si>
  <si>
    <t>Strade urbane</t>
  </si>
  <si>
    <t>Autostrade e raccordi</t>
  </si>
  <si>
    <t>Altre strade (c)</t>
  </si>
  <si>
    <t>Totale</t>
  </si>
  <si>
    <t>STRADE URBANE</t>
  </si>
  <si>
    <t>STRADE EXTRAURBANE</t>
  </si>
  <si>
    <t>Incrocio</t>
  </si>
  <si>
    <t>Rotatoria</t>
  </si>
  <si>
    <t>Intersezione</t>
  </si>
  <si>
    <t>Rettilineo</t>
  </si>
  <si>
    <t>Curva</t>
  </si>
  <si>
    <t>GIORNI DELLA SETTIMANA</t>
  </si>
  <si>
    <t>Valori assoluti</t>
  </si>
  <si>
    <t>Composizioni percentuali</t>
  </si>
  <si>
    <t>Lunedì</t>
  </si>
  <si>
    <t>Martedì</t>
  </si>
  <si>
    <t>Mercoledì</t>
  </si>
  <si>
    <t>Giovedì</t>
  </si>
  <si>
    <t>Venerdì</t>
  </si>
  <si>
    <t>Sabato</t>
  </si>
  <si>
    <t>Domenica</t>
  </si>
  <si>
    <t>ORA DEL GIORNO</t>
  </si>
  <si>
    <t>Non rilevata</t>
  </si>
  <si>
    <t>Venerdì notte</t>
  </si>
  <si>
    <t>Sabato notte</t>
  </si>
  <si>
    <t>Altre notti</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</si>
  <si>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</si>
  <si>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</si>
  <si>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</si>
  <si>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</si>
  <si>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</si>
  <si>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</si>
  <si>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</si>
  <si>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</si>
  <si>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</si>
  <si>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</si>
  <si>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</si>
  <si>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</si>
  <si>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</si>
  <si>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</si>
  <si>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</si>
  <si>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</si>
  <si>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</si>
  <si>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</si>
  <si>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</si>
  <si>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</si>
  <si>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</si>
  <si>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</si>
  <si>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</si>
  <si>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</si>
  <si>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</si>
  <si>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</si>
  <si>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</si>
  <si>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</si>
  <si>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</si>
  <si>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</si>
  <si>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</si>
  <si>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</si>
  <si>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</si>
  <si>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</si>
  <si>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</si>
  <si>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</si>
  <si>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</si>
  <si>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</si>
  <si>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</si>
  <si>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</si>
  <si>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</si>
  <si>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Conducente</t>
  </si>
  <si>
    <t>Persone trasportate</t>
  </si>
  <si>
    <t>Pedone</t>
  </si>
  <si>
    <t>VALORI ASSOLUTI</t>
  </si>
  <si>
    <t>&lt; 14</t>
  </si>
  <si>
    <t>15-29</t>
  </si>
  <si>
    <t>30-44</t>
  </si>
  <si>
    <t>45-64</t>
  </si>
  <si>
    <t>65 +</t>
  </si>
  <si>
    <t>Età imprecisata</t>
  </si>
  <si>
    <t xml:space="preserve">Totale </t>
  </si>
  <si>
    <t>VALORI PERCENTUALI</t>
  </si>
  <si>
    <t>Indice di gravità (a)</t>
  </si>
  <si>
    <t>Composizione    percentuale</t>
  </si>
  <si>
    <t>Valori   assoluti</t>
  </si>
  <si>
    <t>Composizione  percentuale</t>
  </si>
  <si>
    <t>MASCHI</t>
  </si>
  <si>
    <t>Totale maschi</t>
  </si>
  <si>
    <t>FEMMINE</t>
  </si>
  <si>
    <t>Totale femmine</t>
  </si>
  <si>
    <t>MASCHI e FEMMINE</t>
  </si>
  <si>
    <t>CAPOLUOGHI</t>
  </si>
  <si>
    <t>Incidenti per 1.000 ab.</t>
  </si>
  <si>
    <t>Morti per 100.000 ab.</t>
  </si>
  <si>
    <t>Feriti per 100.000 ab.</t>
  </si>
  <si>
    <t>Indice di mortalità (a)</t>
  </si>
  <si>
    <t>Indice di lesività (b)</t>
  </si>
  <si>
    <t>Altri Comuni</t>
  </si>
  <si>
    <t>Carrara</t>
  </si>
  <si>
    <t>Massa</t>
  </si>
  <si>
    <t>Capannori</t>
  </si>
  <si>
    <t>Viareggio</t>
  </si>
  <si>
    <t>Campi Bisenzio</t>
  </si>
  <si>
    <t>Empoli</t>
  </si>
  <si>
    <t>Scandicci</t>
  </si>
  <si>
    <t>Sesto Fiorentino</t>
  </si>
  <si>
    <t>Cascina</t>
  </si>
  <si>
    <t xml:space="preserve">Strade extra-urbane </t>
  </si>
  <si>
    <t>Altro (passaggio a livello, dosso, pendenza, galleria)</t>
  </si>
  <si>
    <t>Gennaio</t>
  </si>
  <si>
    <t>Febbraio</t>
  </si>
  <si>
    <t>Marzo</t>
  </si>
  <si>
    <t>Aprile</t>
  </si>
  <si>
    <t>Maggio</t>
  </si>
  <si>
    <t>Giugno</t>
  </si>
  <si>
    <t>Luglio</t>
  </si>
  <si>
    <t>Agosto</t>
  </si>
  <si>
    <t>Settembre</t>
  </si>
  <si>
    <t>Ottobre</t>
  </si>
  <si>
    <t>Novembre</t>
  </si>
  <si>
    <t>Dicembre</t>
  </si>
  <si>
    <t>TAVOLA 2. INDICI DI MORTALITA' E GRAVITA' PER PROVINCIA. TOSCANA.</t>
  </si>
  <si>
    <t>Puglia</t>
  </si>
  <si>
    <t>Bambini (0 - 14)</t>
  </si>
  <si>
    <t>Giovani (15 - 24)</t>
  </si>
  <si>
    <t>Anziani (65+)</t>
  </si>
  <si>
    <t>Altri utenti</t>
  </si>
  <si>
    <t>TOTALE</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</si>
  <si>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</si>
  <si>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</si>
  <si>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</si>
  <si>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</si>
  <si>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</si>
  <si>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</si>
  <si>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</si>
  <si>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</si>
  <si>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</si>
  <si>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</si>
  <si>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</si>
  <si>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</si>
  <si>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</si>
  <si>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</si>
  <si>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Totale comuni &gt; 35.000 abitanti</t>
  </si>
  <si>
    <t>Altri comuni</t>
  </si>
  <si>
    <t xml:space="preserve"> Indice di mortalità (a)</t>
  </si>
  <si>
    <t>TAVOLA 2 bis. INDICI DI MORTALITA' E GRAVITA' PER PROVINCIA. TOSCANA.</t>
  </si>
  <si>
    <t>TAVOLA 1. INCIDENTI STRADALI, MORTI E FERITI PER PROVINCIA. TOSCANA.</t>
  </si>
  <si>
    <t>(b) Rapporto percentuale tra il numero dei morti e il numero degli incidenti con lesioni a persone.</t>
  </si>
  <si>
    <t>(c) La variazione percentuale annua è calcolata per l'anno t rispetto all'anno t-1 su base variabile.</t>
  </si>
  <si>
    <t xml:space="preserve">TAVOLA 4.1. UTENTI VULNERABILI MORTI IN INCIDENTI STRADALI PER ETÀ IN TOSCANA E IN ITALIA. </t>
  </si>
  <si>
    <t>Motocicli (a)</t>
  </si>
  <si>
    <t>Velocipedi (a)</t>
  </si>
  <si>
    <t>Pedoni</t>
  </si>
  <si>
    <t>Altri Utenti</t>
  </si>
  <si>
    <t>(a) Conducenti e passeggeri</t>
  </si>
  <si>
    <t>(a) Rapporto percentuale tra il numero dei morti e il numero degli incidenti con lesioni a persone.</t>
  </si>
  <si>
    <t>Anno 2014, valori assoluti e indicatori</t>
  </si>
  <si>
    <r>
      <t>TAVOLA 5. INCIDENTI STRADALI CON LESIONI A PERSONE SECONDO LA CATEGORIA DELLA STRADA. TOSCANA .</t>
    </r>
    <r>
      <rPr>
        <b/>
        <sz val="9.5"/>
        <color indexed="23"/>
        <rFont val="Arial Narrow"/>
        <family val="2"/>
      </rPr>
      <t xml:space="preserve"> </t>
    </r>
  </si>
  <si>
    <t>TAVOLA 6. INCIDENTI STRADALI CON LESIONI A PERSONE PER PROVINCIA, CARATTERISTICA DELLA STRADA E AMBITO STRADALE. TOSCANA.</t>
  </si>
  <si>
    <t>TAVOLA 6.1. INCIDENTI STRADALI CON LESIONI A PERSONE PER CARATTERISTICA DELLA STRADA E AMBITO STRADALE. TOSCANA.</t>
  </si>
  <si>
    <t xml:space="preserve">TAVOLA 7. INCIDENTI STRADALI CON LESIONI A PERSONE PER MESE. TOSCANA. </t>
  </si>
  <si>
    <t>TAVOLA 8. INCIDENTI STRADALI CON LESIONI A PERSONE MORTI E FERITI PER GIORNO DELLA SETTIMANA. TOSCANA.</t>
  </si>
  <si>
    <t>(b) Rapporto percentuale tra il numero dei feriti e il numero degli incidenti con lesioni a persone.</t>
  </si>
  <si>
    <t>(a) Dalle ore 22 alle ore 6.</t>
  </si>
  <si>
    <t xml:space="preserve">TAVOLA 12. INCIDENTI STRADALI, MORTI E FERITI PER TIPOLOGIA DI COMUNE. TOSCANA. </t>
  </si>
  <si>
    <t xml:space="preserve">TAVOLA 13. INCIDENTI STRADALI CON LESIONI A PERSONE INFORTUNATE SECONDO LA NATURA. TOSCANA . </t>
  </si>
  <si>
    <t xml:space="preserve">TAVOLA 14. CAUSE ACCERTATE O PRESUNTE DI INCIDENTE SECONDO L’AMBITO STRADALE. TOSCANA. </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</si>
  <si>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</si>
  <si>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</si>
  <si>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TAVOLA 15. MORTI E FERITI PER CATEGORIA DI UTENTI E CLASSE DI ETÀ. TOSCANA. </t>
  </si>
  <si>
    <t>TAVOLA 16. MORTI E FERITI PER CATEGORIA DI UTENTI E GENERE. TOSCANA.</t>
  </si>
  <si>
    <t xml:space="preserve">TAVOLA 17. INCIDENTI STRADALI, MORTI E FERITI NEI COMUNI CAPOLUOGO E NEI COMUNI CON ALMENO 35.000 ABITANTI. TOSCANA. </t>
  </si>
  <si>
    <t xml:space="preserve">TAVOLA 18. INCIDENTI STRADALI, MORTI E FERITI PER CATEGORIA DELLA STRADA NEI COMUNI CAPOLUOGO E NEI COMUNI CON ALMENO 35.000 ABITANTI. TOSCANA. </t>
  </si>
  <si>
    <t>(c) Sono incluse nella categoria 'Altre strade' le strade Statali, Regionali, Provinciali fuori dell'abitato e Comunali extraurbane.</t>
  </si>
  <si>
    <t>(b) Rapporto percentuale tra il numero dei morti e il complesso degli infortunati (morti e feriti) in incidenti  con lesioni a persone.</t>
  </si>
  <si>
    <t>ANNO</t>
  </si>
  <si>
    <t>CLASSE DI ETA'</t>
  </si>
  <si>
    <t>(a) Rapporto percentuale  tra il numero dei morti e il numero degli incidenti con lesioni a persone.</t>
  </si>
  <si>
    <t xml:space="preserve">TAVOLA 10. INCIDENTI STRADALI CON LESIONI A PERSONE, MORTI E FERITI'  PER PROVINCIA, GIORNO DELLA SETTIMANA E FASCIA ORARIA NOTTURNA (a). TOSCANA.  </t>
  </si>
  <si>
    <t xml:space="preserve"> Indice  di      mortalità (a)</t>
  </si>
  <si>
    <t>(a) Rapporto percentuale tra il numero dei morti e il numero degli incidenti  con lesioni a persone.</t>
  </si>
  <si>
    <r>
      <t xml:space="preserve">(b) </t>
    </r>
    <r>
      <rPr>
        <sz val="7.5"/>
        <color indexed="8"/>
        <rFont val="Verdana"/>
        <family val="2"/>
      </rPr>
      <t>Rapporto percentuale tra il numero dei morti e il complesso degli infortunati (morti e feriti) in incidenti  con lesioni a persone.</t>
    </r>
  </si>
  <si>
    <t>-</t>
  </si>
  <si>
    <t>Morti per 100.000 abitanti (a)</t>
  </si>
  <si>
    <t>Ciclomotori (a)</t>
  </si>
  <si>
    <t>Indice di  mortalità (a)</t>
  </si>
  <si>
    <t>TAVOLA  6.2. INCIDENTI STRADALI CON LESIONI A PERSONE PER CARATTERISTICA DELLA STRADA E AMBITO STRADALE. TOSCANA.</t>
  </si>
  <si>
    <t>MESI</t>
  </si>
  <si>
    <t xml:space="preserve">TAVOLA 9. INCIDENTI STRADALI CON LESIONI A PERSONE MORTI E FERITI PER ORA DEL GIORNO. TOSCANA. </t>
  </si>
  <si>
    <t>(a) Rapporto percentuale  tra il numero dei morti e il numero degli incidenti stradali con lesioni a persone.</t>
  </si>
  <si>
    <t>(b) Rapporto percentuale tra il numero dei morti e il complesso degli infortunati (morti e feriti) in incidenti stradali con lesioni a persone.</t>
  </si>
  <si>
    <t>NATURA DELL’INCIDENTE</t>
  </si>
  <si>
    <t>CAUSE</t>
  </si>
  <si>
    <t>CATEGORIA DI UTENTE</t>
  </si>
  <si>
    <t>Strade Urbane</t>
  </si>
  <si>
    <t>Strade ExtraUrbane</t>
  </si>
  <si>
    <t xml:space="preserve">TAVOLA 10.1. INCIDENTI STRADALI CON LESIONI A PERSONE, MORTI E FERITI PER PROVINCIA, GIORNO DELLA SETTIMANA E FASCIA ORARIA NOTTURNA (a). STRADE URBANE.TOSCANA. </t>
  </si>
  <si>
    <t xml:space="preserve">TAVOLA 10.2. INCIDENTI STRADALI CON LESIONI A PERSONE, MORTI E FERITI PER PROVINCIA, GIORNO DELLA SETTIMANA E FASCIA ORARIA NOTTURNA (a). STRADE EXTRAURBANE. TOSCANA. </t>
  </si>
  <si>
    <t>Anno 2015, valori assoluti e indicatori</t>
  </si>
  <si>
    <t>.</t>
  </si>
  <si>
    <t>Urto con treno</t>
  </si>
  <si>
    <t>REGIONI</t>
  </si>
  <si>
    <t>COSTO SOCIALE (a)</t>
  </si>
  <si>
    <t>PROCAPITE (in euro)</t>
  </si>
  <si>
    <t>TOTALE (in euro)</t>
  </si>
  <si>
    <t>Campania</t>
  </si>
  <si>
    <t>Calabria</t>
  </si>
  <si>
    <t>Molise</t>
  </si>
  <si>
    <t>Sicilia</t>
  </si>
  <si>
    <t xml:space="preserve">Valle d'Aosta/Vallée d'Aoste </t>
  </si>
  <si>
    <t>Basilicata</t>
  </si>
  <si>
    <t>Sardegna</t>
  </si>
  <si>
    <t>Piemonte</t>
  </si>
  <si>
    <t>Abruzzo</t>
  </si>
  <si>
    <t>Friuli-Venezia-Giulia</t>
  </si>
  <si>
    <t>Veneto</t>
  </si>
  <si>
    <t>Umbria</t>
  </si>
  <si>
    <t>Lombardia</t>
  </si>
  <si>
    <t>Trentino-A.Adige</t>
  </si>
  <si>
    <t>Lazio</t>
  </si>
  <si>
    <t>Marche</t>
  </si>
  <si>
    <t>Emilia-Romagna</t>
  </si>
  <si>
    <t>Liguria</t>
  </si>
  <si>
    <t>Totale comuni &gt;35.000 abitanti</t>
  </si>
  <si>
    <t xml:space="preserve">Variazioni % </t>
  </si>
  <si>
    <t>2016/2015</t>
  </si>
  <si>
    <t>Anno 2016, valori assoluti e valori percentuali (a) (b)</t>
  </si>
  <si>
    <t>Anni 2016 e 2015</t>
  </si>
  <si>
    <t>Anno 2016, valori assoluti e indicatori</t>
  </si>
  <si>
    <t>Variazione percentuale numero di morti rispetto all'anno precedente (c)</t>
  </si>
  <si>
    <t>Variazione percentuale numero di morti rispetto al 2001</t>
  </si>
  <si>
    <t>Anni 2001-2016, valori assoluti, indicatori e variazioni percentuali</t>
  </si>
  <si>
    <t>(a) Morti su popolazione media residente (per 100.000).</t>
  </si>
  <si>
    <t>TAVOLA 3. INCIDENTI STRADALI CON LESIONI A PERSONE MORTI E FERITI. TOSCANA.</t>
  </si>
  <si>
    <r>
      <t>TAVOLA 5.1. INCIDENTI STRADALI CON LESIONI A PERSONE SECONDO LA CATEGORIA DELLA STRADA. TOSCANA .</t>
    </r>
    <r>
      <rPr>
        <b/>
        <sz val="9.5"/>
        <color indexed="23"/>
        <rFont val="Arial Narrow"/>
        <family val="2"/>
      </rPr>
      <t xml:space="preserve"> </t>
    </r>
  </si>
  <si>
    <t>TAVOLA 5.2. INCIDENTI STRADALI CON LESIONI A PERSONE SECONDO LA CATEGORIA DELLA STRADA. TOSCANA.</t>
  </si>
  <si>
    <t>Anno 2016, composizioni percentuali</t>
  </si>
  <si>
    <t>Altro (passaggo a livello, dosso, galleria)</t>
  </si>
  <si>
    <t>Anno 2016, valori assoluti e composizioni percentuali</t>
  </si>
  <si>
    <t>Anno 2016, valori assoluti e indice di mortalità</t>
  </si>
  <si>
    <t>Anno 2016, valori assoluti, composizioni percentuali e indice di mortalità</t>
  </si>
  <si>
    <t xml:space="preserve">Anno 2016, valori assoluti </t>
  </si>
  <si>
    <t>TAVOLA 19. COSTI SOCIALI TOTALI E PRO-CAPITE PER REGIONE. ITALIA 2016</t>
  </si>
  <si>
    <t>ITALIA</t>
  </si>
  <si>
    <t>(a) Incidentalità con danni alle persone 2016</t>
  </si>
  <si>
    <t>Anni 2016 e 2010</t>
  </si>
  <si>
    <t xml:space="preserve"> Anno 2016, valori assoluti, valori e variazioni percentuali</t>
  </si>
  <si>
    <t>Variazioni %</t>
  </si>
  <si>
    <t xml:space="preserve">TAVOLA 11. INCIDENTI STRADALI, MORTI E FERITIPER TIPOLOGIA DI COMUNE. TOSCANA. </t>
  </si>
  <si>
    <t>Anno 2016 e 2015, Indicatori</t>
  </si>
  <si>
    <t>Anni 2016 e 2015, valori assoluti e variazioni percentuali</t>
  </si>
  <si>
    <t>Anno 2016, valori assoluti</t>
  </si>
  <si>
    <t>Anni 2010 e 2016, valori assoluti e composizioni percentuali</t>
  </si>
  <si>
    <t xml:space="preserve">TAVOLA 4.2. UTENTI MORTI IN INCIDENTI STRADALI PER RUOLO IN TOSCANA E IN ITALIA. </t>
  </si>
  <si>
    <t>Anni 2010 e 2016, valori assoluti</t>
  </si>
  <si>
    <t>Anno 2016, valori assoluti e valori percentuali</t>
  </si>
  <si>
    <t>Anno 2016, valori assoluti, composizioni percentuali e indice di gravità</t>
  </si>
  <si>
    <r>
      <t>(</t>
    </r>
    <r>
      <rPr>
        <sz val="7.5"/>
        <color indexed="8"/>
        <rFont val="Arial"/>
        <family val="2"/>
      </rPr>
      <t>a) Rapporto percentuale tra il numero dei morti e il numero dei morti e dei feriti in incidenti  con lesioni a persone.</t>
    </r>
  </si>
  <si>
    <t>Una carreggiata a senso unico</t>
  </si>
  <si>
    <t>Una carreggiata a doppio senso</t>
  </si>
  <si>
    <t>Doppia carreggiata, più di due carreggiate</t>
  </si>
  <si>
    <t>TAVOLA 5 bis. INCIDENTI STRADALI CON LESIONI A PERSONE SECONDO IL TIPO DI STRADA.  TOSCANA</t>
  </si>
  <si>
    <t>CATEGORIA DELLA STRADA</t>
  </si>
  <si>
    <t>Autostrade e Raccordi</t>
  </si>
  <si>
    <t>Altre Strade (a)</t>
  </si>
  <si>
    <t>Polizia stradale</t>
  </si>
  <si>
    <t>Carabinieri</t>
  </si>
  <si>
    <t>Polizia Municipale</t>
  </si>
  <si>
    <t>Polizia Provinciale</t>
  </si>
  <si>
    <t>(a) Sono incluse nella categoria 'Altre strade': le strade Statali, Regionali, Provinciali fuori dall'abitato e Comunali extraurbane.</t>
  </si>
  <si>
    <t>TAVOLA 20. INCIDENTI STRADALI CON LESIONI A PERSONE PER ORGANO DI RILEVAZIONE, CATEGORIA DELLA STRADA E PROVINCIA. TOSCANA .</t>
  </si>
  <si>
    <t>MESE</t>
  </si>
  <si>
    <t>Polizia Stradale</t>
  </si>
  <si>
    <t xml:space="preserve">Anno </t>
  </si>
  <si>
    <t xml:space="preserve">TAVOLA 21. INCIDENTI STRADALI CON LESIONI A PERSONE PER ORGANO DI RILEVAZIONE E MESE. TOSCANA. </t>
  </si>
  <si>
    <t xml:space="preserve">TAVOLA 22. INCIDENTI STRADALI CON LESIONI A PERSONE PER ORGANO DI RILEVAZIONE E GIORNO DELLA SETTIMANA. TOSCANA. </t>
  </si>
  <si>
    <t>TAVOLA 23. INCIDENTI STRADALI CON LESIONI A PERSONE PER ORGANO DI RILEVAZIONE E ORA DEL GIORNO. TOSCANA</t>
  </si>
  <si>
    <t xml:space="preserve">TAVOLA 4.3. UTENTI MORTI E FERITI IN INCIDENTI STRADALI PER CLASSI DI ETA' IN TOSCANA E IN ITALIA.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</si>
</sst>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0.0000"/>
    <numFmt numFmtId="167" formatCode="#,##0.0"/>
    <numFmt numFmtId="168" formatCode="_-* #,##0.0_-;\-* #,##0.0_-;_-* &quot;-&quot;??_-;_-@_-"/>
    <numFmt numFmtId="169" formatCode="#,##0.0_ ;\-#,##0.0\ "/>
  </numFmts>
  <fonts count="79">
    <font>
      <sz val="11"/>
      <color theme="1"/>
      <name val="Calibri"/>
      <family val="2"/>
    </font>
    <font>
      <sz val="11"/>
      <color indexed="8"/>
      <name val="Calibri"/>
      <family val="2"/>
    </font>
    <font>
      <b/>
      <sz val="9"/>
      <color indexed="8"/>
      <name val="Arial Narrow"/>
      <family val="2"/>
    </font>
    <font>
      <sz val="9"/>
      <color indexed="8"/>
      <name val="Arial Narrow"/>
      <family val="2"/>
    </font>
    <font>
      <b/>
      <sz val="9"/>
      <color indexed="9"/>
      <name val="Arial Narrow"/>
      <family val="2"/>
    </font>
    <font>
      <b/>
      <sz val="10"/>
      <color indexed="23"/>
      <name val="Arial Narrow"/>
      <family val="2"/>
    </font>
    <font>
      <sz val="9.5"/>
      <color indexed="8"/>
      <name val="Arial Narrow"/>
      <family val="2"/>
    </font>
    <font>
      <sz val="8"/>
      <color indexed="8"/>
      <name val="Arial"/>
      <family val="2"/>
    </font>
    <font>
      <sz val="10"/>
      <name val="MS Sans Serif"/>
      <family val="2"/>
    </font>
    <font>
      <sz val="7.5"/>
      <color indexed="8"/>
      <name val="Arial Narrow"/>
      <family val="2"/>
    </font>
    <font>
      <sz val="7.5"/>
      <color indexed="8"/>
      <name val="Arial"/>
      <family val="2"/>
    </font>
    <font>
      <sz val="8"/>
      <color indexed="8"/>
      <name val="Arial Narrow"/>
      <family val="2"/>
    </font>
    <font>
      <sz val="11"/>
      <color indexed="8"/>
      <name val="Arial Narrow"/>
      <family val="2"/>
    </font>
    <font>
      <sz val="9"/>
      <name val="Arial Narrow"/>
      <family val="2"/>
    </font>
    <font>
      <b/>
      <sz val="9"/>
      <name val="Arial Narrow"/>
      <family val="2"/>
    </font>
    <font>
      <sz val="9.5"/>
      <name val="Arial Narrow"/>
      <family val="2"/>
    </font>
    <font>
      <sz val="9"/>
      <color indexed="8"/>
      <name val="Calibri"/>
      <family val="2"/>
    </font>
    <font>
      <b/>
      <sz val="9.5"/>
      <color indexed="23"/>
      <name val="Arial Narrow"/>
      <family val="2"/>
    </font>
    <font>
      <sz val="9.5"/>
      <name val="Calibri"/>
      <family val="2"/>
    </font>
    <font>
      <sz val="9.5"/>
      <color indexed="8"/>
      <name val="Calibri"/>
      <family val="2"/>
    </font>
    <font>
      <b/>
      <sz val="8"/>
      <color indexed="23"/>
      <name val="Arial"/>
      <family val="2"/>
    </font>
    <font>
      <sz val="8"/>
      <name val="Arial"/>
      <family val="2"/>
    </font>
    <font>
      <sz val="7.5"/>
      <color indexed="8"/>
      <name val="Verdana"/>
      <family val="2"/>
    </font>
    <font>
      <sz val="7"/>
      <color indexed="8"/>
      <name val="Arial"/>
      <family val="2"/>
    </font>
    <font>
      <b/>
      <sz val="11"/>
      <color indexed="8"/>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5"/>
      <color theme="1"/>
      <name val="Arial Narrow"/>
      <family val="2"/>
    </font>
    <font>
      <sz val="8"/>
      <color theme="1"/>
      <name val="Arial"/>
      <family val="2"/>
    </font>
    <font>
      <sz val="9"/>
      <color theme="1"/>
      <name val="Arial Narrow"/>
      <family val="2"/>
    </font>
    <font>
      <sz val="8"/>
      <color theme="1"/>
      <name val="Arial Narrow"/>
      <family val="2"/>
    </font>
    <font>
      <sz val="11"/>
      <color theme="1"/>
      <name val="Arial Narrow"/>
      <family val="2"/>
    </font>
    <font>
      <b/>
      <sz val="10"/>
      <color rgb="FF808080"/>
      <name val="Arial Narrow"/>
      <family val="2"/>
    </font>
    <font>
      <sz val="7.5"/>
      <color theme="1"/>
      <name val="Arial Narrow"/>
      <family val="2"/>
    </font>
    <font>
      <b/>
      <sz val="10"/>
      <color theme="0" tint="-0.4999699890613556"/>
      <name val="Arial Narrow"/>
      <family val="2"/>
    </font>
    <font>
      <b/>
      <sz val="8"/>
      <color theme="0" tint="-0.4999699890613556"/>
      <name val="Arial"/>
      <family val="2"/>
    </font>
    <font>
      <sz val="7.5"/>
      <color rgb="FF000000"/>
      <name val="Arial Narrow"/>
      <family val="2"/>
    </font>
    <font>
      <sz val="9"/>
      <color rgb="FF000000"/>
      <name val="Arial Narrow"/>
      <family val="2"/>
    </font>
    <font>
      <b/>
      <sz val="9"/>
      <color rgb="FFFFFFFF"/>
      <name val="Arial Narrow"/>
      <family val="2"/>
    </font>
    <font>
      <b/>
      <sz val="9"/>
      <color theme="1"/>
      <name val="Arial Narrow"/>
      <family val="2"/>
    </font>
    <font>
      <b/>
      <sz val="9"/>
      <color rgb="FF000000"/>
      <name val="Arial Narrow"/>
      <family val="2"/>
    </font>
    <font>
      <sz val="7"/>
      <color theme="1"/>
      <name val="Arial"/>
      <family val="2"/>
    </font>
    <font>
      <b/>
      <sz val="10"/>
      <color theme="0"/>
      <name val="Arial"/>
      <family val="2"/>
    </font>
    <font>
      <b/>
      <sz val="9"/>
      <color theme="0"/>
      <name val="Arial Narrow"/>
      <family val="2"/>
    </font>
    <font>
      <sz val="8"/>
      <color rgb="FF000000"/>
      <name val="Arial"/>
      <family val="2"/>
    </font>
    <font>
      <sz val="9.5"/>
      <color rgb="FF000000"/>
      <name val="Arial Narrow"/>
      <family val="2"/>
    </font>
    <font>
      <sz val="7.5"/>
      <color rgb="FF000000"/>
      <name val="Arial"/>
      <family val="2"/>
    </font>
    <font>
      <sz val="9"/>
      <color theme="1"/>
      <name val="Calibri"/>
      <family val="2"/>
    </font>
    <font>
      <sz val="9.5"/>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FF"/>
        <bgColor indexed="64"/>
      </patternFill>
    </fill>
    <fill>
      <patternFill patternType="solid">
        <fgColor rgb="FFA71433"/>
        <bgColor indexed="64"/>
      </patternFill>
    </fill>
    <fill>
      <patternFill patternType="solid">
        <fgColor theme="0" tint="-0.04997999966144562"/>
        <bgColor indexed="64"/>
      </patternFill>
    </fill>
    <fill>
      <patternFill patternType="solid">
        <fgColor theme="0"/>
        <bgColor indexed="64"/>
      </patternFill>
    </fill>
    <fill>
      <patternFill patternType="solid">
        <fgColor rgb="FFFDFBF3"/>
        <bgColor indexed="64"/>
      </patternFill>
    </fill>
    <fill>
      <patternFill patternType="solid">
        <fgColor rgb="FFC000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right/>
      <top/>
      <bottom style="medium"/>
    </border>
    <border>
      <left style="thin">
        <color theme="0"/>
      </left>
      <right/>
      <top style="thin"/>
      <bottom style="thin"/>
    </border>
    <border>
      <left/>
      <right style="thin">
        <color theme="0"/>
      </right>
      <top style="thin"/>
      <bottom/>
    </border>
    <border>
      <left/>
      <right style="thin">
        <color theme="0"/>
      </right>
      <top/>
      <bottom/>
    </border>
    <border>
      <left/>
      <right style="thin">
        <color theme="0"/>
      </right>
      <top/>
      <bottom style="thin"/>
    </border>
    <border>
      <left/>
      <right style="thin">
        <color theme="0"/>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8"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6">
    <xf numFmtId="0" fontId="0" fillId="0" borderId="0" xfId="0" applyFont="1" applyAlignment="1">
      <alignment/>
    </xf>
    <xf numFmtId="0" fontId="57" fillId="0" borderId="0" xfId="0" applyFont="1" applyAlignment="1">
      <alignment/>
    </xf>
    <xf numFmtId="0" fontId="58" fillId="0" borderId="0" xfId="0" applyFont="1" applyAlignment="1">
      <alignment/>
    </xf>
    <xf numFmtId="2" fontId="58" fillId="0" borderId="0" xfId="0" applyNumberFormat="1" applyFont="1" applyAlignment="1">
      <alignment/>
    </xf>
    <xf numFmtId="0" fontId="59" fillId="0" borderId="0" xfId="0" applyFont="1" applyAlignment="1">
      <alignment/>
    </xf>
    <xf numFmtId="0" fontId="60" fillId="0" borderId="0" xfId="0" applyFont="1" applyAlignment="1">
      <alignment/>
    </xf>
    <xf numFmtId="2" fontId="60" fillId="0" borderId="0" xfId="0" applyNumberFormat="1" applyFont="1" applyAlignment="1">
      <alignment/>
    </xf>
    <xf numFmtId="0" fontId="58" fillId="0" borderId="0" xfId="0" applyFont="1" applyAlignment="1">
      <alignment/>
    </xf>
    <xf numFmtId="0" fontId="61" fillId="0" borderId="0" xfId="0" applyFont="1" applyAlignment="1">
      <alignment/>
    </xf>
    <xf numFmtId="2" fontId="58" fillId="0" borderId="0" xfId="0" applyNumberFormat="1" applyFont="1" applyBorder="1" applyAlignment="1">
      <alignment/>
    </xf>
    <xf numFmtId="0" fontId="0" fillId="0" borderId="0" xfId="0" applyBorder="1" applyAlignment="1">
      <alignment/>
    </xf>
    <xf numFmtId="0" fontId="62" fillId="0" borderId="0" xfId="0" applyFont="1" applyAlignment="1">
      <alignment/>
    </xf>
    <xf numFmtId="0" fontId="63" fillId="0" borderId="0" xfId="0" applyFont="1" applyAlignment="1" quotePrefix="1">
      <alignment/>
    </xf>
    <xf numFmtId="0" fontId="15" fillId="0" borderId="0" xfId="0" applyFont="1" applyAlignment="1">
      <alignment/>
    </xf>
    <xf numFmtId="0" fontId="62" fillId="0" borderId="0" xfId="0" applyFont="1" applyBorder="1" applyAlignment="1">
      <alignment/>
    </xf>
    <xf numFmtId="0" fontId="58" fillId="0" borderId="0" xfId="0" applyFont="1" applyBorder="1" applyAlignment="1">
      <alignment/>
    </xf>
    <xf numFmtId="0" fontId="64" fillId="0" borderId="0" xfId="0" applyFont="1" applyAlignment="1">
      <alignment/>
    </xf>
    <xf numFmtId="0" fontId="65" fillId="0" borderId="0" xfId="0" applyFont="1" applyAlignment="1">
      <alignment/>
    </xf>
    <xf numFmtId="166" fontId="65" fillId="0" borderId="0" xfId="0" applyNumberFormat="1" applyFont="1" applyAlignment="1">
      <alignment/>
    </xf>
    <xf numFmtId="0" fontId="66" fillId="0" borderId="0" xfId="0" applyFont="1" applyFill="1" applyAlignment="1">
      <alignment vertical="top"/>
    </xf>
    <xf numFmtId="0" fontId="62" fillId="0" borderId="0" xfId="0" applyFont="1" applyAlignment="1">
      <alignment vertical="center"/>
    </xf>
    <xf numFmtId="0" fontId="57" fillId="0" borderId="0" xfId="0" applyFont="1" applyAlignment="1">
      <alignment vertical="center"/>
    </xf>
    <xf numFmtId="0" fontId="66" fillId="0" borderId="0" xfId="0" applyFont="1" applyFill="1" applyAlignment="1">
      <alignment horizontal="left"/>
    </xf>
    <xf numFmtId="0" fontId="21" fillId="0" borderId="0" xfId="0" applyFont="1" applyAlignment="1">
      <alignment/>
    </xf>
    <xf numFmtId="0" fontId="67" fillId="33" borderId="10" xfId="0" applyFont="1" applyFill="1" applyBorder="1" applyAlignment="1">
      <alignment horizontal="right" vertical="center" wrapText="1"/>
    </xf>
    <xf numFmtId="0" fontId="67" fillId="0" borderId="10" xfId="0" applyFont="1" applyBorder="1" applyAlignment="1">
      <alignment vertical="center" wrapText="1"/>
    </xf>
    <xf numFmtId="0" fontId="67" fillId="20" borderId="10" xfId="0" applyFont="1" applyFill="1" applyBorder="1" applyAlignment="1">
      <alignment horizontal="right" vertical="center" wrapText="1"/>
    </xf>
    <xf numFmtId="0" fontId="67" fillId="0" borderId="10" xfId="0" applyFont="1" applyBorder="1" applyAlignment="1">
      <alignment horizontal="right" vertical="center" wrapText="1"/>
    </xf>
    <xf numFmtId="3" fontId="67" fillId="20" borderId="10" xfId="0" applyNumberFormat="1" applyFont="1" applyFill="1" applyBorder="1" applyAlignment="1">
      <alignment horizontal="right" vertical="center" wrapText="1"/>
    </xf>
    <xf numFmtId="3" fontId="67" fillId="0" borderId="10" xfId="0" applyNumberFormat="1" applyFont="1" applyBorder="1" applyAlignment="1">
      <alignment horizontal="right" vertical="center" wrapText="1"/>
    </xf>
    <xf numFmtId="0" fontId="68" fillId="34" borderId="10" xfId="0" applyFont="1" applyFill="1" applyBorder="1" applyAlignment="1">
      <alignment vertical="center" wrapText="1"/>
    </xf>
    <xf numFmtId="3" fontId="68" fillId="34" borderId="10" xfId="0" applyNumberFormat="1" applyFont="1" applyFill="1" applyBorder="1" applyAlignment="1">
      <alignment horizontal="right" vertical="center" wrapText="1"/>
    </xf>
    <xf numFmtId="0" fontId="68" fillId="34" borderId="10" xfId="0" applyFont="1" applyFill="1" applyBorder="1" applyAlignment="1">
      <alignment horizontal="right" vertical="center" wrapText="1"/>
    </xf>
    <xf numFmtId="0" fontId="67" fillId="0" borderId="10" xfId="0" applyFont="1" applyBorder="1" applyAlignment="1">
      <alignment wrapText="1"/>
    </xf>
    <xf numFmtId="164" fontId="67" fillId="20" borderId="10" xfId="0" applyNumberFormat="1" applyFont="1" applyFill="1" applyBorder="1" applyAlignment="1">
      <alignment horizontal="right" wrapText="1"/>
    </xf>
    <xf numFmtId="164" fontId="67" fillId="0" borderId="10" xfId="0" applyNumberFormat="1" applyFont="1" applyBorder="1" applyAlignment="1">
      <alignment horizontal="right" wrapText="1"/>
    </xf>
    <xf numFmtId="164" fontId="67" fillId="35" borderId="10" xfId="0" applyNumberFormat="1" applyFont="1" applyFill="1" applyBorder="1" applyAlignment="1">
      <alignment horizontal="right" wrapText="1"/>
    </xf>
    <xf numFmtId="164" fontId="67" fillId="36" borderId="10" xfId="0" applyNumberFormat="1" applyFont="1" applyFill="1" applyBorder="1" applyAlignment="1">
      <alignment horizontal="right" wrapText="1"/>
    </xf>
    <xf numFmtId="0" fontId="68" fillId="34" borderId="10" xfId="0" applyFont="1" applyFill="1" applyBorder="1" applyAlignment="1">
      <alignment wrapText="1"/>
    </xf>
    <xf numFmtId="164" fontId="68" fillId="34" borderId="10" xfId="0" applyNumberFormat="1" applyFont="1" applyFill="1" applyBorder="1" applyAlignment="1">
      <alignment horizontal="right" wrapText="1"/>
    </xf>
    <xf numFmtId="167" fontId="67" fillId="20" borderId="10" xfId="0" applyNumberFormat="1" applyFont="1" applyFill="1" applyBorder="1" applyAlignment="1">
      <alignment horizontal="right" wrapText="1"/>
    </xf>
    <xf numFmtId="167" fontId="67" fillId="0" borderId="10" xfId="0" applyNumberFormat="1" applyFont="1" applyFill="1" applyBorder="1" applyAlignment="1">
      <alignment horizontal="right" wrapText="1"/>
    </xf>
    <xf numFmtId="167" fontId="67" fillId="35" borderId="10" xfId="0" applyNumberFormat="1" applyFont="1" applyFill="1" applyBorder="1" applyAlignment="1">
      <alignment horizontal="right" wrapText="1"/>
    </xf>
    <xf numFmtId="3" fontId="67" fillId="20" borderId="10" xfId="0" applyNumberFormat="1" applyFont="1" applyFill="1" applyBorder="1" applyAlignment="1">
      <alignment horizontal="right" wrapText="1"/>
    </xf>
    <xf numFmtId="3" fontId="67" fillId="0" borderId="10" xfId="0" applyNumberFormat="1" applyFont="1" applyFill="1" applyBorder="1" applyAlignment="1">
      <alignment horizontal="right" wrapText="1"/>
    </xf>
    <xf numFmtId="3" fontId="67" fillId="35" borderId="10" xfId="0" applyNumberFormat="1" applyFont="1" applyFill="1" applyBorder="1" applyAlignment="1">
      <alignment horizontal="right" wrapText="1"/>
    </xf>
    <xf numFmtId="167" fontId="68" fillId="34" borderId="10" xfId="0" applyNumberFormat="1" applyFont="1" applyFill="1" applyBorder="1" applyAlignment="1">
      <alignment horizontal="right" wrapText="1"/>
    </xf>
    <xf numFmtId="3" fontId="68" fillId="34" borderId="10" xfId="0" applyNumberFormat="1" applyFont="1" applyFill="1" applyBorder="1" applyAlignment="1">
      <alignment horizontal="right" wrapText="1"/>
    </xf>
    <xf numFmtId="0" fontId="67" fillId="36" borderId="11" xfId="0" applyFont="1" applyFill="1" applyBorder="1" applyAlignment="1">
      <alignment wrapText="1"/>
    </xf>
    <xf numFmtId="1" fontId="67" fillId="36" borderId="10" xfId="0" applyNumberFormat="1" applyFont="1" applyFill="1" applyBorder="1" applyAlignment="1">
      <alignment horizontal="right" wrapText="1"/>
    </xf>
    <xf numFmtId="0" fontId="59" fillId="36" borderId="10" xfId="0" applyFont="1" applyFill="1" applyBorder="1" applyAlignment="1">
      <alignment horizontal="right"/>
    </xf>
    <xf numFmtId="0" fontId="13" fillId="36" borderId="10" xfId="0" applyFont="1" applyFill="1" applyBorder="1" applyAlignment="1">
      <alignment vertical="top" wrapText="1"/>
    </xf>
    <xf numFmtId="3" fontId="13" fillId="35" borderId="10" xfId="0" applyNumberFormat="1" applyFont="1" applyFill="1" applyBorder="1" applyAlignment="1">
      <alignment horizontal="right"/>
    </xf>
    <xf numFmtId="3" fontId="13" fillId="36" borderId="10" xfId="0" applyNumberFormat="1" applyFont="1" applyFill="1" applyBorder="1" applyAlignment="1">
      <alignment horizontal="right"/>
    </xf>
    <xf numFmtId="3" fontId="59" fillId="36" borderId="10" xfId="0" applyNumberFormat="1" applyFont="1" applyFill="1" applyBorder="1" applyAlignment="1">
      <alignment/>
    </xf>
    <xf numFmtId="3" fontId="59" fillId="35" borderId="10" xfId="0" applyNumberFormat="1" applyFont="1" applyFill="1" applyBorder="1" applyAlignment="1">
      <alignment/>
    </xf>
    <xf numFmtId="3" fontId="68" fillId="34" borderId="10" xfId="0" applyNumberFormat="1" applyFont="1" applyFill="1" applyBorder="1" applyAlignment="1">
      <alignment wrapText="1"/>
    </xf>
    <xf numFmtId="0" fontId="67" fillId="0" borderId="10" xfId="0" applyFont="1" applyBorder="1" applyAlignment="1">
      <alignment horizontal="left" vertical="top"/>
    </xf>
    <xf numFmtId="3" fontId="67" fillId="35" borderId="10" xfId="0" applyNumberFormat="1" applyFont="1" applyFill="1" applyBorder="1" applyAlignment="1">
      <alignment vertical="top" wrapText="1"/>
    </xf>
    <xf numFmtId="3" fontId="67" fillId="0" borderId="10" xfId="0" applyNumberFormat="1" applyFont="1" applyBorder="1" applyAlignment="1">
      <alignment vertical="top" wrapText="1"/>
    </xf>
    <xf numFmtId="164" fontId="67" fillId="0" borderId="10" xfId="0" applyNumberFormat="1" applyFont="1" applyBorder="1" applyAlignment="1">
      <alignment vertical="top" wrapText="1"/>
    </xf>
    <xf numFmtId="164" fontId="67" fillId="35" borderId="10" xfId="0" applyNumberFormat="1" applyFont="1" applyFill="1" applyBorder="1" applyAlignment="1">
      <alignment vertical="top" wrapText="1"/>
    </xf>
    <xf numFmtId="164" fontId="68" fillId="34" borderId="10" xfId="0" applyNumberFormat="1" applyFont="1" applyFill="1" applyBorder="1" applyAlignment="1">
      <alignment wrapText="1"/>
    </xf>
    <xf numFmtId="3" fontId="67" fillId="36" borderId="10" xfId="0" applyNumberFormat="1" applyFont="1" applyFill="1" applyBorder="1" applyAlignment="1">
      <alignment vertical="top" wrapText="1"/>
    </xf>
    <xf numFmtId="164" fontId="67" fillId="36" borderId="10" xfId="0" applyNumberFormat="1" applyFont="1" applyFill="1" applyBorder="1" applyAlignment="1">
      <alignment vertical="top" wrapText="1"/>
    </xf>
    <xf numFmtId="0" fontId="67" fillId="36" borderId="10" xfId="0" applyFont="1" applyFill="1" applyBorder="1" applyAlignment="1">
      <alignment horizontal="right" vertical="top" wrapText="1"/>
    </xf>
    <xf numFmtId="166" fontId="67" fillId="36" borderId="10" xfId="0" applyNumberFormat="1" applyFont="1" applyFill="1" applyBorder="1" applyAlignment="1">
      <alignment horizontal="right" vertical="top" wrapText="1"/>
    </xf>
    <xf numFmtId="165" fontId="67" fillId="35" borderId="10" xfId="43" applyNumberFormat="1" applyFont="1" applyFill="1" applyBorder="1" applyAlignment="1">
      <alignment vertical="top" wrapText="1"/>
    </xf>
    <xf numFmtId="0" fontId="67" fillId="0" borderId="10" xfId="0" applyFont="1" applyBorder="1" applyAlignment="1">
      <alignment vertical="top" wrapText="1"/>
    </xf>
    <xf numFmtId="165" fontId="68" fillId="34" borderId="10" xfId="43" applyNumberFormat="1" applyFont="1" applyFill="1" applyBorder="1" applyAlignment="1">
      <alignment wrapText="1"/>
    </xf>
    <xf numFmtId="2" fontId="67" fillId="36" borderId="10" xfId="0" applyNumberFormat="1" applyFont="1" applyFill="1" applyBorder="1" applyAlignment="1">
      <alignment horizontal="right" vertical="top" wrapText="1"/>
    </xf>
    <xf numFmtId="0" fontId="67" fillId="35" borderId="10" xfId="0" applyFont="1" applyFill="1" applyBorder="1" applyAlignment="1">
      <alignment vertical="top" wrapText="1"/>
    </xf>
    <xf numFmtId="0" fontId="67" fillId="0" borderId="10" xfId="0" applyFont="1" applyBorder="1" applyAlignment="1">
      <alignment horizontal="right" vertical="top" wrapText="1"/>
    </xf>
    <xf numFmtId="0" fontId="59" fillId="33" borderId="10" xfId="0" applyFont="1" applyFill="1" applyBorder="1" applyAlignment="1">
      <alignment wrapText="1"/>
    </xf>
    <xf numFmtId="0" fontId="69" fillId="33" borderId="10" xfId="0" applyFont="1" applyFill="1" applyBorder="1" applyAlignment="1">
      <alignment wrapText="1"/>
    </xf>
    <xf numFmtId="0" fontId="69" fillId="0" borderId="10" xfId="0" applyFont="1" applyBorder="1" applyAlignment="1">
      <alignment wrapText="1"/>
    </xf>
    <xf numFmtId="3" fontId="67" fillId="35" borderId="10" xfId="0" applyNumberFormat="1" applyFont="1" applyFill="1" applyBorder="1" applyAlignment="1">
      <alignment vertical="top"/>
    </xf>
    <xf numFmtId="3" fontId="67" fillId="0" borderId="10" xfId="0" applyNumberFormat="1" applyFont="1" applyBorder="1" applyAlignment="1">
      <alignment vertical="top"/>
    </xf>
    <xf numFmtId="164" fontId="67" fillId="0" borderId="10" xfId="0" applyNumberFormat="1" applyFont="1" applyBorder="1" applyAlignment="1">
      <alignment vertical="top"/>
    </xf>
    <xf numFmtId="0" fontId="67" fillId="35" borderId="10" xfId="0" applyFont="1" applyFill="1" applyBorder="1" applyAlignment="1">
      <alignment vertical="top"/>
    </xf>
    <xf numFmtId="164" fontId="59" fillId="35" borderId="10" xfId="0" applyNumberFormat="1" applyFont="1" applyFill="1" applyBorder="1" applyAlignment="1">
      <alignment/>
    </xf>
    <xf numFmtId="0" fontId="70" fillId="0" borderId="10" xfId="0" applyFont="1" applyBorder="1" applyAlignment="1">
      <alignment horizontal="left" vertical="top"/>
    </xf>
    <xf numFmtId="3" fontId="70" fillId="35" borderId="10" xfId="0" applyNumberFormat="1" applyFont="1" applyFill="1" applyBorder="1" applyAlignment="1">
      <alignment vertical="top"/>
    </xf>
    <xf numFmtId="3" fontId="70" fillId="0" borderId="10" xfId="0" applyNumberFormat="1" applyFont="1" applyBorder="1" applyAlignment="1">
      <alignment vertical="top"/>
    </xf>
    <xf numFmtId="164" fontId="70" fillId="0" borderId="10" xfId="0" applyNumberFormat="1" applyFont="1" applyBorder="1" applyAlignment="1">
      <alignment vertical="top"/>
    </xf>
    <xf numFmtId="0" fontId="70" fillId="35" borderId="10" xfId="0" applyFont="1" applyFill="1" applyBorder="1" applyAlignment="1">
      <alignment vertical="top"/>
    </xf>
    <xf numFmtId="164" fontId="69" fillId="35" borderId="10" xfId="0" applyNumberFormat="1" applyFont="1" applyFill="1" applyBorder="1" applyAlignment="1">
      <alignment/>
    </xf>
    <xf numFmtId="0" fontId="59" fillId="36" borderId="10" xfId="0" applyFont="1" applyFill="1" applyBorder="1" applyAlignment="1">
      <alignment horizontal="left" wrapText="1"/>
    </xf>
    <xf numFmtId="164" fontId="59" fillId="35" borderId="10" xfId="0" applyNumberFormat="1" applyFont="1" applyFill="1" applyBorder="1" applyAlignment="1">
      <alignment horizontal="right"/>
    </xf>
    <xf numFmtId="164" fontId="59" fillId="0" borderId="10" xfId="0" applyNumberFormat="1" applyFont="1" applyBorder="1" applyAlignment="1">
      <alignment/>
    </xf>
    <xf numFmtId="3" fontId="59" fillId="0" borderId="10" xfId="0" applyNumberFormat="1" applyFont="1" applyBorder="1" applyAlignment="1">
      <alignment/>
    </xf>
    <xf numFmtId="0" fontId="69" fillId="0" borderId="10" xfId="0" applyFont="1" applyBorder="1" applyAlignment="1">
      <alignment/>
    </xf>
    <xf numFmtId="0" fontId="59" fillId="0" borderId="10" xfId="0" applyFont="1" applyBorder="1" applyAlignment="1">
      <alignment/>
    </xf>
    <xf numFmtId="0" fontId="59" fillId="35" borderId="10" xfId="0" applyFont="1" applyFill="1" applyBorder="1" applyAlignment="1">
      <alignment/>
    </xf>
    <xf numFmtId="0" fontId="14" fillId="36" borderId="10" xfId="0" applyFont="1" applyFill="1" applyBorder="1" applyAlignment="1">
      <alignment wrapText="1"/>
    </xf>
    <xf numFmtId="3" fontId="14" fillId="35" borderId="10" xfId="0" applyNumberFormat="1" applyFont="1" applyFill="1" applyBorder="1" applyAlignment="1">
      <alignment horizontal="right" wrapText="1"/>
    </xf>
    <xf numFmtId="3" fontId="14" fillId="36" borderId="10" xfId="0" applyNumberFormat="1" applyFont="1" applyFill="1" applyBorder="1" applyAlignment="1">
      <alignment wrapText="1"/>
    </xf>
    <xf numFmtId="167" fontId="14" fillId="36" borderId="10" xfId="0" applyNumberFormat="1" applyFont="1" applyFill="1" applyBorder="1" applyAlignment="1">
      <alignment horizontal="right" wrapText="1"/>
    </xf>
    <xf numFmtId="167" fontId="14" fillId="35" borderId="10" xfId="0" applyNumberFormat="1" applyFont="1" applyFill="1" applyBorder="1" applyAlignment="1">
      <alignment horizontal="right" wrapText="1"/>
    </xf>
    <xf numFmtId="167" fontId="14" fillId="35" borderId="10" xfId="0" applyNumberFormat="1" applyFont="1" applyFill="1" applyBorder="1" applyAlignment="1">
      <alignment wrapText="1"/>
    </xf>
    <xf numFmtId="167" fontId="68" fillId="34" borderId="10" xfId="0" applyNumberFormat="1" applyFont="1" applyFill="1" applyBorder="1" applyAlignment="1">
      <alignment wrapText="1"/>
    </xf>
    <xf numFmtId="0" fontId="70" fillId="36" borderId="12" xfId="0" applyFont="1" applyFill="1" applyBorder="1" applyAlignment="1">
      <alignment wrapText="1"/>
    </xf>
    <xf numFmtId="0" fontId="70" fillId="0" borderId="10" xfId="0" applyFont="1" applyBorder="1" applyAlignment="1">
      <alignment horizontal="left" wrapText="1"/>
    </xf>
    <xf numFmtId="0" fontId="15" fillId="0" borderId="0" xfId="0" applyFont="1" applyBorder="1" applyAlignment="1">
      <alignment/>
    </xf>
    <xf numFmtId="0" fontId="67" fillId="36" borderId="10" xfId="0" applyNumberFormat="1" applyFont="1" applyFill="1" applyBorder="1" applyAlignment="1">
      <alignment horizontal="right" wrapText="1"/>
    </xf>
    <xf numFmtId="0" fontId="66" fillId="37" borderId="0" xfId="0" applyFont="1" applyFill="1" applyAlignment="1">
      <alignment horizontal="left"/>
    </xf>
    <xf numFmtId="2" fontId="58" fillId="0" borderId="0" xfId="0" applyNumberFormat="1" applyFont="1" applyAlignment="1">
      <alignment/>
    </xf>
    <xf numFmtId="2" fontId="63" fillId="0" borderId="0" xfId="0" applyNumberFormat="1" applyFont="1" applyAlignment="1">
      <alignment/>
    </xf>
    <xf numFmtId="0" fontId="70" fillId="36" borderId="10" xfId="0" applyFont="1" applyFill="1" applyBorder="1" applyAlignment="1">
      <alignment horizontal="right" wrapText="1"/>
    </xf>
    <xf numFmtId="3" fontId="67" fillId="36" borderId="10" xfId="0" applyNumberFormat="1" applyFont="1" applyFill="1" applyBorder="1" applyAlignment="1">
      <alignment horizontal="right" vertical="top" wrapText="1"/>
    </xf>
    <xf numFmtId="0" fontId="67" fillId="36" borderId="10" xfId="0" applyFont="1" applyFill="1" applyBorder="1" applyAlignment="1">
      <alignment horizontal="right" vertical="center"/>
    </xf>
    <xf numFmtId="0" fontId="13" fillId="36" borderId="10" xfId="46" applyFont="1" applyFill="1" applyBorder="1" applyAlignment="1">
      <alignment horizontal="right"/>
      <protection/>
    </xf>
    <xf numFmtId="3" fontId="59" fillId="36" borderId="10" xfId="43" applyNumberFormat="1" applyFont="1" applyFill="1" applyBorder="1" applyAlignment="1">
      <alignment/>
    </xf>
    <xf numFmtId="3" fontId="59" fillId="35" borderId="10" xfId="43" applyNumberFormat="1" applyFont="1" applyFill="1" applyBorder="1" applyAlignment="1">
      <alignment/>
    </xf>
    <xf numFmtId="0" fontId="71" fillId="36" borderId="10" xfId="0" applyFont="1" applyFill="1" applyBorder="1" applyAlignment="1">
      <alignment horizontal="left" wrapText="1"/>
    </xf>
    <xf numFmtId="0" fontId="67" fillId="0" borderId="10" xfId="0" applyFont="1" applyBorder="1" applyAlignment="1">
      <alignment horizontal="left" wrapText="1"/>
    </xf>
    <xf numFmtId="1" fontId="67" fillId="20" borderId="10" xfId="0" applyNumberFormat="1" applyFont="1" applyFill="1" applyBorder="1" applyAlignment="1">
      <alignment horizontal="right" wrapText="1"/>
    </xf>
    <xf numFmtId="1" fontId="70" fillId="20" borderId="10" xfId="0" applyNumberFormat="1" applyFont="1" applyFill="1" applyBorder="1" applyAlignment="1">
      <alignment horizontal="right" wrapText="1"/>
    </xf>
    <xf numFmtId="3" fontId="70" fillId="20" borderId="10" xfId="0" applyNumberFormat="1" applyFont="1" applyFill="1" applyBorder="1" applyAlignment="1">
      <alignment horizontal="right" wrapText="1"/>
    </xf>
    <xf numFmtId="164" fontId="70" fillId="20" borderId="10" xfId="0" applyNumberFormat="1" applyFont="1" applyFill="1" applyBorder="1" applyAlignment="1">
      <alignment horizontal="right" wrapText="1"/>
    </xf>
    <xf numFmtId="164" fontId="71" fillId="36" borderId="10" xfId="0" applyNumberFormat="1" applyFont="1" applyFill="1" applyBorder="1" applyAlignment="1">
      <alignment horizontal="left" wrapText="1"/>
    </xf>
    <xf numFmtId="1" fontId="68" fillId="34" borderId="10" xfId="0" applyNumberFormat="1" applyFont="1" applyFill="1" applyBorder="1" applyAlignment="1">
      <alignment horizontal="right" wrapText="1"/>
    </xf>
    <xf numFmtId="3" fontId="59" fillId="36" borderId="10" xfId="0" applyNumberFormat="1" applyFont="1" applyFill="1" applyBorder="1" applyAlignment="1">
      <alignment horizontal="right"/>
    </xf>
    <xf numFmtId="0" fontId="70" fillId="36" borderId="10" xfId="0" applyFont="1" applyFill="1" applyBorder="1" applyAlignment="1">
      <alignment vertical="top" wrapText="1"/>
    </xf>
    <xf numFmtId="0" fontId="63" fillId="0" borderId="0" xfId="0" applyFont="1" applyAlignment="1">
      <alignment/>
    </xf>
    <xf numFmtId="0" fontId="0" fillId="0" borderId="0" xfId="0" applyAlignment="1">
      <alignment/>
    </xf>
    <xf numFmtId="0" fontId="61" fillId="0" borderId="0" xfId="0" applyFont="1" applyAlignment="1">
      <alignment/>
    </xf>
    <xf numFmtId="164" fontId="68" fillId="34" borderId="13" xfId="0" applyNumberFormat="1" applyFont="1" applyFill="1" applyBorder="1" applyAlignment="1">
      <alignment horizontal="right" wrapText="1"/>
    </xf>
    <xf numFmtId="164" fontId="0" fillId="0" borderId="0" xfId="0" applyNumberFormat="1" applyAlignment="1">
      <alignment/>
    </xf>
    <xf numFmtId="164" fontId="67" fillId="0" borderId="10" xfId="0" applyNumberFormat="1" applyFont="1" applyBorder="1" applyAlignment="1">
      <alignment horizontal="right" vertical="top" wrapText="1"/>
    </xf>
    <xf numFmtId="0" fontId="67" fillId="35" borderId="10" xfId="0" applyFont="1" applyFill="1" applyBorder="1" applyAlignment="1">
      <alignment horizontal="right" vertical="top"/>
    </xf>
    <xf numFmtId="3" fontId="59" fillId="0" borderId="10" xfId="0" applyNumberFormat="1" applyFont="1" applyBorder="1" applyAlignment="1">
      <alignment horizontal="right"/>
    </xf>
    <xf numFmtId="0" fontId="59" fillId="35" borderId="10" xfId="0" applyFont="1" applyFill="1" applyBorder="1" applyAlignment="1">
      <alignment horizontal="right"/>
    </xf>
    <xf numFmtId="0" fontId="0" fillId="0" borderId="0" xfId="0" applyBorder="1" applyAlignment="1">
      <alignment/>
    </xf>
    <xf numFmtId="0" fontId="67" fillId="36" borderId="10" xfId="0" applyFont="1" applyFill="1" applyBorder="1" applyAlignment="1">
      <alignment horizontal="right" wrapText="1"/>
    </xf>
    <xf numFmtId="164" fontId="67" fillId="20" borderId="10" xfId="0" applyNumberFormat="1" applyFont="1" applyFill="1" applyBorder="1" applyAlignment="1">
      <alignment horizontal="right" vertical="center" wrapText="1"/>
    </xf>
    <xf numFmtId="164" fontId="67" fillId="0" borderId="10" xfId="0" applyNumberFormat="1" applyFont="1" applyBorder="1" applyAlignment="1">
      <alignment horizontal="right" vertical="center" wrapText="1"/>
    </xf>
    <xf numFmtId="164" fontId="67" fillId="36" borderId="10" xfId="0" applyNumberFormat="1" applyFont="1" applyFill="1" applyBorder="1" applyAlignment="1">
      <alignment horizontal="right" vertical="top" wrapText="1"/>
    </xf>
    <xf numFmtId="164" fontId="68" fillId="34" borderId="10" xfId="0" applyNumberFormat="1" applyFont="1" applyFill="1" applyBorder="1" applyAlignment="1">
      <alignment horizontal="right" vertical="center" wrapText="1"/>
    </xf>
    <xf numFmtId="0" fontId="63" fillId="0" borderId="0" xfId="0" applyFont="1" applyAlignment="1">
      <alignment/>
    </xf>
    <xf numFmtId="0" fontId="62" fillId="0" borderId="0" xfId="0" applyFont="1" applyAlignment="1">
      <alignment horizontal="justify"/>
    </xf>
    <xf numFmtId="0" fontId="0" fillId="0" borderId="0" xfId="0" applyAlignment="1">
      <alignment/>
    </xf>
    <xf numFmtId="0" fontId="67" fillId="36" borderId="11" xfId="0" applyFont="1" applyFill="1" applyBorder="1" applyAlignment="1">
      <alignment horizontal="right" wrapText="1"/>
    </xf>
    <xf numFmtId="0" fontId="67" fillId="36" borderId="10" xfId="0" applyFont="1" applyFill="1" applyBorder="1" applyAlignment="1">
      <alignment horizontal="right" wrapText="1"/>
    </xf>
    <xf numFmtId="0" fontId="15" fillId="0" borderId="0" xfId="0" applyFont="1" applyAlignment="1">
      <alignment horizontal="justify" vertical="top"/>
    </xf>
    <xf numFmtId="2" fontId="67" fillId="36" borderId="10" xfId="0" applyNumberFormat="1" applyFont="1" applyFill="1" applyBorder="1" applyAlignment="1">
      <alignment horizontal="right" wrapText="1"/>
    </xf>
    <xf numFmtId="0" fontId="67" fillId="36" borderId="10" xfId="0" applyFont="1" applyFill="1" applyBorder="1" applyAlignment="1">
      <alignment horizontal="right" wrapText="1"/>
    </xf>
    <xf numFmtId="2" fontId="67" fillId="36" borderId="10" xfId="0" applyNumberFormat="1" applyFont="1" applyFill="1" applyBorder="1" applyAlignment="1">
      <alignment horizontal="right" wrapText="1"/>
    </xf>
    <xf numFmtId="3" fontId="67" fillId="0" borderId="10" xfId="0" applyNumberFormat="1" applyFont="1" applyBorder="1" applyAlignment="1">
      <alignment horizontal="right" wrapText="1"/>
    </xf>
    <xf numFmtId="0" fontId="67" fillId="0" borderId="11" xfId="0" applyFont="1" applyBorder="1" applyAlignment="1">
      <alignment horizontal="left" wrapText="1"/>
    </xf>
    <xf numFmtId="3" fontId="67" fillId="20" borderId="11" xfId="0" applyNumberFormat="1" applyFont="1" applyFill="1" applyBorder="1" applyAlignment="1">
      <alignment horizontal="right" wrapText="1"/>
    </xf>
    <xf numFmtId="3" fontId="67" fillId="0" borderId="11" xfId="0" applyNumberFormat="1" applyFont="1" applyBorder="1" applyAlignment="1">
      <alignment horizontal="right" wrapText="1"/>
    </xf>
    <xf numFmtId="164" fontId="67" fillId="0" borderId="11" xfId="0" applyNumberFormat="1" applyFont="1" applyBorder="1" applyAlignment="1">
      <alignment horizontal="right" wrapText="1"/>
    </xf>
    <xf numFmtId="164" fontId="67" fillId="20" borderId="11" xfId="0" applyNumberFormat="1" applyFont="1" applyFill="1" applyBorder="1" applyAlignment="1">
      <alignment horizontal="right" wrapText="1"/>
    </xf>
    <xf numFmtId="0" fontId="66" fillId="37" borderId="0" xfId="0" applyFont="1" applyFill="1" applyAlignment="1">
      <alignment vertical="top"/>
    </xf>
    <xf numFmtId="0" fontId="63" fillId="0" borderId="0" xfId="0" applyFont="1" applyAlignment="1">
      <alignment/>
    </xf>
    <xf numFmtId="2" fontId="70" fillId="36" borderId="10" xfId="0" applyNumberFormat="1" applyFont="1" applyFill="1" applyBorder="1" applyAlignment="1">
      <alignment horizontal="right" wrapText="1"/>
    </xf>
    <xf numFmtId="164" fontId="70" fillId="36" borderId="10" xfId="0" applyNumberFormat="1" applyFont="1" applyFill="1" applyBorder="1" applyAlignment="1">
      <alignment horizontal="right" wrapText="1"/>
    </xf>
    <xf numFmtId="0" fontId="0" fillId="0" borderId="0" xfId="0" applyAlignment="1">
      <alignment/>
    </xf>
    <xf numFmtId="0" fontId="67" fillId="36" borderId="10" xfId="0" applyFont="1" applyFill="1" applyBorder="1" applyAlignment="1">
      <alignment horizontal="right" wrapText="1"/>
    </xf>
    <xf numFmtId="0" fontId="67" fillId="35" borderId="10" xfId="0" applyFont="1" applyFill="1" applyBorder="1" applyAlignment="1">
      <alignment horizontal="right" vertical="top" wrapText="1"/>
    </xf>
    <xf numFmtId="3" fontId="67" fillId="35" borderId="10" xfId="0" applyNumberFormat="1" applyFont="1" applyFill="1" applyBorder="1" applyAlignment="1">
      <alignment horizontal="right" vertical="top"/>
    </xf>
    <xf numFmtId="3" fontId="69" fillId="35" borderId="10" xfId="0" applyNumberFormat="1" applyFont="1" applyFill="1" applyBorder="1" applyAlignment="1">
      <alignment/>
    </xf>
    <xf numFmtId="3" fontId="69" fillId="0" borderId="10" xfId="0" applyNumberFormat="1" applyFont="1" applyBorder="1" applyAlignment="1">
      <alignment/>
    </xf>
    <xf numFmtId="164" fontId="69" fillId="0" borderId="10" xfId="0" applyNumberFormat="1" applyFont="1" applyBorder="1" applyAlignment="1">
      <alignment/>
    </xf>
    <xf numFmtId="0" fontId="0" fillId="0" borderId="0" xfId="0" applyFont="1" applyAlignment="1">
      <alignment/>
    </xf>
    <xf numFmtId="0" fontId="54" fillId="0" borderId="0" xfId="0" applyFont="1" applyAlignment="1">
      <alignment/>
    </xf>
    <xf numFmtId="0" fontId="69" fillId="35" borderId="10" xfId="0" applyFont="1" applyFill="1" applyBorder="1" applyAlignment="1">
      <alignment/>
    </xf>
    <xf numFmtId="0" fontId="69" fillId="35" borderId="10" xfId="0" applyFont="1" applyFill="1" applyBorder="1" applyAlignment="1">
      <alignment horizontal="right"/>
    </xf>
    <xf numFmtId="3" fontId="14" fillId="36" borderId="10" xfId="0" applyNumberFormat="1" applyFont="1" applyFill="1" applyBorder="1" applyAlignment="1">
      <alignment horizontal="right" wrapText="1"/>
    </xf>
    <xf numFmtId="0" fontId="0" fillId="0" borderId="0" xfId="0" applyBorder="1" applyAlignment="1">
      <alignment/>
    </xf>
    <xf numFmtId="0" fontId="0" fillId="0" borderId="0" xfId="0" applyAlignment="1">
      <alignment/>
    </xf>
    <xf numFmtId="49" fontId="72" fillId="38" borderId="10" xfId="0" applyNumberFormat="1" applyFont="1" applyFill="1" applyBorder="1" applyAlignment="1">
      <alignment/>
    </xf>
    <xf numFmtId="164" fontId="73" fillId="38" borderId="10" xfId="0" applyNumberFormat="1" applyFont="1" applyFill="1" applyBorder="1" applyAlignment="1">
      <alignment horizontal="right" wrapText="1"/>
    </xf>
    <xf numFmtId="3" fontId="73" fillId="38" borderId="10" xfId="0" applyNumberFormat="1" applyFont="1" applyFill="1" applyBorder="1" applyAlignment="1">
      <alignment horizontal="right"/>
    </xf>
    <xf numFmtId="0" fontId="67" fillId="33" borderId="10" xfId="0" applyFont="1" applyFill="1" applyBorder="1" applyAlignment="1" quotePrefix="1">
      <alignment horizontal="right" vertical="center" wrapText="1"/>
    </xf>
    <xf numFmtId="0" fontId="67" fillId="33" borderId="10" xfId="0" applyFont="1" applyFill="1" applyBorder="1" applyAlignment="1">
      <alignment vertical="center" wrapText="1"/>
    </xf>
    <xf numFmtId="3" fontId="67" fillId="33" borderId="10" xfId="0" applyNumberFormat="1" applyFont="1" applyFill="1" applyBorder="1" applyAlignment="1">
      <alignment horizontal="right" vertical="center"/>
    </xf>
    <xf numFmtId="167" fontId="67" fillId="33" borderId="10" xfId="0" applyNumberFormat="1" applyFont="1" applyFill="1" applyBorder="1" applyAlignment="1">
      <alignment horizontal="right" vertical="center"/>
    </xf>
    <xf numFmtId="0" fontId="67" fillId="20" borderId="10" xfId="0" applyFont="1" applyFill="1" applyBorder="1" applyAlignment="1">
      <alignment horizontal="right" vertical="center"/>
    </xf>
    <xf numFmtId="164" fontId="67" fillId="33" borderId="10" xfId="0" applyNumberFormat="1" applyFont="1" applyFill="1" applyBorder="1" applyAlignment="1">
      <alignment horizontal="right" vertical="center" wrapText="1"/>
    </xf>
    <xf numFmtId="0" fontId="70" fillId="33" borderId="10" xfId="0" applyFont="1" applyFill="1" applyBorder="1" applyAlignment="1">
      <alignment vertical="center" wrapText="1"/>
    </xf>
    <xf numFmtId="0" fontId="70" fillId="20" borderId="10" xfId="0" applyFont="1" applyFill="1" applyBorder="1" applyAlignment="1">
      <alignment horizontal="right" vertical="center" wrapText="1"/>
    </xf>
    <xf numFmtId="164" fontId="70" fillId="20" borderId="10" xfId="0" applyNumberFormat="1" applyFont="1" applyFill="1" applyBorder="1" applyAlignment="1">
      <alignment horizontal="right" vertical="center" wrapText="1"/>
    </xf>
    <xf numFmtId="3" fontId="70" fillId="33" borderId="10" xfId="0" applyNumberFormat="1" applyFont="1" applyFill="1" applyBorder="1" applyAlignment="1">
      <alignment horizontal="right" vertical="center"/>
    </xf>
    <xf numFmtId="167" fontId="70" fillId="33" borderId="10" xfId="0" applyNumberFormat="1" applyFont="1" applyFill="1" applyBorder="1" applyAlignment="1">
      <alignment horizontal="right" vertical="center"/>
    </xf>
    <xf numFmtId="0" fontId="70" fillId="20" borderId="10" xfId="0" applyFont="1" applyFill="1" applyBorder="1" applyAlignment="1">
      <alignment horizontal="right" vertical="center"/>
    </xf>
    <xf numFmtId="164" fontId="70" fillId="33" borderId="10" xfId="0" applyNumberFormat="1" applyFont="1" applyFill="1" applyBorder="1" applyAlignment="1">
      <alignment horizontal="right" vertical="center" wrapText="1"/>
    </xf>
    <xf numFmtId="0" fontId="67" fillId="33" borderId="10" xfId="0" applyFont="1" applyFill="1" applyBorder="1" applyAlignment="1">
      <alignment horizontal="right" vertical="center"/>
    </xf>
    <xf numFmtId="164" fontId="67" fillId="20" borderId="10" xfId="0" applyNumberFormat="1" applyFont="1" applyFill="1" applyBorder="1" applyAlignment="1" quotePrefix="1">
      <alignment horizontal="right" vertical="center" wrapText="1"/>
    </xf>
    <xf numFmtId="167" fontId="67" fillId="33" borderId="10" xfId="0" applyNumberFormat="1" applyFont="1" applyFill="1" applyBorder="1" applyAlignment="1">
      <alignment horizontal="right" vertical="center" wrapText="1"/>
    </xf>
    <xf numFmtId="0" fontId="70" fillId="0" borderId="10" xfId="0" applyFont="1" applyBorder="1" applyAlignment="1">
      <alignment vertical="center" wrapText="1"/>
    </xf>
    <xf numFmtId="3" fontId="70" fillId="0" borderId="10" xfId="0" applyNumberFormat="1" applyFont="1" applyBorder="1" applyAlignment="1">
      <alignment horizontal="right" vertical="center" wrapText="1"/>
    </xf>
    <xf numFmtId="167" fontId="70" fillId="0" borderId="14" xfId="0" applyNumberFormat="1" applyFont="1" applyBorder="1" applyAlignment="1">
      <alignment horizontal="right" vertical="center" wrapText="1"/>
    </xf>
    <xf numFmtId="164" fontId="70" fillId="0" borderId="10" xfId="0" applyNumberFormat="1" applyFont="1" applyBorder="1" applyAlignment="1">
      <alignment horizontal="right" vertical="center" wrapText="1"/>
    </xf>
    <xf numFmtId="0" fontId="70" fillId="0" borderId="11" xfId="0" applyFont="1" applyBorder="1" applyAlignment="1">
      <alignment horizontal="left" vertical="center" wrapText="1"/>
    </xf>
    <xf numFmtId="0" fontId="70" fillId="20" borderId="11" xfId="0" applyFont="1" applyFill="1" applyBorder="1" applyAlignment="1">
      <alignment horizontal="center" wrapText="1"/>
    </xf>
    <xf numFmtId="0" fontId="0" fillId="0" borderId="0" xfId="0" applyAlignment="1">
      <alignment/>
    </xf>
    <xf numFmtId="0" fontId="67" fillId="36" borderId="10" xfId="0" applyFont="1" applyFill="1" applyBorder="1" applyAlignment="1">
      <alignment horizontal="right" wrapText="1"/>
    </xf>
    <xf numFmtId="0" fontId="70" fillId="0" borderId="10" xfId="0" applyFont="1" applyBorder="1" applyAlignment="1">
      <alignment horizontal="right" wrapText="1"/>
    </xf>
    <xf numFmtId="0" fontId="18" fillId="0" borderId="0" xfId="0" applyFont="1" applyBorder="1" applyAlignment="1">
      <alignment/>
    </xf>
    <xf numFmtId="2" fontId="67" fillId="36" borderId="10" xfId="0" applyNumberFormat="1" applyFont="1" applyFill="1" applyBorder="1" applyAlignment="1">
      <alignment horizontal="right" wrapText="1"/>
    </xf>
    <xf numFmtId="3" fontId="67" fillId="35" borderId="10" xfId="0" applyNumberFormat="1" applyFont="1" applyFill="1" applyBorder="1" applyAlignment="1">
      <alignment horizontal="right" vertical="top" wrapText="1"/>
    </xf>
    <xf numFmtId="0" fontId="0" fillId="0" borderId="0" xfId="0" applyFill="1" applyAlignment="1">
      <alignment/>
    </xf>
    <xf numFmtId="0" fontId="59" fillId="36" borderId="10" xfId="0" applyFont="1" applyFill="1" applyBorder="1" applyAlignment="1">
      <alignment horizontal="right" wrapText="1"/>
    </xf>
    <xf numFmtId="0" fontId="59" fillId="36" borderId="0" xfId="0" applyFont="1" applyFill="1" applyBorder="1" applyAlignment="1">
      <alignment horizontal="left" wrapText="1"/>
    </xf>
    <xf numFmtId="168" fontId="59" fillId="35" borderId="10" xfId="43" applyNumberFormat="1" applyFont="1" applyFill="1" applyBorder="1" applyAlignment="1">
      <alignment/>
    </xf>
    <xf numFmtId="168" fontId="59" fillId="36" borderId="10" xfId="43" applyNumberFormat="1" applyFont="1" applyFill="1" applyBorder="1" applyAlignment="1">
      <alignment/>
    </xf>
    <xf numFmtId="164" fontId="70" fillId="0" borderId="10" xfId="0" applyNumberFormat="1" applyFont="1" applyBorder="1" applyAlignment="1">
      <alignment horizontal="right" wrapText="1"/>
    </xf>
    <xf numFmtId="0" fontId="66" fillId="37" borderId="0" xfId="0" applyFont="1" applyFill="1" applyAlignment="1">
      <alignment horizontal="left" vertical="top"/>
    </xf>
    <xf numFmtId="3" fontId="67" fillId="36" borderId="10" xfId="0" applyNumberFormat="1" applyFont="1" applyFill="1" applyBorder="1" applyAlignment="1">
      <alignment horizontal="right" wrapText="1"/>
    </xf>
    <xf numFmtId="3" fontId="70" fillId="36" borderId="10" xfId="0" applyNumberFormat="1" applyFont="1" applyFill="1" applyBorder="1" applyAlignment="1">
      <alignment horizontal="right" wrapText="1"/>
    </xf>
    <xf numFmtId="0" fontId="70" fillId="0" borderId="10" xfId="0" applyFont="1" applyBorder="1" applyAlignment="1">
      <alignment wrapText="1"/>
    </xf>
    <xf numFmtId="3" fontId="70" fillId="0" borderId="10" xfId="0" applyNumberFormat="1" applyFont="1" applyBorder="1" applyAlignment="1">
      <alignment horizontal="right" wrapText="1"/>
    </xf>
    <xf numFmtId="0" fontId="74" fillId="0" borderId="0" xfId="0" applyFont="1" applyAlignment="1">
      <alignment horizontal="left" vertical="top"/>
    </xf>
    <xf numFmtId="3" fontId="70" fillId="35" borderId="10" xfId="0" applyNumberFormat="1" applyFont="1" applyFill="1" applyBorder="1" applyAlignment="1">
      <alignment vertical="top" wrapText="1"/>
    </xf>
    <xf numFmtId="3" fontId="67" fillId="0" borderId="10" xfId="0" applyNumberFormat="1" applyFont="1" applyBorder="1" applyAlignment="1">
      <alignment horizontal="right" vertical="top" wrapText="1"/>
    </xf>
    <xf numFmtId="0" fontId="75" fillId="0" borderId="0" xfId="0" applyFont="1" applyBorder="1" applyAlignment="1">
      <alignment horizontal="left" vertical="center"/>
    </xf>
    <xf numFmtId="0" fontId="70" fillId="0" borderId="10" xfId="0" applyFont="1" applyBorder="1" applyAlignment="1">
      <alignment horizontal="left" vertical="center" wrapText="1"/>
    </xf>
    <xf numFmtId="0" fontId="67" fillId="36" borderId="10" xfId="0" applyFont="1" applyFill="1" applyBorder="1" applyAlignment="1">
      <alignment wrapText="1"/>
    </xf>
    <xf numFmtId="3" fontId="67" fillId="0" borderId="10" xfId="0" applyNumberFormat="1" applyFont="1" applyBorder="1" applyAlignment="1">
      <alignment wrapText="1"/>
    </xf>
    <xf numFmtId="1" fontId="67" fillId="0" borderId="10" xfId="0" applyNumberFormat="1" applyFont="1" applyBorder="1" applyAlignment="1">
      <alignment horizontal="right" wrapText="1"/>
    </xf>
    <xf numFmtId="1" fontId="67" fillId="35" borderId="10" xfId="0" applyNumberFormat="1" applyFont="1" applyFill="1" applyBorder="1" applyAlignment="1">
      <alignment horizontal="right" wrapText="1"/>
    </xf>
    <xf numFmtId="1" fontId="70" fillId="35" borderId="10" xfId="0" applyNumberFormat="1" applyFont="1" applyFill="1" applyBorder="1" applyAlignment="1">
      <alignment horizontal="right" wrapText="1"/>
    </xf>
    <xf numFmtId="1" fontId="0" fillId="0" borderId="0" xfId="0" applyNumberFormat="1" applyAlignment="1">
      <alignment/>
    </xf>
    <xf numFmtId="0" fontId="67" fillId="36" borderId="10" xfId="0" applyFont="1" applyFill="1" applyBorder="1" applyAlignment="1">
      <alignment horizontal="right" wrapText="1"/>
    </xf>
    <xf numFmtId="1" fontId="67" fillId="0" borderId="14" xfId="0" applyNumberFormat="1" applyFont="1" applyFill="1" applyBorder="1" applyAlignment="1">
      <alignment horizontal="right" wrapText="1"/>
    </xf>
    <xf numFmtId="3" fontId="59" fillId="35" borderId="10" xfId="0" applyNumberFormat="1" applyFont="1" applyFill="1" applyBorder="1" applyAlignment="1">
      <alignment horizontal="right"/>
    </xf>
    <xf numFmtId="164" fontId="67" fillId="20" borderId="10" xfId="0" applyNumberFormat="1" applyFont="1" applyFill="1" applyBorder="1" applyAlignment="1" quotePrefix="1">
      <alignment horizontal="right" wrapText="1"/>
    </xf>
    <xf numFmtId="164" fontId="67" fillId="0" borderId="10" xfId="0" applyNumberFormat="1" applyFont="1" applyBorder="1" applyAlignment="1" quotePrefix="1">
      <alignment horizontal="right" wrapText="1"/>
    </xf>
    <xf numFmtId="164" fontId="67" fillId="35" borderId="10" xfId="0" applyNumberFormat="1" applyFont="1" applyFill="1" applyBorder="1" applyAlignment="1" quotePrefix="1">
      <alignment horizontal="right" wrapText="1"/>
    </xf>
    <xf numFmtId="164" fontId="67" fillId="36" borderId="10" xfId="0" applyNumberFormat="1" applyFont="1" applyFill="1" applyBorder="1" applyAlignment="1" quotePrefix="1">
      <alignment horizontal="right" wrapText="1"/>
    </xf>
    <xf numFmtId="169" fontId="68" fillId="34" borderId="10" xfId="0" applyNumberFormat="1" applyFont="1" applyFill="1" applyBorder="1" applyAlignment="1">
      <alignment wrapText="1"/>
    </xf>
    <xf numFmtId="168" fontId="59" fillId="35" borderId="10" xfId="43" applyNumberFormat="1" applyFont="1" applyFill="1" applyBorder="1" applyAlignment="1">
      <alignment horizontal="right"/>
    </xf>
    <xf numFmtId="3" fontId="59" fillId="35" borderId="10" xfId="43" applyNumberFormat="1" applyFont="1" applyFill="1" applyBorder="1" applyAlignment="1">
      <alignment horizontal="right"/>
    </xf>
    <xf numFmtId="3" fontId="59" fillId="36" borderId="10" xfId="43" applyNumberFormat="1" applyFont="1" applyFill="1" applyBorder="1" applyAlignment="1">
      <alignment horizontal="right"/>
    </xf>
    <xf numFmtId="168" fontId="59" fillId="36" borderId="10" xfId="43" applyNumberFormat="1" applyFont="1" applyFill="1" applyBorder="1" applyAlignment="1">
      <alignment horizontal="right"/>
    </xf>
    <xf numFmtId="0" fontId="62" fillId="0" borderId="0" xfId="0" applyFont="1" applyAlignment="1">
      <alignment horizontal="left" vertical="center"/>
    </xf>
    <xf numFmtId="0" fontId="70" fillId="0" borderId="12" xfId="0" applyFont="1" applyBorder="1" applyAlignment="1">
      <alignment horizontal="left" vertical="center" wrapText="1"/>
    </xf>
    <xf numFmtId="0" fontId="70" fillId="0" borderId="0" xfId="0" applyFont="1" applyBorder="1" applyAlignment="1">
      <alignment horizontal="left" vertical="center" wrapText="1"/>
    </xf>
    <xf numFmtId="0" fontId="70" fillId="0" borderId="11" xfId="0" applyFont="1" applyBorder="1" applyAlignment="1">
      <alignment horizontal="left" vertical="center" wrapText="1"/>
    </xf>
    <xf numFmtId="0" fontId="70" fillId="20" borderId="10" xfId="0" applyFont="1" applyFill="1" applyBorder="1" applyAlignment="1">
      <alignment horizontal="center" wrapText="1"/>
    </xf>
    <xf numFmtId="0" fontId="70" fillId="0" borderId="10" xfId="0" applyFont="1" applyBorder="1" applyAlignment="1">
      <alignment horizontal="center" wrapText="1"/>
    </xf>
    <xf numFmtId="0" fontId="70" fillId="20" borderId="12" xfId="0" applyFont="1" applyFill="1" applyBorder="1" applyAlignment="1">
      <alignment horizontal="center" wrapText="1"/>
    </xf>
    <xf numFmtId="0" fontId="70" fillId="20" borderId="11" xfId="0" applyFont="1" applyFill="1" applyBorder="1" applyAlignment="1">
      <alignment horizontal="center" wrapText="1"/>
    </xf>
    <xf numFmtId="0" fontId="66" fillId="0" borderId="0" xfId="0" applyFont="1" applyAlignment="1">
      <alignment horizontal="justify"/>
    </xf>
    <xf numFmtId="0" fontId="63" fillId="0" borderId="0" xfId="0" applyFont="1" applyAlignment="1">
      <alignment/>
    </xf>
    <xf numFmtId="0" fontId="62" fillId="0" borderId="0" xfId="0" applyFont="1" applyAlignment="1">
      <alignment horizontal="justify"/>
    </xf>
    <xf numFmtId="0" fontId="0" fillId="0" borderId="0" xfId="0" applyAlignment="1">
      <alignment/>
    </xf>
    <xf numFmtId="0" fontId="75" fillId="0" borderId="0" xfId="0" applyFont="1" applyBorder="1" applyAlignment="1">
      <alignment horizontal="justify"/>
    </xf>
    <xf numFmtId="0" fontId="0" fillId="0" borderId="0" xfId="0" applyBorder="1" applyAlignment="1">
      <alignment/>
    </xf>
    <xf numFmtId="0" fontId="70" fillId="0" borderId="12" xfId="0" applyFont="1" applyBorder="1" applyAlignment="1">
      <alignment horizontal="justify" vertical="center" wrapText="1"/>
    </xf>
    <xf numFmtId="0" fontId="70" fillId="0" borderId="0" xfId="0" applyFont="1" applyBorder="1" applyAlignment="1">
      <alignment horizontal="justify" vertical="center" wrapText="1"/>
    </xf>
    <xf numFmtId="0" fontId="70" fillId="0" borderId="11" xfId="0" applyFont="1" applyBorder="1" applyAlignment="1">
      <alignment horizontal="justify" vertical="center" wrapText="1"/>
    </xf>
    <xf numFmtId="0" fontId="76" fillId="0" borderId="0" xfId="0" applyFont="1" applyAlignment="1">
      <alignment horizontal="justify" vertical="center"/>
    </xf>
    <xf numFmtId="0" fontId="0" fillId="0" borderId="0" xfId="0" applyAlignment="1">
      <alignment vertical="center"/>
    </xf>
    <xf numFmtId="0" fontId="66" fillId="0" borderId="0" xfId="0" applyFont="1" applyAlignment="1">
      <alignment horizontal="left"/>
    </xf>
    <xf numFmtId="0" fontId="0" fillId="0" borderId="0" xfId="0" applyAlignment="1">
      <alignment horizontal="center"/>
    </xf>
    <xf numFmtId="0" fontId="62" fillId="0" borderId="0" xfId="0" applyFont="1" applyAlignment="1">
      <alignment horizontal="left"/>
    </xf>
    <xf numFmtId="0" fontId="70" fillId="36" borderId="12" xfId="0" applyFont="1" applyFill="1" applyBorder="1" applyAlignment="1">
      <alignment horizontal="left"/>
    </xf>
    <xf numFmtId="0" fontId="70" fillId="36" borderId="0" xfId="0" applyFont="1" applyFill="1" applyBorder="1" applyAlignment="1">
      <alignment horizontal="left"/>
    </xf>
    <xf numFmtId="0" fontId="67" fillId="36" borderId="12" xfId="0" applyFont="1" applyFill="1" applyBorder="1" applyAlignment="1">
      <alignment horizontal="center" wrapText="1"/>
    </xf>
    <xf numFmtId="0" fontId="67" fillId="36" borderId="0" xfId="0" applyFont="1" applyFill="1" applyBorder="1" applyAlignment="1">
      <alignment horizontal="center" wrapText="1"/>
    </xf>
    <xf numFmtId="0" fontId="0" fillId="36" borderId="0" xfId="0" applyFill="1" applyBorder="1" applyAlignment="1">
      <alignment horizontal="center" wrapText="1"/>
    </xf>
    <xf numFmtId="0" fontId="77" fillId="0" borderId="15" xfId="0" applyFont="1" applyBorder="1" applyAlignment="1">
      <alignment horizontal="center"/>
    </xf>
    <xf numFmtId="0" fontId="77" fillId="0" borderId="16" xfId="0" applyFont="1" applyBorder="1" applyAlignment="1">
      <alignment horizontal="center"/>
    </xf>
    <xf numFmtId="0" fontId="77" fillId="0" borderId="17" xfId="0" applyFont="1" applyBorder="1" applyAlignment="1">
      <alignment horizontal="center"/>
    </xf>
    <xf numFmtId="0" fontId="70" fillId="0" borderId="14" xfId="0" applyFont="1" applyFill="1" applyBorder="1" applyAlignment="1">
      <alignment horizontal="center" wrapText="1"/>
    </xf>
    <xf numFmtId="0" fontId="70" fillId="0" borderId="10" xfId="0" applyFont="1" applyFill="1" applyBorder="1" applyAlignment="1">
      <alignment horizontal="center" wrapText="1"/>
    </xf>
    <xf numFmtId="0" fontId="70" fillId="0" borderId="18" xfId="0" applyFont="1" applyFill="1" applyBorder="1" applyAlignment="1">
      <alignment horizontal="center" wrapText="1"/>
    </xf>
    <xf numFmtId="0" fontId="77" fillId="0" borderId="12" xfId="0" applyFont="1" applyBorder="1" applyAlignment="1">
      <alignment horizontal="center"/>
    </xf>
    <xf numFmtId="0" fontId="77" fillId="0" borderId="0" xfId="0" applyFont="1" applyBorder="1" applyAlignment="1">
      <alignment horizontal="center"/>
    </xf>
    <xf numFmtId="0" fontId="77" fillId="0" borderId="11" xfId="0" applyFont="1" applyBorder="1" applyAlignment="1">
      <alignment horizontal="center"/>
    </xf>
    <xf numFmtId="0" fontId="14" fillId="36" borderId="12" xfId="0" applyFont="1" applyFill="1" applyBorder="1" applyAlignment="1">
      <alignment horizontal="left" vertical="center" wrapText="1"/>
    </xf>
    <xf numFmtId="0" fontId="59" fillId="36" borderId="0" xfId="0" applyFont="1" applyFill="1" applyBorder="1" applyAlignment="1">
      <alignment horizontal="left" vertical="center"/>
    </xf>
    <xf numFmtId="0" fontId="59" fillId="36" borderId="11" xfId="0" applyFont="1" applyFill="1" applyBorder="1" applyAlignment="1">
      <alignment horizontal="left" vertical="center"/>
    </xf>
    <xf numFmtId="0" fontId="69" fillId="35" borderId="10" xfId="0" applyFont="1" applyFill="1" applyBorder="1" applyAlignment="1">
      <alignment horizontal="center"/>
    </xf>
    <xf numFmtId="0" fontId="69" fillId="0" borderId="10" xfId="0" applyFont="1" applyBorder="1" applyAlignment="1">
      <alignment horizontal="center"/>
    </xf>
    <xf numFmtId="0" fontId="59" fillId="0" borderId="10" xfId="0" applyFont="1" applyBorder="1" applyAlignment="1">
      <alignment horizontal="center"/>
    </xf>
    <xf numFmtId="0" fontId="59" fillId="35" borderId="10" xfId="0" applyFont="1" applyFill="1" applyBorder="1" applyAlignment="1">
      <alignment horizontal="center"/>
    </xf>
    <xf numFmtId="0" fontId="67" fillId="36" borderId="10" xfId="0" applyFont="1" applyFill="1" applyBorder="1" applyAlignment="1">
      <alignment horizontal="right" wrapText="1"/>
    </xf>
    <xf numFmtId="0" fontId="70" fillId="36" borderId="10" xfId="0" applyFont="1" applyFill="1" applyBorder="1" applyAlignment="1">
      <alignment horizontal="justify" wrapText="1"/>
    </xf>
    <xf numFmtId="0" fontId="67" fillId="36" borderId="12" xfId="0" applyFont="1" applyFill="1" applyBorder="1" applyAlignment="1">
      <alignment horizontal="right" wrapText="1"/>
    </xf>
    <xf numFmtId="0" fontId="67" fillId="36" borderId="11" xfId="0" applyFont="1" applyFill="1" applyBorder="1" applyAlignment="1">
      <alignment horizontal="right" wrapText="1"/>
    </xf>
    <xf numFmtId="0" fontId="15" fillId="0" borderId="0" xfId="0" applyFont="1" applyAlignment="1">
      <alignment horizontal="justify" vertical="top"/>
    </xf>
    <xf numFmtId="0" fontId="78" fillId="0" borderId="0" xfId="0" applyFont="1" applyAlignment="1">
      <alignment vertical="top"/>
    </xf>
    <xf numFmtId="0" fontId="70" fillId="36" borderId="12" xfId="0" applyFont="1" applyFill="1" applyBorder="1" applyAlignment="1">
      <alignment horizontal="left" wrapText="1"/>
    </xf>
    <xf numFmtId="0" fontId="70" fillId="36" borderId="11" xfId="0" applyFont="1" applyFill="1" applyBorder="1" applyAlignment="1">
      <alignment horizontal="left" wrapText="1"/>
    </xf>
    <xf numFmtId="0" fontId="70" fillId="0" borderId="12" xfId="0" applyFont="1" applyBorder="1" applyAlignment="1">
      <alignment horizontal="left" vertical="center"/>
    </xf>
    <xf numFmtId="0" fontId="70" fillId="0" borderId="11" xfId="0" applyFont="1" applyBorder="1" applyAlignment="1">
      <alignment horizontal="left" vertical="center"/>
    </xf>
    <xf numFmtId="0" fontId="70" fillId="0" borderId="10" xfId="0" applyFont="1" applyBorder="1" applyAlignment="1">
      <alignment horizontal="right" wrapText="1"/>
    </xf>
    <xf numFmtId="0" fontId="18" fillId="0" borderId="0" xfId="0" applyFont="1" applyAlignment="1">
      <alignment vertical="top"/>
    </xf>
    <xf numFmtId="2" fontId="70" fillId="36" borderId="10" xfId="0" applyNumberFormat="1" applyFont="1" applyFill="1" applyBorder="1" applyAlignment="1">
      <alignment horizontal="center" vertical="center" wrapText="1"/>
    </xf>
    <xf numFmtId="0" fontId="70" fillId="36" borderId="12" xfId="0" applyFont="1" applyFill="1" applyBorder="1" applyAlignment="1">
      <alignment horizontal="left" vertical="center"/>
    </xf>
    <xf numFmtId="0" fontId="70" fillId="36" borderId="11" xfId="0" applyFont="1" applyFill="1" applyBorder="1" applyAlignment="1">
      <alignment horizontal="left" vertical="center"/>
    </xf>
    <xf numFmtId="0" fontId="64" fillId="0" borderId="0" xfId="0" applyFont="1" applyFill="1" applyAlignment="1">
      <alignment horizontal="left" vertical="top" wrapText="1"/>
    </xf>
    <xf numFmtId="0" fontId="15" fillId="0" borderId="0" xfId="0" applyFont="1" applyBorder="1" applyAlignment="1">
      <alignment horizontal="justify"/>
    </xf>
    <xf numFmtId="0" fontId="18" fillId="0" borderId="0" xfId="0" applyFont="1" applyBorder="1" applyAlignment="1">
      <alignment/>
    </xf>
    <xf numFmtId="0" fontId="70" fillId="39" borderId="12" xfId="0" applyFont="1" applyFill="1" applyBorder="1" applyAlignment="1">
      <alignment horizontal="left" vertical="center" wrapText="1"/>
    </xf>
    <xf numFmtId="0" fontId="69" fillId="39" borderId="11" xfId="0" applyFont="1" applyFill="1" applyBorder="1" applyAlignment="1">
      <alignment horizontal="left" vertical="center" wrapText="1"/>
    </xf>
    <xf numFmtId="0" fontId="70" fillId="35" borderId="10" xfId="0" applyFont="1" applyFill="1" applyBorder="1" applyAlignment="1">
      <alignment horizontal="center" vertical="top" wrapText="1"/>
    </xf>
    <xf numFmtId="166" fontId="70" fillId="0" borderId="10" xfId="0" applyNumberFormat="1" applyFont="1" applyBorder="1" applyAlignment="1">
      <alignment horizontal="center" vertical="top" wrapText="1"/>
    </xf>
    <xf numFmtId="2" fontId="70" fillId="0" borderId="10" xfId="0" applyNumberFormat="1" applyFont="1" applyBorder="1" applyAlignment="1">
      <alignment horizontal="center" vertical="top" wrapText="1"/>
    </xf>
    <xf numFmtId="0" fontId="70" fillId="36" borderId="10" xfId="0" applyFont="1" applyFill="1" applyBorder="1" applyAlignment="1">
      <alignment horizontal="left" wrapText="1"/>
    </xf>
    <xf numFmtId="0" fontId="70" fillId="36" borderId="0" xfId="0" applyFont="1" applyFill="1" applyBorder="1" applyAlignment="1">
      <alignment horizontal="left" vertical="center"/>
    </xf>
    <xf numFmtId="0" fontId="70" fillId="0" borderId="10" xfId="0" applyFont="1" applyBorder="1" applyAlignment="1">
      <alignment horizontal="center" vertical="top" wrapText="1"/>
    </xf>
    <xf numFmtId="0" fontId="67" fillId="35" borderId="10" xfId="0" applyFont="1" applyFill="1" applyBorder="1" applyAlignment="1">
      <alignment horizontal="center" vertical="top" wrapText="1"/>
    </xf>
    <xf numFmtId="0" fontId="67" fillId="0" borderId="10" xfId="0" applyFont="1" applyBorder="1" applyAlignment="1">
      <alignment horizontal="center" vertical="top" wrapText="1"/>
    </xf>
    <xf numFmtId="0" fontId="70" fillId="33" borderId="10" xfId="0" applyFont="1" applyFill="1" applyBorder="1" applyAlignment="1">
      <alignment horizontal="left" vertical="center" wrapText="1"/>
    </xf>
    <xf numFmtId="0" fontId="70" fillId="20"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66" fillId="0" borderId="0" xfId="0" applyFont="1" applyAlignment="1">
      <alignment horizontal="justify" vertical="center"/>
    </xf>
    <xf numFmtId="0" fontId="61" fillId="0" borderId="0" xfId="0" applyFont="1" applyAlignment="1">
      <alignment vertical="center"/>
    </xf>
    <xf numFmtId="0" fontId="70" fillId="36" borderId="12" xfId="0" applyFont="1" applyFill="1" applyBorder="1" applyAlignment="1">
      <alignment horizontal="left" vertical="center" wrapText="1"/>
    </xf>
    <xf numFmtId="0" fontId="70" fillId="36" borderId="11" xfId="0" applyFont="1" applyFill="1" applyBorder="1" applyAlignment="1">
      <alignment horizontal="left" vertical="center" wrapText="1"/>
    </xf>
    <xf numFmtId="0" fontId="70" fillId="0" borderId="10" xfId="0" applyFont="1" applyFill="1" applyBorder="1" applyAlignment="1">
      <alignment horizontal="center" vertical="center"/>
    </xf>
    <xf numFmtId="0" fontId="70" fillId="35" borderId="10" xfId="0" applyFont="1" applyFill="1" applyBorder="1" applyAlignment="1">
      <alignment horizontal="center" vertical="center"/>
    </xf>
    <xf numFmtId="2" fontId="67" fillId="36" borderId="10" xfId="0" applyNumberFormat="1" applyFont="1" applyFill="1" applyBorder="1" applyAlignment="1">
      <alignment horizontal="right" wrapText="1"/>
    </xf>
    <xf numFmtId="0" fontId="66" fillId="0" borderId="0" xfId="0" applyFont="1" applyBorder="1" applyAlignment="1">
      <alignment horizontal="justify"/>
    </xf>
    <xf numFmtId="0" fontId="61" fillId="0" borderId="0" xfId="0" applyFont="1" applyBorder="1" applyAlignment="1">
      <alignment/>
    </xf>
    <xf numFmtId="0" fontId="14" fillId="0" borderId="10" xfId="46" applyFont="1" applyBorder="1" applyAlignment="1">
      <alignment/>
      <protection/>
    </xf>
    <xf numFmtId="0" fontId="70" fillId="36" borderId="10" xfId="0" applyFont="1" applyFill="1" applyBorder="1" applyAlignment="1">
      <alignment horizontal="center" wrapText="1"/>
    </xf>
    <xf numFmtId="0" fontId="70" fillId="36" borderId="0" xfId="0" applyFont="1" applyFill="1" applyBorder="1" applyAlignment="1">
      <alignment horizontal="left" vertical="center" wrapText="1"/>
    </xf>
    <xf numFmtId="0" fontId="70" fillId="35" borderId="10" xfId="0" applyFont="1" applyFill="1" applyBorder="1" applyAlignment="1">
      <alignment horizontal="center"/>
    </xf>
    <xf numFmtId="0" fontId="70" fillId="36" borderId="10" xfId="0" applyFont="1" applyFill="1" applyBorder="1" applyAlignment="1">
      <alignment horizontal="center"/>
    </xf>
    <xf numFmtId="0" fontId="59" fillId="36" borderId="10" xfId="0" applyFont="1" applyFill="1" applyBorder="1" applyAlignment="1">
      <alignment horizontal="center" wrapText="1"/>
    </xf>
    <xf numFmtId="0" fontId="59" fillId="36" borderId="0" xfId="0" applyFont="1" applyFill="1" applyBorder="1" applyAlignment="1">
      <alignment horizontal="center" wrapText="1"/>
    </xf>
    <xf numFmtId="0" fontId="70" fillId="39" borderId="11" xfId="0" applyFont="1" applyFill="1" applyBorder="1" applyAlignment="1">
      <alignment horizontal="left" vertical="center" wrapText="1"/>
    </xf>
    <xf numFmtId="0" fontId="70" fillId="36" borderId="12" xfId="0" applyFont="1" applyFill="1" applyBorder="1" applyAlignment="1">
      <alignment horizontal="center" wrapText="1"/>
    </xf>
    <xf numFmtId="0" fontId="0" fillId="36" borderId="12" xfId="0" applyFill="1" applyBorder="1" applyAlignment="1">
      <alignment/>
    </xf>
    <xf numFmtId="0" fontId="0" fillId="0" borderId="11" xfId="0" applyBorder="1" applyAlignment="1">
      <alignment/>
    </xf>
    <xf numFmtId="0" fontId="70" fillId="36" borderId="11" xfId="0" applyFont="1" applyFill="1" applyBorder="1" applyAlignment="1">
      <alignment horizontal="center"/>
    </xf>
    <xf numFmtId="0" fontId="70" fillId="36" borderId="12" xfId="0" applyFont="1" applyFill="1" applyBorder="1" applyAlignment="1">
      <alignment horizontal="right" wrapText="1"/>
    </xf>
    <xf numFmtId="0" fontId="54" fillId="0" borderId="11" xfId="0" applyFont="1" applyBorder="1" applyAlignment="1">
      <alignment wrapText="1"/>
    </xf>
    <xf numFmtId="0" fontId="0" fillId="0" borderId="11" xfId="0" applyBorder="1" applyAlignment="1">
      <alignment wrapText="1"/>
    </xf>
    <xf numFmtId="0" fontId="70" fillId="36" borderId="10" xfId="0" applyFont="1" applyFill="1" applyBorder="1" applyAlignment="1">
      <alignment horizontal="righ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B3:K19"/>
  <sheetViews>
    <sheetView zoomScalePageLayoutView="0" workbookViewId="0" topLeftCell="A1">
      <selection activeCell="K31" sqref="K30:K31"/>
    </sheetView>
  </sheetViews>
  <sheetFormatPr defaultColWidth="9.140625" defaultRowHeight="15"/>
  <cols>
    <col min="2" max="2" width="11.00390625" style="0" customWidth="1"/>
  </cols>
  <sheetData>
    <row r="3" spans="2:11" ht="15">
      <c r="B3" s="237" t="s">
        <v>173</v>
      </c>
      <c r="C3" s="237"/>
      <c r="D3" s="237"/>
      <c r="E3" s="237"/>
      <c r="F3" s="237"/>
      <c r="G3" s="237"/>
      <c r="H3" s="237"/>
      <c r="I3" s="237"/>
      <c r="J3" s="237"/>
      <c r="K3" s="237"/>
    </row>
    <row r="4" ht="15">
      <c r="B4" s="1" t="s">
        <v>277</v>
      </c>
    </row>
    <row r="5" spans="2:11" ht="15">
      <c r="B5" s="238" t="s">
        <v>14</v>
      </c>
      <c r="C5" s="241">
        <v>2016</v>
      </c>
      <c r="D5" s="241"/>
      <c r="E5" s="241"/>
      <c r="F5" s="242">
        <v>2015</v>
      </c>
      <c r="G5" s="242"/>
      <c r="H5" s="242"/>
      <c r="I5" s="243" t="s">
        <v>251</v>
      </c>
      <c r="J5" s="243"/>
      <c r="K5" s="243"/>
    </row>
    <row r="6" spans="2:11" ht="15">
      <c r="B6" s="239"/>
      <c r="C6" s="241"/>
      <c r="D6" s="241"/>
      <c r="E6" s="241"/>
      <c r="F6" s="242"/>
      <c r="G6" s="242"/>
      <c r="H6" s="242"/>
      <c r="I6" s="244" t="s">
        <v>252</v>
      </c>
      <c r="J6" s="244"/>
      <c r="K6" s="244"/>
    </row>
    <row r="7" spans="2:11" ht="15">
      <c r="B7" s="240"/>
      <c r="C7" s="134" t="s">
        <v>2</v>
      </c>
      <c r="D7" s="134" t="s">
        <v>3</v>
      </c>
      <c r="E7" s="134" t="s">
        <v>4</v>
      </c>
      <c r="F7" s="134" t="s">
        <v>2</v>
      </c>
      <c r="G7" s="134" t="s">
        <v>3</v>
      </c>
      <c r="H7" s="134" t="s">
        <v>4</v>
      </c>
      <c r="I7" s="134" t="s">
        <v>2</v>
      </c>
      <c r="J7" s="134" t="s">
        <v>3</v>
      </c>
      <c r="K7" s="134" t="s">
        <v>4</v>
      </c>
    </row>
    <row r="8" spans="2:11" ht="15">
      <c r="B8" s="25" t="s">
        <v>15</v>
      </c>
      <c r="C8" s="26">
        <v>787</v>
      </c>
      <c r="D8" s="27">
        <v>9</v>
      </c>
      <c r="E8" s="28">
        <v>1062</v>
      </c>
      <c r="F8" s="27">
        <v>763</v>
      </c>
      <c r="G8" s="26">
        <v>6</v>
      </c>
      <c r="H8" s="29">
        <v>997</v>
      </c>
      <c r="I8" s="135">
        <f aca="true" t="shared" si="0" ref="I8:K19">C8/F8*100-100</f>
        <v>3.145478374836159</v>
      </c>
      <c r="J8" s="136">
        <f t="shared" si="0"/>
        <v>50</v>
      </c>
      <c r="K8" s="135">
        <f t="shared" si="0"/>
        <v>6.5195586760280975</v>
      </c>
    </row>
    <row r="9" spans="2:11" ht="15">
      <c r="B9" s="25" t="s">
        <v>16</v>
      </c>
      <c r="C9" s="28">
        <v>1878</v>
      </c>
      <c r="D9" s="27">
        <v>32</v>
      </c>
      <c r="E9" s="28">
        <v>2532</v>
      </c>
      <c r="F9" s="29">
        <v>1878</v>
      </c>
      <c r="G9" s="26">
        <v>45</v>
      </c>
      <c r="H9" s="29">
        <v>2544</v>
      </c>
      <c r="I9" s="135">
        <f t="shared" si="0"/>
        <v>0</v>
      </c>
      <c r="J9" s="136">
        <f t="shared" si="0"/>
        <v>-28.888888888888886</v>
      </c>
      <c r="K9" s="135">
        <f t="shared" si="0"/>
        <v>-0.47169811320755173</v>
      </c>
    </row>
    <row r="10" spans="2:11" ht="15">
      <c r="B10" s="25" t="s">
        <v>17</v>
      </c>
      <c r="C10" s="28">
        <v>961</v>
      </c>
      <c r="D10" s="27">
        <v>17</v>
      </c>
      <c r="E10" s="28">
        <v>1287</v>
      </c>
      <c r="F10" s="27">
        <v>960</v>
      </c>
      <c r="G10" s="26">
        <v>17</v>
      </c>
      <c r="H10" s="29">
        <v>1270</v>
      </c>
      <c r="I10" s="135">
        <f t="shared" si="0"/>
        <v>0.10416666666665719</v>
      </c>
      <c r="J10" s="136">
        <f t="shared" si="0"/>
        <v>0</v>
      </c>
      <c r="K10" s="135">
        <f t="shared" si="0"/>
        <v>1.3385826771653626</v>
      </c>
    </row>
    <row r="11" spans="2:11" ht="15">
      <c r="B11" s="25" t="s">
        <v>18</v>
      </c>
      <c r="C11" s="28">
        <v>5272</v>
      </c>
      <c r="D11" s="27">
        <v>48</v>
      </c>
      <c r="E11" s="28">
        <v>6701</v>
      </c>
      <c r="F11" s="29">
        <v>5024</v>
      </c>
      <c r="G11" s="26">
        <v>59</v>
      </c>
      <c r="H11" s="29">
        <v>6406</v>
      </c>
      <c r="I11" s="135">
        <f t="shared" si="0"/>
        <v>4.9363057324840725</v>
      </c>
      <c r="J11" s="136">
        <f t="shared" si="0"/>
        <v>-18.64406779661016</v>
      </c>
      <c r="K11" s="135">
        <f t="shared" si="0"/>
        <v>4.605057758351535</v>
      </c>
    </row>
    <row r="12" spans="2:11" ht="15">
      <c r="B12" s="25" t="s">
        <v>19</v>
      </c>
      <c r="C12" s="28">
        <v>1741</v>
      </c>
      <c r="D12" s="27">
        <v>28</v>
      </c>
      <c r="E12" s="28">
        <v>2280</v>
      </c>
      <c r="F12" s="29">
        <v>1678</v>
      </c>
      <c r="G12" s="26">
        <v>29</v>
      </c>
      <c r="H12" s="29">
        <v>2185</v>
      </c>
      <c r="I12" s="135">
        <f t="shared" si="0"/>
        <v>3.754469606674604</v>
      </c>
      <c r="J12" s="136">
        <f t="shared" si="0"/>
        <v>-3.448275862068968</v>
      </c>
      <c r="K12" s="135">
        <f t="shared" si="0"/>
        <v>4.347826086956516</v>
      </c>
    </row>
    <row r="13" spans="2:11" ht="15">
      <c r="B13" s="25" t="s">
        <v>20</v>
      </c>
      <c r="C13" s="28">
        <v>1797</v>
      </c>
      <c r="D13" s="27">
        <v>35</v>
      </c>
      <c r="E13" s="28">
        <v>2506</v>
      </c>
      <c r="F13" s="29">
        <v>1649</v>
      </c>
      <c r="G13" s="26">
        <v>27</v>
      </c>
      <c r="H13" s="29">
        <v>2266</v>
      </c>
      <c r="I13" s="135">
        <f t="shared" si="0"/>
        <v>8.975136446331106</v>
      </c>
      <c r="J13" s="137">
        <f t="shared" si="0"/>
        <v>29.62962962962962</v>
      </c>
      <c r="K13" s="135">
        <f t="shared" si="0"/>
        <v>10.591350397175646</v>
      </c>
    </row>
    <row r="14" spans="2:11" ht="15">
      <c r="B14" s="25" t="s">
        <v>21</v>
      </c>
      <c r="C14" s="28">
        <v>1100</v>
      </c>
      <c r="D14" s="27">
        <v>28</v>
      </c>
      <c r="E14" s="28">
        <v>1536</v>
      </c>
      <c r="F14" s="29">
        <v>1088</v>
      </c>
      <c r="G14" s="26">
        <v>23</v>
      </c>
      <c r="H14" s="29">
        <v>1566</v>
      </c>
      <c r="I14" s="135">
        <f t="shared" si="0"/>
        <v>1.1029411764705799</v>
      </c>
      <c r="J14" s="136">
        <f t="shared" si="0"/>
        <v>21.739130434782624</v>
      </c>
      <c r="K14" s="135">
        <f t="shared" si="0"/>
        <v>-1.9157088122605472</v>
      </c>
    </row>
    <row r="15" spans="2:11" ht="15">
      <c r="B15" s="25" t="s">
        <v>22</v>
      </c>
      <c r="C15" s="26">
        <v>935</v>
      </c>
      <c r="D15" s="27">
        <v>18</v>
      </c>
      <c r="E15" s="28">
        <v>1394</v>
      </c>
      <c r="F15" s="27">
        <v>908</v>
      </c>
      <c r="G15" s="26">
        <v>20</v>
      </c>
      <c r="H15" s="29">
        <v>1215</v>
      </c>
      <c r="I15" s="135">
        <f t="shared" si="0"/>
        <v>2.973568281938327</v>
      </c>
      <c r="J15" s="136">
        <f t="shared" si="0"/>
        <v>-10</v>
      </c>
      <c r="K15" s="135">
        <f t="shared" si="0"/>
        <v>14.73251028806584</v>
      </c>
    </row>
    <row r="16" spans="2:11" ht="15">
      <c r="B16" s="25" t="s">
        <v>23</v>
      </c>
      <c r="C16" s="26">
        <v>868</v>
      </c>
      <c r="D16" s="27">
        <v>27</v>
      </c>
      <c r="E16" s="28">
        <v>1218</v>
      </c>
      <c r="F16" s="27">
        <v>910</v>
      </c>
      <c r="G16" s="26">
        <v>15</v>
      </c>
      <c r="H16" s="29">
        <v>1235</v>
      </c>
      <c r="I16" s="135">
        <f t="shared" si="0"/>
        <v>-4.615384615384613</v>
      </c>
      <c r="J16" s="136">
        <f t="shared" si="0"/>
        <v>80</v>
      </c>
      <c r="K16" s="135">
        <f t="shared" si="0"/>
        <v>-1.376518218623474</v>
      </c>
    </row>
    <row r="17" spans="2:11" ht="15">
      <c r="B17" s="25" t="s">
        <v>24</v>
      </c>
      <c r="C17" s="28">
        <v>1168</v>
      </c>
      <c r="D17" s="27">
        <v>7</v>
      </c>
      <c r="E17" s="28">
        <v>1506</v>
      </c>
      <c r="F17" s="29">
        <v>1005</v>
      </c>
      <c r="G17" s="26">
        <v>6</v>
      </c>
      <c r="H17" s="29">
        <v>1273</v>
      </c>
      <c r="I17" s="135">
        <f t="shared" si="0"/>
        <v>16.21890547263682</v>
      </c>
      <c r="J17" s="136">
        <f t="shared" si="0"/>
        <v>16.66666666666667</v>
      </c>
      <c r="K17" s="135">
        <f t="shared" si="0"/>
        <v>18.303220738413188</v>
      </c>
    </row>
    <row r="18" spans="2:11" ht="15">
      <c r="B18" s="30" t="s">
        <v>13</v>
      </c>
      <c r="C18" s="31">
        <v>16507</v>
      </c>
      <c r="D18" s="32">
        <v>249</v>
      </c>
      <c r="E18" s="31">
        <v>22022</v>
      </c>
      <c r="F18" s="31">
        <v>15863</v>
      </c>
      <c r="G18" s="32">
        <v>247</v>
      </c>
      <c r="H18" s="31">
        <v>20957</v>
      </c>
      <c r="I18" s="138">
        <f t="shared" si="0"/>
        <v>4.059761709638778</v>
      </c>
      <c r="J18" s="138">
        <f t="shared" si="0"/>
        <v>0.8097165991902955</v>
      </c>
      <c r="K18" s="138">
        <f t="shared" si="0"/>
        <v>5.0818342319988545</v>
      </c>
    </row>
    <row r="19" spans="2:11" ht="15.75" thickBot="1">
      <c r="B19" s="30" t="s">
        <v>25</v>
      </c>
      <c r="C19" s="47">
        <v>175791</v>
      </c>
      <c r="D19" s="47">
        <v>3283</v>
      </c>
      <c r="E19" s="47">
        <v>249175</v>
      </c>
      <c r="F19" s="47">
        <v>174539</v>
      </c>
      <c r="G19" s="47">
        <v>3428</v>
      </c>
      <c r="H19" s="47">
        <v>246920</v>
      </c>
      <c r="I19" s="127">
        <f t="shared" si="0"/>
        <v>0.7173181924956538</v>
      </c>
      <c r="J19" s="127">
        <f t="shared" si="0"/>
        <v>-4.229871645274201</v>
      </c>
      <c r="K19" s="127">
        <f t="shared" si="0"/>
        <v>0.913251255467344</v>
      </c>
    </row>
  </sheetData>
  <sheetProtection/>
  <mergeCells count="6">
    <mergeCell ref="B3:K3"/>
    <mergeCell ref="B5:B7"/>
    <mergeCell ref="C5:E6"/>
    <mergeCell ref="F5:H6"/>
    <mergeCell ref="I5:K5"/>
    <mergeCell ref="I6:K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B2:I12"/>
  <sheetViews>
    <sheetView zoomScalePageLayoutView="0" workbookViewId="0" topLeftCell="A1">
      <selection activeCell="I33" sqref="I33"/>
    </sheetView>
  </sheetViews>
  <sheetFormatPr defaultColWidth="9.140625" defaultRowHeight="15"/>
  <cols>
    <col min="2" max="2" width="18.28125" style="0" customWidth="1"/>
  </cols>
  <sheetData>
    <row r="2" spans="2:3" ht="15" customHeight="1">
      <c r="B2" s="11" t="s">
        <v>262</v>
      </c>
      <c r="C2" s="125"/>
    </row>
    <row r="3" spans="2:8" ht="15" customHeight="1">
      <c r="B3" s="284" t="s">
        <v>183</v>
      </c>
      <c r="C3" s="285"/>
      <c r="D3" s="285"/>
      <c r="E3" s="285"/>
      <c r="F3" s="285"/>
      <c r="G3" s="285"/>
      <c r="H3" s="285"/>
    </row>
    <row r="4" spans="2:7" ht="15">
      <c r="B4" s="281" t="s">
        <v>28</v>
      </c>
      <c r="C4" s="280" t="s">
        <v>2</v>
      </c>
      <c r="D4" s="280" t="s">
        <v>3</v>
      </c>
      <c r="E4" s="280" t="s">
        <v>4</v>
      </c>
      <c r="F4" s="280" t="s">
        <v>212</v>
      </c>
      <c r="G4" s="280" t="s">
        <v>123</v>
      </c>
    </row>
    <row r="5" spans="2:7" ht="15">
      <c r="B5" s="281"/>
      <c r="C5" s="280"/>
      <c r="D5" s="280"/>
      <c r="E5" s="280"/>
      <c r="F5" s="280"/>
      <c r="G5" s="280"/>
    </row>
    <row r="6" spans="2:7" ht="15">
      <c r="B6" s="57" t="s">
        <v>30</v>
      </c>
      <c r="C6" s="58">
        <v>12975</v>
      </c>
      <c r="D6" s="63">
        <v>121</v>
      </c>
      <c r="E6" s="58">
        <v>16421</v>
      </c>
      <c r="F6" s="64">
        <v>0.93</v>
      </c>
      <c r="G6" s="61">
        <v>126.56</v>
      </c>
    </row>
    <row r="7" spans="2:7" ht="15">
      <c r="B7" s="57" t="s">
        <v>31</v>
      </c>
      <c r="C7" s="58">
        <v>663</v>
      </c>
      <c r="D7" s="63">
        <v>23</v>
      </c>
      <c r="E7" s="58">
        <v>1111</v>
      </c>
      <c r="F7" s="64">
        <v>3.47</v>
      </c>
      <c r="G7" s="61">
        <v>167.57</v>
      </c>
    </row>
    <row r="8" spans="2:7" ht="15">
      <c r="B8" s="57" t="s">
        <v>32</v>
      </c>
      <c r="C8" s="58">
        <v>3016</v>
      </c>
      <c r="D8" s="63">
        <v>106</v>
      </c>
      <c r="E8" s="58">
        <v>4519</v>
      </c>
      <c r="F8" s="64">
        <v>3.51</v>
      </c>
      <c r="G8" s="61">
        <v>149.83</v>
      </c>
    </row>
    <row r="9" spans="2:7" ht="15">
      <c r="B9" s="38" t="s">
        <v>33</v>
      </c>
      <c r="C9" s="56">
        <v>16654</v>
      </c>
      <c r="D9" s="56">
        <v>250</v>
      </c>
      <c r="E9" s="56">
        <v>22051</v>
      </c>
      <c r="F9" s="62">
        <v>1.5</v>
      </c>
      <c r="G9" s="62">
        <v>132.41</v>
      </c>
    </row>
    <row r="10" spans="2:9" ht="16.5">
      <c r="B10" s="22" t="s">
        <v>204</v>
      </c>
      <c r="C10" s="22"/>
      <c r="D10" s="22"/>
      <c r="E10" s="22"/>
      <c r="F10" s="22"/>
      <c r="G10" s="22"/>
      <c r="H10" s="22"/>
      <c r="I10" s="126"/>
    </row>
    <row r="11" spans="2:9" ht="16.5">
      <c r="B11" s="105" t="s">
        <v>189</v>
      </c>
      <c r="C11" s="22"/>
      <c r="D11" s="22"/>
      <c r="E11" s="22"/>
      <c r="F11" s="22"/>
      <c r="G11" s="22"/>
      <c r="H11" s="22"/>
      <c r="I11" s="126"/>
    </row>
    <row r="12" spans="2:9" ht="15">
      <c r="B12" s="105" t="s">
        <v>200</v>
      </c>
      <c r="C12" s="124"/>
      <c r="D12" s="124"/>
      <c r="E12" s="124"/>
      <c r="F12" s="107"/>
      <c r="G12" s="107"/>
      <c r="H12" s="124"/>
      <c r="I12" s="124"/>
    </row>
  </sheetData>
  <sheetProtection/>
  <mergeCells count="7">
    <mergeCell ref="B3:H3"/>
    <mergeCell ref="B4:B5"/>
    <mergeCell ref="C4:C5"/>
    <mergeCell ref="D4:D5"/>
    <mergeCell ref="E4:E5"/>
    <mergeCell ref="F4:F5"/>
    <mergeCell ref="G4:G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3:F11"/>
  <sheetViews>
    <sheetView zoomScalePageLayoutView="0" workbookViewId="0" topLeftCell="A1">
      <selection activeCell="E28" sqref="E28"/>
    </sheetView>
  </sheetViews>
  <sheetFormatPr defaultColWidth="9.140625" defaultRowHeight="15"/>
  <cols>
    <col min="2" max="2" width="28.140625" style="0" customWidth="1"/>
  </cols>
  <sheetData>
    <row r="3" spans="2:3" ht="15">
      <c r="B3" s="11" t="s">
        <v>288</v>
      </c>
      <c r="C3" s="197"/>
    </row>
    <row r="4" spans="2:6" ht="15">
      <c r="B4" s="13" t="s">
        <v>255</v>
      </c>
      <c r="C4" s="2"/>
      <c r="E4" s="197"/>
      <c r="F4" s="197"/>
    </row>
    <row r="5" spans="2:6" ht="15">
      <c r="B5" s="286" t="s">
        <v>28</v>
      </c>
      <c r="C5" s="280" t="s">
        <v>2</v>
      </c>
      <c r="D5" s="280" t="s">
        <v>3</v>
      </c>
      <c r="E5" s="280" t="s">
        <v>4</v>
      </c>
      <c r="F5" s="280" t="s">
        <v>122</v>
      </c>
    </row>
    <row r="6" spans="2:6" ht="15">
      <c r="B6" s="287"/>
      <c r="C6" s="280"/>
      <c r="D6" s="280"/>
      <c r="E6" s="280"/>
      <c r="F6" s="280"/>
    </row>
    <row r="7" spans="2:6" ht="15">
      <c r="B7" s="33" t="s">
        <v>285</v>
      </c>
      <c r="C7" s="43">
        <v>3298</v>
      </c>
      <c r="D7" s="148">
        <v>22</v>
      </c>
      <c r="E7" s="45">
        <v>4006</v>
      </c>
      <c r="F7" s="37">
        <v>0.67</v>
      </c>
    </row>
    <row r="8" spans="2:6" ht="15">
      <c r="B8" s="33" t="s">
        <v>286</v>
      </c>
      <c r="C8" s="43">
        <v>11343</v>
      </c>
      <c r="D8" s="148">
        <v>193</v>
      </c>
      <c r="E8" s="45">
        <v>15285</v>
      </c>
      <c r="F8" s="37">
        <v>1.7</v>
      </c>
    </row>
    <row r="9" spans="2:6" ht="15">
      <c r="B9" s="33" t="s">
        <v>287</v>
      </c>
      <c r="C9" s="43">
        <v>1866</v>
      </c>
      <c r="D9" s="148">
        <v>34</v>
      </c>
      <c r="E9" s="45">
        <v>2731</v>
      </c>
      <c r="F9" s="37">
        <v>1.82</v>
      </c>
    </row>
    <row r="10" spans="2:6" ht="15">
      <c r="B10" s="38" t="s">
        <v>33</v>
      </c>
      <c r="C10" s="47">
        <v>16507</v>
      </c>
      <c r="D10" s="47">
        <v>249</v>
      </c>
      <c r="E10" s="47">
        <v>22022</v>
      </c>
      <c r="F10" s="39">
        <v>1.51</v>
      </c>
    </row>
    <row r="11" spans="2:6" ht="15">
      <c r="B11" s="209" t="s">
        <v>182</v>
      </c>
      <c r="C11" s="2"/>
      <c r="D11" s="2"/>
      <c r="E11" s="2"/>
      <c r="F11" s="3"/>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3:P17"/>
  <sheetViews>
    <sheetView zoomScalePageLayoutView="0" workbookViewId="0" topLeftCell="A1">
      <selection activeCell="F27" sqref="F27"/>
    </sheetView>
  </sheetViews>
  <sheetFormatPr defaultColWidth="9.140625" defaultRowHeight="15"/>
  <cols>
    <col min="1" max="1" width="6.28125" style="0" customWidth="1"/>
    <col min="2" max="2" width="15.28125" style="0" customWidth="1"/>
    <col min="8" max="8" width="10.421875" style="0" customWidth="1"/>
    <col min="15" max="15" width="10.8515625" style="0" customWidth="1"/>
  </cols>
  <sheetData>
    <row r="3" spans="2:8" ht="15">
      <c r="B3" s="14" t="s">
        <v>185</v>
      </c>
      <c r="C3" s="14"/>
      <c r="D3" s="14"/>
      <c r="E3" s="14"/>
      <c r="F3" s="14"/>
      <c r="G3" s="14"/>
      <c r="H3" s="14"/>
    </row>
    <row r="4" spans="2:16" ht="15">
      <c r="B4" s="284" t="s">
        <v>278</v>
      </c>
      <c r="C4" s="291"/>
      <c r="D4" s="291"/>
      <c r="E4" s="291"/>
      <c r="F4" s="291"/>
      <c r="G4" s="291"/>
      <c r="H4" s="291"/>
      <c r="I4" s="15"/>
      <c r="J4" s="15"/>
      <c r="K4" s="15"/>
      <c r="L4" s="15"/>
      <c r="M4" s="15"/>
      <c r="N4" s="15"/>
      <c r="O4" s="15"/>
      <c r="P4" s="15"/>
    </row>
    <row r="5" spans="2:16" ht="15">
      <c r="B5" s="288" t="s">
        <v>14</v>
      </c>
      <c r="C5" s="290" t="s">
        <v>34</v>
      </c>
      <c r="D5" s="290"/>
      <c r="E5" s="290"/>
      <c r="F5" s="290"/>
      <c r="G5" s="290"/>
      <c r="H5" s="290"/>
      <c r="I5" s="290"/>
      <c r="J5" s="290" t="s">
        <v>35</v>
      </c>
      <c r="K5" s="290"/>
      <c r="L5" s="290"/>
      <c r="M5" s="290"/>
      <c r="N5" s="290"/>
      <c r="O5" s="290"/>
      <c r="P5" s="290"/>
    </row>
    <row r="6" spans="2:16" ht="67.5">
      <c r="B6" s="289"/>
      <c r="C6" s="198" t="s">
        <v>36</v>
      </c>
      <c r="D6" s="198" t="s">
        <v>37</v>
      </c>
      <c r="E6" s="198" t="s">
        <v>38</v>
      </c>
      <c r="F6" s="198" t="s">
        <v>39</v>
      </c>
      <c r="G6" s="198" t="s">
        <v>40</v>
      </c>
      <c r="H6" s="201" t="s">
        <v>135</v>
      </c>
      <c r="I6" s="108" t="s">
        <v>33</v>
      </c>
      <c r="J6" s="198" t="s">
        <v>36</v>
      </c>
      <c r="K6" s="198" t="s">
        <v>37</v>
      </c>
      <c r="L6" s="198" t="s">
        <v>38</v>
      </c>
      <c r="M6" s="198" t="s">
        <v>39</v>
      </c>
      <c r="N6" s="198" t="s">
        <v>40</v>
      </c>
      <c r="O6" s="201" t="s">
        <v>135</v>
      </c>
      <c r="P6" s="199" t="s">
        <v>33</v>
      </c>
    </row>
    <row r="7" spans="2:16" ht="15">
      <c r="B7" s="57" t="s">
        <v>15</v>
      </c>
      <c r="C7" s="58">
        <v>177</v>
      </c>
      <c r="D7" s="59">
        <v>30</v>
      </c>
      <c r="E7" s="58">
        <v>123</v>
      </c>
      <c r="F7" s="59">
        <v>295</v>
      </c>
      <c r="G7" s="58">
        <v>45</v>
      </c>
      <c r="H7" s="59">
        <v>5</v>
      </c>
      <c r="I7" s="58">
        <v>675</v>
      </c>
      <c r="J7" s="59">
        <v>9</v>
      </c>
      <c r="K7" s="58">
        <v>3</v>
      </c>
      <c r="L7" s="59">
        <v>6</v>
      </c>
      <c r="M7" s="58">
        <v>55</v>
      </c>
      <c r="N7" s="59">
        <v>39</v>
      </c>
      <c r="O7" s="202" t="s">
        <v>209</v>
      </c>
      <c r="P7" s="59">
        <v>112</v>
      </c>
    </row>
    <row r="8" spans="2:16" ht="15">
      <c r="B8" s="57" t="s">
        <v>16</v>
      </c>
      <c r="C8" s="58">
        <v>258</v>
      </c>
      <c r="D8" s="59">
        <v>98</v>
      </c>
      <c r="E8" s="58">
        <v>354</v>
      </c>
      <c r="F8" s="59">
        <v>701</v>
      </c>
      <c r="G8" s="58">
        <v>107</v>
      </c>
      <c r="H8" s="59">
        <v>22</v>
      </c>
      <c r="I8" s="58">
        <v>1540</v>
      </c>
      <c r="J8" s="59">
        <v>47</v>
      </c>
      <c r="K8" s="58">
        <v>14</v>
      </c>
      <c r="L8" s="59">
        <v>43</v>
      </c>
      <c r="M8" s="58">
        <v>162</v>
      </c>
      <c r="N8" s="59">
        <v>66</v>
      </c>
      <c r="O8" s="58">
        <v>6</v>
      </c>
      <c r="P8" s="59">
        <v>338</v>
      </c>
    </row>
    <row r="9" spans="2:16" ht="15">
      <c r="B9" s="57" t="s">
        <v>17</v>
      </c>
      <c r="C9" s="58">
        <v>208</v>
      </c>
      <c r="D9" s="59">
        <v>20</v>
      </c>
      <c r="E9" s="58">
        <v>91</v>
      </c>
      <c r="F9" s="59">
        <v>359</v>
      </c>
      <c r="G9" s="58">
        <v>48</v>
      </c>
      <c r="H9" s="59">
        <v>13</v>
      </c>
      <c r="I9" s="58">
        <v>739</v>
      </c>
      <c r="J9" s="59">
        <v>29</v>
      </c>
      <c r="K9" s="58">
        <v>7</v>
      </c>
      <c r="L9" s="59">
        <v>13</v>
      </c>
      <c r="M9" s="58">
        <v>118</v>
      </c>
      <c r="N9" s="59">
        <v>40</v>
      </c>
      <c r="O9" s="58">
        <v>15</v>
      </c>
      <c r="P9" s="59">
        <v>222</v>
      </c>
    </row>
    <row r="10" spans="2:16" ht="15">
      <c r="B10" s="57" t="s">
        <v>18</v>
      </c>
      <c r="C10" s="58">
        <v>739</v>
      </c>
      <c r="D10" s="59">
        <v>212</v>
      </c>
      <c r="E10" s="58">
        <v>934</v>
      </c>
      <c r="F10" s="59">
        <v>2004</v>
      </c>
      <c r="G10" s="58">
        <v>249</v>
      </c>
      <c r="H10" s="59">
        <v>81</v>
      </c>
      <c r="I10" s="58">
        <v>4219</v>
      </c>
      <c r="J10" s="59">
        <v>96</v>
      </c>
      <c r="K10" s="58">
        <v>43</v>
      </c>
      <c r="L10" s="59">
        <v>91</v>
      </c>
      <c r="M10" s="58">
        <v>508</v>
      </c>
      <c r="N10" s="59">
        <v>271</v>
      </c>
      <c r="O10" s="58">
        <v>44</v>
      </c>
      <c r="P10" s="59">
        <v>1053</v>
      </c>
    </row>
    <row r="11" spans="2:16" ht="15">
      <c r="B11" s="57" t="s">
        <v>19</v>
      </c>
      <c r="C11" s="58">
        <v>172</v>
      </c>
      <c r="D11" s="59">
        <v>82</v>
      </c>
      <c r="E11" s="58">
        <v>407</v>
      </c>
      <c r="F11" s="59">
        <v>690</v>
      </c>
      <c r="G11" s="58">
        <v>67</v>
      </c>
      <c r="H11" s="59">
        <v>15</v>
      </c>
      <c r="I11" s="58">
        <v>1433</v>
      </c>
      <c r="J11" s="59">
        <v>28</v>
      </c>
      <c r="K11" s="58">
        <v>6</v>
      </c>
      <c r="L11" s="59">
        <v>38</v>
      </c>
      <c r="M11" s="58">
        <v>161</v>
      </c>
      <c r="N11" s="59">
        <v>69</v>
      </c>
      <c r="O11" s="58">
        <v>6</v>
      </c>
      <c r="P11" s="59">
        <v>308</v>
      </c>
    </row>
    <row r="12" spans="2:16" ht="15">
      <c r="B12" s="57" t="s">
        <v>20</v>
      </c>
      <c r="C12" s="58">
        <v>308</v>
      </c>
      <c r="D12" s="59">
        <v>63</v>
      </c>
      <c r="E12" s="58">
        <v>238</v>
      </c>
      <c r="F12" s="59">
        <v>587</v>
      </c>
      <c r="G12" s="58">
        <v>53</v>
      </c>
      <c r="H12" s="59">
        <v>6</v>
      </c>
      <c r="I12" s="58">
        <v>1255</v>
      </c>
      <c r="J12" s="59">
        <v>109</v>
      </c>
      <c r="K12" s="58">
        <v>21</v>
      </c>
      <c r="L12" s="59">
        <v>87</v>
      </c>
      <c r="M12" s="58">
        <v>220</v>
      </c>
      <c r="N12" s="59">
        <v>97</v>
      </c>
      <c r="O12" s="58">
        <v>8</v>
      </c>
      <c r="P12" s="59">
        <v>542</v>
      </c>
    </row>
    <row r="13" spans="2:16" ht="15">
      <c r="B13" s="57" t="s">
        <v>21</v>
      </c>
      <c r="C13" s="58">
        <v>179</v>
      </c>
      <c r="D13" s="59">
        <v>34</v>
      </c>
      <c r="E13" s="58">
        <v>126</v>
      </c>
      <c r="F13" s="59">
        <v>336</v>
      </c>
      <c r="G13" s="58">
        <v>58</v>
      </c>
      <c r="H13" s="59">
        <v>20</v>
      </c>
      <c r="I13" s="58">
        <v>753</v>
      </c>
      <c r="J13" s="59">
        <v>21</v>
      </c>
      <c r="K13" s="58">
        <v>11</v>
      </c>
      <c r="L13" s="59">
        <v>44</v>
      </c>
      <c r="M13" s="58">
        <v>153</v>
      </c>
      <c r="N13" s="59">
        <v>105</v>
      </c>
      <c r="O13" s="58">
        <v>13</v>
      </c>
      <c r="P13" s="59">
        <v>347</v>
      </c>
    </row>
    <row r="14" spans="2:16" ht="15">
      <c r="B14" s="57" t="s">
        <v>22</v>
      </c>
      <c r="C14" s="58">
        <v>103</v>
      </c>
      <c r="D14" s="59">
        <v>24</v>
      </c>
      <c r="E14" s="58">
        <v>100</v>
      </c>
      <c r="F14" s="59">
        <v>225</v>
      </c>
      <c r="G14" s="58">
        <v>74</v>
      </c>
      <c r="H14" s="59">
        <v>37</v>
      </c>
      <c r="I14" s="58">
        <v>563</v>
      </c>
      <c r="J14" s="59">
        <v>19</v>
      </c>
      <c r="K14" s="58">
        <v>4</v>
      </c>
      <c r="L14" s="59">
        <v>24</v>
      </c>
      <c r="M14" s="58">
        <v>186</v>
      </c>
      <c r="N14" s="59">
        <v>125</v>
      </c>
      <c r="O14" s="58">
        <v>14</v>
      </c>
      <c r="P14" s="59">
        <v>372</v>
      </c>
    </row>
    <row r="15" spans="2:16" ht="15">
      <c r="B15" s="57" t="s">
        <v>23</v>
      </c>
      <c r="C15" s="58">
        <v>146</v>
      </c>
      <c r="D15" s="59">
        <v>41</v>
      </c>
      <c r="E15" s="58">
        <v>42</v>
      </c>
      <c r="F15" s="59">
        <v>273</v>
      </c>
      <c r="G15" s="58">
        <v>29</v>
      </c>
      <c r="H15" s="59">
        <v>8</v>
      </c>
      <c r="I15" s="58">
        <v>539</v>
      </c>
      <c r="J15" s="59">
        <v>34</v>
      </c>
      <c r="K15" s="58">
        <v>6</v>
      </c>
      <c r="L15" s="59">
        <v>32</v>
      </c>
      <c r="M15" s="58">
        <v>176</v>
      </c>
      <c r="N15" s="59">
        <v>75</v>
      </c>
      <c r="O15" s="58">
        <v>6</v>
      </c>
      <c r="P15" s="59">
        <v>329</v>
      </c>
    </row>
    <row r="16" spans="2:16" ht="15">
      <c r="B16" s="57" t="s">
        <v>24</v>
      </c>
      <c r="C16" s="58">
        <v>239</v>
      </c>
      <c r="D16" s="59">
        <v>118</v>
      </c>
      <c r="E16" s="58">
        <v>69</v>
      </c>
      <c r="F16" s="59">
        <v>596</v>
      </c>
      <c r="G16" s="58">
        <v>46</v>
      </c>
      <c r="H16" s="59">
        <v>19</v>
      </c>
      <c r="I16" s="58">
        <v>1087</v>
      </c>
      <c r="J16" s="59">
        <v>3</v>
      </c>
      <c r="K16" s="58">
        <v>6</v>
      </c>
      <c r="L16" s="59">
        <v>1</v>
      </c>
      <c r="M16" s="58">
        <v>50</v>
      </c>
      <c r="N16" s="59">
        <v>19</v>
      </c>
      <c r="O16" s="58">
        <v>2</v>
      </c>
      <c r="P16" s="59">
        <v>81</v>
      </c>
    </row>
    <row r="17" spans="2:16" ht="15">
      <c r="B17" s="38" t="s">
        <v>33</v>
      </c>
      <c r="C17" s="56">
        <v>2529</v>
      </c>
      <c r="D17" s="56">
        <v>722</v>
      </c>
      <c r="E17" s="56">
        <v>2484</v>
      </c>
      <c r="F17" s="56">
        <v>6066</v>
      </c>
      <c r="G17" s="56">
        <v>776</v>
      </c>
      <c r="H17" s="56">
        <v>226</v>
      </c>
      <c r="I17" s="56">
        <v>12803</v>
      </c>
      <c r="J17" s="56">
        <v>395</v>
      </c>
      <c r="K17" s="56">
        <v>121</v>
      </c>
      <c r="L17" s="56">
        <v>379</v>
      </c>
      <c r="M17" s="56">
        <v>1789</v>
      </c>
      <c r="N17" s="56">
        <v>906</v>
      </c>
      <c r="O17" s="56">
        <v>114</v>
      </c>
      <c r="P17" s="56">
        <v>3704</v>
      </c>
    </row>
  </sheetData>
  <sheetProtection/>
  <mergeCells count="4">
    <mergeCell ref="B5:B6"/>
    <mergeCell ref="C5:I5"/>
    <mergeCell ref="J5:P5"/>
    <mergeCell ref="B4:H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F0"/>
  </sheetPr>
  <dimension ref="B3:L17"/>
  <sheetViews>
    <sheetView zoomScalePageLayoutView="0" workbookViewId="0" topLeftCell="A1">
      <selection activeCell="L10" sqref="L10"/>
    </sheetView>
  </sheetViews>
  <sheetFormatPr defaultColWidth="9.140625" defaultRowHeight="15"/>
  <cols>
    <col min="2" max="2" width="11.28125" style="0" customWidth="1"/>
  </cols>
  <sheetData>
    <row r="3" spans="2:12" ht="15">
      <c r="B3" s="295" t="s">
        <v>186</v>
      </c>
      <c r="C3" s="295"/>
      <c r="D3" s="295"/>
      <c r="E3" s="295"/>
      <c r="F3" s="295"/>
      <c r="G3" s="295"/>
      <c r="H3" s="295"/>
      <c r="I3" s="295"/>
      <c r="J3" s="295"/>
      <c r="K3" s="295"/>
      <c r="L3" s="295"/>
    </row>
    <row r="4" spans="2:9" ht="15">
      <c r="B4" s="284" t="s">
        <v>263</v>
      </c>
      <c r="C4" s="291"/>
      <c r="D4" s="291"/>
      <c r="E4" s="291"/>
      <c r="F4" s="291"/>
      <c r="G4" s="291"/>
      <c r="H4" s="291"/>
      <c r="I4" s="144"/>
    </row>
    <row r="5" spans="2:9" ht="15">
      <c r="B5" s="293" t="s">
        <v>14</v>
      </c>
      <c r="C5" s="292" t="s">
        <v>221</v>
      </c>
      <c r="D5" s="292"/>
      <c r="E5" s="292"/>
      <c r="F5" s="292"/>
      <c r="G5" s="292"/>
      <c r="H5" s="292"/>
      <c r="I5" s="156"/>
    </row>
    <row r="6" spans="2:9" ht="67.5">
      <c r="B6" s="294"/>
      <c r="C6" s="145" t="s">
        <v>36</v>
      </c>
      <c r="D6" s="145" t="s">
        <v>37</v>
      </c>
      <c r="E6" s="145" t="s">
        <v>38</v>
      </c>
      <c r="F6" s="145" t="s">
        <v>39</v>
      </c>
      <c r="G6" s="145" t="s">
        <v>40</v>
      </c>
      <c r="H6" s="145" t="s">
        <v>264</v>
      </c>
      <c r="I6" s="157" t="s">
        <v>33</v>
      </c>
    </row>
    <row r="7" spans="2:9" ht="15">
      <c r="B7" s="57" t="s">
        <v>15</v>
      </c>
      <c r="C7" s="61">
        <v>26.22</v>
      </c>
      <c r="D7" s="60">
        <v>4.44</v>
      </c>
      <c r="E7" s="61">
        <v>18.22</v>
      </c>
      <c r="F7" s="60">
        <v>43.7</v>
      </c>
      <c r="G7" s="61">
        <v>6.67</v>
      </c>
      <c r="H7" s="60">
        <v>0.74</v>
      </c>
      <c r="I7" s="61">
        <v>100</v>
      </c>
    </row>
    <row r="8" spans="2:9" ht="15">
      <c r="B8" s="57" t="s">
        <v>16</v>
      </c>
      <c r="C8" s="61">
        <v>16.75</v>
      </c>
      <c r="D8" s="60">
        <v>6.36</v>
      </c>
      <c r="E8" s="61">
        <v>22.99</v>
      </c>
      <c r="F8" s="60">
        <v>45.52</v>
      </c>
      <c r="G8" s="61">
        <v>6.95</v>
      </c>
      <c r="H8" s="60">
        <v>1.43</v>
      </c>
      <c r="I8" s="61">
        <v>100</v>
      </c>
    </row>
    <row r="9" spans="2:9" ht="15">
      <c r="B9" s="57" t="s">
        <v>17</v>
      </c>
      <c r="C9" s="61">
        <v>28.15</v>
      </c>
      <c r="D9" s="60">
        <v>2.71</v>
      </c>
      <c r="E9" s="61">
        <v>12.31</v>
      </c>
      <c r="F9" s="60">
        <v>48.58</v>
      </c>
      <c r="G9" s="61">
        <v>6.5</v>
      </c>
      <c r="H9" s="60">
        <v>1.76</v>
      </c>
      <c r="I9" s="61">
        <v>100</v>
      </c>
    </row>
    <row r="10" spans="2:9" ht="15">
      <c r="B10" s="57" t="s">
        <v>18</v>
      </c>
      <c r="C10" s="61">
        <v>17.52</v>
      </c>
      <c r="D10" s="60">
        <v>5.02</v>
      </c>
      <c r="E10" s="61">
        <v>22.14</v>
      </c>
      <c r="F10" s="60">
        <v>47.5</v>
      </c>
      <c r="G10" s="61">
        <v>5.9</v>
      </c>
      <c r="H10" s="60">
        <v>1.92</v>
      </c>
      <c r="I10" s="61">
        <v>100</v>
      </c>
    </row>
    <row r="11" spans="2:9" ht="15">
      <c r="B11" s="57" t="s">
        <v>19</v>
      </c>
      <c r="C11" s="61">
        <v>12</v>
      </c>
      <c r="D11" s="60">
        <v>5.72</v>
      </c>
      <c r="E11" s="61">
        <v>28.4</v>
      </c>
      <c r="F11" s="60">
        <v>48.15</v>
      </c>
      <c r="G11" s="61">
        <v>4.68</v>
      </c>
      <c r="H11" s="60">
        <v>1.05</v>
      </c>
      <c r="I11" s="61">
        <v>100</v>
      </c>
    </row>
    <row r="12" spans="2:9" ht="15">
      <c r="B12" s="57" t="s">
        <v>20</v>
      </c>
      <c r="C12" s="61">
        <v>24.54</v>
      </c>
      <c r="D12" s="60">
        <v>5.02</v>
      </c>
      <c r="E12" s="61">
        <v>18.96</v>
      </c>
      <c r="F12" s="60">
        <v>46.77</v>
      </c>
      <c r="G12" s="61">
        <v>4.22</v>
      </c>
      <c r="H12" s="60">
        <v>0.48</v>
      </c>
      <c r="I12" s="61">
        <v>100</v>
      </c>
    </row>
    <row r="13" spans="2:9" ht="15">
      <c r="B13" s="57" t="s">
        <v>21</v>
      </c>
      <c r="C13" s="61">
        <v>23.77</v>
      </c>
      <c r="D13" s="60">
        <v>4.52</v>
      </c>
      <c r="E13" s="61">
        <v>16.73</v>
      </c>
      <c r="F13" s="60">
        <v>44.62</v>
      </c>
      <c r="G13" s="61">
        <v>7.7</v>
      </c>
      <c r="H13" s="60">
        <v>2.66</v>
      </c>
      <c r="I13" s="61">
        <v>100</v>
      </c>
    </row>
    <row r="14" spans="2:9" ht="15">
      <c r="B14" s="57" t="s">
        <v>22</v>
      </c>
      <c r="C14" s="61">
        <v>18.29</v>
      </c>
      <c r="D14" s="60">
        <v>4.26</v>
      </c>
      <c r="E14" s="61">
        <v>17.76</v>
      </c>
      <c r="F14" s="60">
        <v>39.96</v>
      </c>
      <c r="G14" s="61">
        <v>13.14</v>
      </c>
      <c r="H14" s="60">
        <v>6.57</v>
      </c>
      <c r="I14" s="61">
        <v>100</v>
      </c>
    </row>
    <row r="15" spans="2:9" ht="15">
      <c r="B15" s="57" t="s">
        <v>23</v>
      </c>
      <c r="C15" s="61">
        <v>27.09</v>
      </c>
      <c r="D15" s="60">
        <v>7.61</v>
      </c>
      <c r="E15" s="61">
        <v>7.79</v>
      </c>
      <c r="F15" s="60">
        <v>50.65</v>
      </c>
      <c r="G15" s="61">
        <v>5.38</v>
      </c>
      <c r="H15" s="60">
        <v>1.48</v>
      </c>
      <c r="I15" s="61">
        <v>100</v>
      </c>
    </row>
    <row r="16" spans="2:9" ht="15">
      <c r="B16" s="57" t="s">
        <v>24</v>
      </c>
      <c r="C16" s="61">
        <v>21.99</v>
      </c>
      <c r="D16" s="60">
        <v>10.86</v>
      </c>
      <c r="E16" s="61">
        <v>6.35</v>
      </c>
      <c r="F16" s="60">
        <v>54.83</v>
      </c>
      <c r="G16" s="61">
        <v>4.23</v>
      </c>
      <c r="H16" s="60">
        <v>1.75</v>
      </c>
      <c r="I16" s="61">
        <v>100</v>
      </c>
    </row>
    <row r="17" spans="2:9" ht="15">
      <c r="B17" s="38" t="s">
        <v>33</v>
      </c>
      <c r="C17" s="62">
        <v>19.75</v>
      </c>
      <c r="D17" s="62">
        <v>5.64</v>
      </c>
      <c r="E17" s="62">
        <v>19.4</v>
      </c>
      <c r="F17" s="62">
        <v>47.38</v>
      </c>
      <c r="G17" s="62">
        <v>6.06</v>
      </c>
      <c r="H17" s="62">
        <v>1.77</v>
      </c>
      <c r="I17" s="62">
        <v>100</v>
      </c>
    </row>
  </sheetData>
  <sheetProtection/>
  <mergeCells count="4">
    <mergeCell ref="C5:H5"/>
    <mergeCell ref="B4:H4"/>
    <mergeCell ref="B5:B6"/>
    <mergeCell ref="B3:L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F0"/>
  </sheetPr>
  <dimension ref="B3:I17"/>
  <sheetViews>
    <sheetView zoomScalePageLayoutView="0" workbookViewId="0" topLeftCell="A1">
      <selection activeCell="N12" sqref="N12"/>
    </sheetView>
  </sheetViews>
  <sheetFormatPr defaultColWidth="9.140625" defaultRowHeight="15"/>
  <cols>
    <col min="2" max="2" width="10.8515625" style="0" customWidth="1"/>
  </cols>
  <sheetData>
    <row r="3" spans="2:3" ht="15">
      <c r="B3" s="11" t="s">
        <v>213</v>
      </c>
      <c r="C3" s="141"/>
    </row>
    <row r="4" spans="2:8" ht="15">
      <c r="B4" s="296" t="s">
        <v>263</v>
      </c>
      <c r="C4" s="297"/>
      <c r="D4" s="297"/>
      <c r="E4" s="297"/>
      <c r="F4" s="297"/>
      <c r="G4" s="297"/>
      <c r="H4" s="297"/>
    </row>
    <row r="5" spans="2:9" ht="15">
      <c r="B5" s="288" t="s">
        <v>14</v>
      </c>
      <c r="C5" s="292" t="s">
        <v>222</v>
      </c>
      <c r="D5" s="292"/>
      <c r="E5" s="292"/>
      <c r="F5" s="292"/>
      <c r="G5" s="292"/>
      <c r="H5" s="292"/>
      <c r="I5" s="123"/>
    </row>
    <row r="6" spans="2:9" ht="81">
      <c r="B6" s="289"/>
      <c r="C6" s="145" t="s">
        <v>36</v>
      </c>
      <c r="D6" s="145" t="s">
        <v>37</v>
      </c>
      <c r="E6" s="145" t="s">
        <v>38</v>
      </c>
      <c r="F6" s="145" t="s">
        <v>39</v>
      </c>
      <c r="G6" s="145" t="s">
        <v>40</v>
      </c>
      <c r="H6" s="145" t="s">
        <v>135</v>
      </c>
      <c r="I6" s="108" t="s">
        <v>33</v>
      </c>
    </row>
    <row r="7" spans="2:9" ht="15">
      <c r="B7" s="57" t="s">
        <v>15</v>
      </c>
      <c r="C7" s="61">
        <v>8.04</v>
      </c>
      <c r="D7" s="60">
        <v>2.68</v>
      </c>
      <c r="E7" s="61">
        <v>5.36</v>
      </c>
      <c r="F7" s="60">
        <v>49.11</v>
      </c>
      <c r="G7" s="61">
        <v>34.82</v>
      </c>
      <c r="H7" s="60" t="s">
        <v>226</v>
      </c>
      <c r="I7" s="61">
        <v>100</v>
      </c>
    </row>
    <row r="8" spans="2:9" ht="15">
      <c r="B8" s="57" t="s">
        <v>16</v>
      </c>
      <c r="C8" s="61">
        <v>13.91</v>
      </c>
      <c r="D8" s="60">
        <v>4.14</v>
      </c>
      <c r="E8" s="61">
        <v>12.72</v>
      </c>
      <c r="F8" s="60">
        <v>47.93</v>
      </c>
      <c r="G8" s="61">
        <v>19.53</v>
      </c>
      <c r="H8" s="60">
        <v>1.78</v>
      </c>
      <c r="I8" s="61">
        <v>100</v>
      </c>
    </row>
    <row r="9" spans="2:9" ht="15">
      <c r="B9" s="57" t="s">
        <v>17</v>
      </c>
      <c r="C9" s="61">
        <v>13.06</v>
      </c>
      <c r="D9" s="60">
        <v>3.15</v>
      </c>
      <c r="E9" s="61">
        <v>5.86</v>
      </c>
      <c r="F9" s="60">
        <v>53.15</v>
      </c>
      <c r="G9" s="61">
        <v>18.02</v>
      </c>
      <c r="H9" s="60">
        <v>6.76</v>
      </c>
      <c r="I9" s="61">
        <v>100</v>
      </c>
    </row>
    <row r="10" spans="2:9" ht="15">
      <c r="B10" s="57" t="s">
        <v>18</v>
      </c>
      <c r="C10" s="61">
        <v>9.12</v>
      </c>
      <c r="D10" s="60">
        <v>4.08</v>
      </c>
      <c r="E10" s="61">
        <v>8.64</v>
      </c>
      <c r="F10" s="60">
        <v>48.24</v>
      </c>
      <c r="G10" s="61">
        <v>25.74</v>
      </c>
      <c r="H10" s="60">
        <v>4.18</v>
      </c>
      <c r="I10" s="61">
        <v>100</v>
      </c>
    </row>
    <row r="11" spans="2:9" ht="15">
      <c r="B11" s="57" t="s">
        <v>19</v>
      </c>
      <c r="C11" s="61">
        <v>9.09</v>
      </c>
      <c r="D11" s="60">
        <v>1.95</v>
      </c>
      <c r="E11" s="61">
        <v>12.34</v>
      </c>
      <c r="F11" s="60">
        <v>52.27</v>
      </c>
      <c r="G11" s="61">
        <v>22.4</v>
      </c>
      <c r="H11" s="60">
        <v>1.95</v>
      </c>
      <c r="I11" s="61">
        <v>100</v>
      </c>
    </row>
    <row r="12" spans="2:9" ht="15">
      <c r="B12" s="57" t="s">
        <v>20</v>
      </c>
      <c r="C12" s="61">
        <v>20.11</v>
      </c>
      <c r="D12" s="60">
        <v>3.87</v>
      </c>
      <c r="E12" s="61">
        <v>16.05</v>
      </c>
      <c r="F12" s="60">
        <v>40.59</v>
      </c>
      <c r="G12" s="61">
        <v>17.9</v>
      </c>
      <c r="H12" s="60">
        <v>1.48</v>
      </c>
      <c r="I12" s="61">
        <v>100</v>
      </c>
    </row>
    <row r="13" spans="2:9" ht="15">
      <c r="B13" s="57" t="s">
        <v>21</v>
      </c>
      <c r="C13" s="61">
        <v>6.05</v>
      </c>
      <c r="D13" s="60">
        <v>3.17</v>
      </c>
      <c r="E13" s="61">
        <v>12.68</v>
      </c>
      <c r="F13" s="60">
        <v>44.09</v>
      </c>
      <c r="G13" s="61">
        <v>30.26</v>
      </c>
      <c r="H13" s="60">
        <v>3.75</v>
      </c>
      <c r="I13" s="61">
        <v>100</v>
      </c>
    </row>
    <row r="14" spans="2:9" ht="15">
      <c r="B14" s="57" t="s">
        <v>22</v>
      </c>
      <c r="C14" s="61">
        <v>5.11</v>
      </c>
      <c r="D14" s="60">
        <v>1.08</v>
      </c>
      <c r="E14" s="61">
        <v>6.45</v>
      </c>
      <c r="F14" s="60">
        <v>50</v>
      </c>
      <c r="G14" s="61">
        <v>33.6</v>
      </c>
      <c r="H14" s="60">
        <v>3.76</v>
      </c>
      <c r="I14" s="61">
        <v>100</v>
      </c>
    </row>
    <row r="15" spans="2:9" ht="15">
      <c r="B15" s="57" t="s">
        <v>23</v>
      </c>
      <c r="C15" s="61">
        <v>10.33</v>
      </c>
      <c r="D15" s="60">
        <v>1.82</v>
      </c>
      <c r="E15" s="61">
        <v>9.73</v>
      </c>
      <c r="F15" s="60">
        <v>53.5</v>
      </c>
      <c r="G15" s="61">
        <v>22.8</v>
      </c>
      <c r="H15" s="60">
        <v>1.82</v>
      </c>
      <c r="I15" s="61">
        <v>100</v>
      </c>
    </row>
    <row r="16" spans="2:9" ht="15">
      <c r="B16" s="57" t="s">
        <v>24</v>
      </c>
      <c r="C16" s="61">
        <v>3.7</v>
      </c>
      <c r="D16" s="60">
        <v>7.41</v>
      </c>
      <c r="E16" s="61">
        <v>1.23</v>
      </c>
      <c r="F16" s="60">
        <v>61.73</v>
      </c>
      <c r="G16" s="61">
        <v>23.46</v>
      </c>
      <c r="H16" s="60">
        <v>2.47</v>
      </c>
      <c r="I16" s="61">
        <v>100</v>
      </c>
    </row>
    <row r="17" spans="2:9" ht="15">
      <c r="B17" s="38" t="s">
        <v>33</v>
      </c>
      <c r="C17" s="62">
        <v>10.66</v>
      </c>
      <c r="D17" s="62">
        <v>3.27</v>
      </c>
      <c r="E17" s="62">
        <v>10.23</v>
      </c>
      <c r="F17" s="62">
        <v>48.3</v>
      </c>
      <c r="G17" s="62">
        <v>24.46</v>
      </c>
      <c r="H17" s="62">
        <v>3.08</v>
      </c>
      <c r="I17" s="62">
        <v>100</v>
      </c>
    </row>
  </sheetData>
  <sheetProtection/>
  <mergeCells count="3">
    <mergeCell ref="B5:B6"/>
    <mergeCell ref="C5:H5"/>
    <mergeCell ref="B4:H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B3:H19"/>
  <sheetViews>
    <sheetView zoomScalePageLayoutView="0" workbookViewId="0" topLeftCell="A1">
      <selection activeCell="K12" sqref="K12"/>
    </sheetView>
  </sheetViews>
  <sheetFormatPr defaultColWidth="9.140625" defaultRowHeight="15"/>
  <cols>
    <col min="1" max="1" width="12.28125" style="0" customWidth="1"/>
    <col min="2" max="2" width="13.00390625" style="0" customWidth="1"/>
  </cols>
  <sheetData>
    <row r="3" spans="2:8" ht="15">
      <c r="B3" s="16" t="s">
        <v>187</v>
      </c>
      <c r="C3" s="17"/>
      <c r="D3" s="17"/>
      <c r="E3" s="17"/>
      <c r="F3" s="18"/>
      <c r="G3" s="18"/>
      <c r="H3" s="18"/>
    </row>
    <row r="4" spans="2:8" ht="15">
      <c r="B4" s="296" t="s">
        <v>265</v>
      </c>
      <c r="C4" s="297"/>
      <c r="D4" s="297"/>
      <c r="E4" s="297"/>
      <c r="F4" s="297"/>
      <c r="G4" s="297"/>
      <c r="H4" s="297"/>
    </row>
    <row r="5" spans="2:8" ht="15" customHeight="1">
      <c r="B5" s="298" t="s">
        <v>214</v>
      </c>
      <c r="C5" s="300" t="s">
        <v>42</v>
      </c>
      <c r="D5" s="300"/>
      <c r="E5" s="300"/>
      <c r="F5" s="301" t="s">
        <v>43</v>
      </c>
      <c r="G5" s="301"/>
      <c r="H5" s="301"/>
    </row>
    <row r="6" spans="2:8" ht="15">
      <c r="B6" s="299"/>
      <c r="C6" s="65" t="s">
        <v>2</v>
      </c>
      <c r="D6" s="65" t="s">
        <v>3</v>
      </c>
      <c r="E6" s="65" t="s">
        <v>4</v>
      </c>
      <c r="F6" s="66" t="s">
        <v>2</v>
      </c>
      <c r="G6" s="66" t="s">
        <v>3</v>
      </c>
      <c r="H6" s="66" t="s">
        <v>4</v>
      </c>
    </row>
    <row r="7" spans="2:8" ht="15">
      <c r="B7" s="57" t="s">
        <v>136</v>
      </c>
      <c r="C7" s="67">
        <v>1196</v>
      </c>
      <c r="D7" s="68">
        <v>21</v>
      </c>
      <c r="E7" s="67">
        <v>1607</v>
      </c>
      <c r="F7" s="60">
        <v>7.2454</v>
      </c>
      <c r="G7" s="61">
        <v>8.4337</v>
      </c>
      <c r="H7" s="60">
        <v>7.2972</v>
      </c>
    </row>
    <row r="8" spans="2:8" ht="15">
      <c r="B8" s="57" t="s">
        <v>137</v>
      </c>
      <c r="C8" s="67">
        <v>1197</v>
      </c>
      <c r="D8" s="68">
        <v>15</v>
      </c>
      <c r="E8" s="67">
        <v>1606</v>
      </c>
      <c r="F8" s="60">
        <v>7.2515</v>
      </c>
      <c r="G8" s="61">
        <v>6.0241</v>
      </c>
      <c r="H8" s="60">
        <v>7.2927</v>
      </c>
    </row>
    <row r="9" spans="2:8" ht="15">
      <c r="B9" s="57" t="s">
        <v>138</v>
      </c>
      <c r="C9" s="67">
        <v>1246</v>
      </c>
      <c r="D9" s="68">
        <v>14</v>
      </c>
      <c r="E9" s="67">
        <v>1656</v>
      </c>
      <c r="F9" s="60">
        <v>7.5483</v>
      </c>
      <c r="G9" s="61">
        <v>5.6225</v>
      </c>
      <c r="H9" s="60">
        <v>7.5198</v>
      </c>
    </row>
    <row r="10" spans="2:8" ht="15">
      <c r="B10" s="57" t="s">
        <v>139</v>
      </c>
      <c r="C10" s="67">
        <v>1368</v>
      </c>
      <c r="D10" s="68">
        <v>15</v>
      </c>
      <c r="E10" s="67">
        <v>1831</v>
      </c>
      <c r="F10" s="60">
        <v>8.2874</v>
      </c>
      <c r="G10" s="61">
        <v>6.0241</v>
      </c>
      <c r="H10" s="60">
        <v>8.3144</v>
      </c>
    </row>
    <row r="11" spans="2:8" ht="15">
      <c r="B11" s="57" t="s">
        <v>140</v>
      </c>
      <c r="C11" s="67">
        <v>1436</v>
      </c>
      <c r="D11" s="68">
        <v>26</v>
      </c>
      <c r="E11" s="67">
        <v>1890</v>
      </c>
      <c r="F11" s="60">
        <v>8.6993</v>
      </c>
      <c r="G11" s="61">
        <v>10.4418</v>
      </c>
      <c r="H11" s="60">
        <v>8.5823</v>
      </c>
    </row>
    <row r="12" spans="2:8" ht="15">
      <c r="B12" s="57" t="s">
        <v>141</v>
      </c>
      <c r="C12" s="67">
        <v>1436</v>
      </c>
      <c r="D12" s="68">
        <v>22</v>
      </c>
      <c r="E12" s="67">
        <v>1950</v>
      </c>
      <c r="F12" s="60">
        <v>8.6993</v>
      </c>
      <c r="G12" s="61">
        <v>8.8353</v>
      </c>
      <c r="H12" s="60">
        <v>8.8548</v>
      </c>
    </row>
    <row r="13" spans="2:8" ht="15">
      <c r="B13" s="57" t="s">
        <v>142</v>
      </c>
      <c r="C13" s="67">
        <v>1625</v>
      </c>
      <c r="D13" s="68">
        <v>31</v>
      </c>
      <c r="E13" s="67">
        <v>2171</v>
      </c>
      <c r="F13" s="60">
        <v>9.8443</v>
      </c>
      <c r="G13" s="61">
        <v>12.4498</v>
      </c>
      <c r="H13" s="60">
        <v>9.8583</v>
      </c>
    </row>
    <row r="14" spans="2:8" ht="15">
      <c r="B14" s="57" t="s">
        <v>143</v>
      </c>
      <c r="C14" s="67">
        <v>1411</v>
      </c>
      <c r="D14" s="68">
        <v>29</v>
      </c>
      <c r="E14" s="67">
        <v>1937</v>
      </c>
      <c r="F14" s="60">
        <v>8.5479</v>
      </c>
      <c r="G14" s="61">
        <v>11.6466</v>
      </c>
      <c r="H14" s="60">
        <v>8.7957</v>
      </c>
    </row>
    <row r="15" spans="2:8" ht="15">
      <c r="B15" s="57" t="s">
        <v>144</v>
      </c>
      <c r="C15" s="67">
        <v>1462</v>
      </c>
      <c r="D15" s="68">
        <v>21</v>
      </c>
      <c r="E15" s="67">
        <v>1929</v>
      </c>
      <c r="F15" s="60">
        <v>8.8568</v>
      </c>
      <c r="G15" s="61">
        <v>8.4337</v>
      </c>
      <c r="H15" s="60">
        <v>8.7594</v>
      </c>
    </row>
    <row r="16" spans="2:8" ht="15">
      <c r="B16" s="57" t="s">
        <v>145</v>
      </c>
      <c r="C16" s="67">
        <v>1437</v>
      </c>
      <c r="D16" s="68">
        <v>25</v>
      </c>
      <c r="E16" s="67">
        <v>1896</v>
      </c>
      <c r="F16" s="60">
        <v>8.7054</v>
      </c>
      <c r="G16" s="61">
        <v>10.0402</v>
      </c>
      <c r="H16" s="60">
        <v>8.6096</v>
      </c>
    </row>
    <row r="17" spans="2:8" ht="15">
      <c r="B17" s="57" t="s">
        <v>146</v>
      </c>
      <c r="C17" s="67">
        <v>1389</v>
      </c>
      <c r="D17" s="68">
        <v>15</v>
      </c>
      <c r="E17" s="67">
        <v>1850</v>
      </c>
      <c r="F17" s="60">
        <v>8.4146</v>
      </c>
      <c r="G17" s="61">
        <v>6.0241</v>
      </c>
      <c r="H17" s="60">
        <v>8.4007</v>
      </c>
    </row>
    <row r="18" spans="2:8" ht="15">
      <c r="B18" s="57" t="s">
        <v>147</v>
      </c>
      <c r="C18" s="67">
        <v>1304</v>
      </c>
      <c r="D18" s="68">
        <v>15</v>
      </c>
      <c r="E18" s="67">
        <v>1699</v>
      </c>
      <c r="F18" s="60">
        <v>7.8997</v>
      </c>
      <c r="G18" s="61">
        <v>6.0241</v>
      </c>
      <c r="H18" s="60">
        <v>7.715</v>
      </c>
    </row>
    <row r="19" spans="2:8" ht="15">
      <c r="B19" s="38" t="s">
        <v>33</v>
      </c>
      <c r="C19" s="69">
        <v>16507</v>
      </c>
      <c r="D19" s="38">
        <v>249</v>
      </c>
      <c r="E19" s="69">
        <v>22022</v>
      </c>
      <c r="F19" s="62">
        <v>100</v>
      </c>
      <c r="G19" s="62">
        <v>100</v>
      </c>
      <c r="H19" s="62">
        <v>100</v>
      </c>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B3:H14"/>
  <sheetViews>
    <sheetView zoomScalePageLayoutView="0" workbookViewId="0" topLeftCell="A1">
      <selection activeCell="F23" sqref="F23"/>
    </sheetView>
  </sheetViews>
  <sheetFormatPr defaultColWidth="9.140625" defaultRowHeight="15"/>
  <cols>
    <col min="2" max="2" width="15.28125" style="0" customWidth="1"/>
  </cols>
  <sheetData>
    <row r="3" spans="2:8" ht="15">
      <c r="B3" s="16" t="s">
        <v>188</v>
      </c>
      <c r="C3" s="17"/>
      <c r="D3" s="17"/>
      <c r="E3" s="17"/>
      <c r="F3" s="18"/>
      <c r="G3" s="18"/>
      <c r="H3" s="18"/>
    </row>
    <row r="4" spans="2:8" ht="15">
      <c r="B4" s="296" t="s">
        <v>265</v>
      </c>
      <c r="C4" s="297"/>
      <c r="D4" s="297"/>
      <c r="E4" s="297"/>
      <c r="F4" s="297"/>
      <c r="G4" s="297"/>
      <c r="H4" s="297"/>
    </row>
    <row r="5" spans="2:8" ht="15">
      <c r="B5" s="238" t="s">
        <v>41</v>
      </c>
      <c r="C5" s="300" t="s">
        <v>42</v>
      </c>
      <c r="D5" s="300"/>
      <c r="E5" s="300"/>
      <c r="F5" s="302" t="s">
        <v>43</v>
      </c>
      <c r="G5" s="302"/>
      <c r="H5" s="302"/>
    </row>
    <row r="6" spans="2:8" ht="15">
      <c r="B6" s="240"/>
      <c r="C6" s="65" t="s">
        <v>2</v>
      </c>
      <c r="D6" s="65" t="s">
        <v>3</v>
      </c>
      <c r="E6" s="65" t="s">
        <v>4</v>
      </c>
      <c r="F6" s="70" t="s">
        <v>2</v>
      </c>
      <c r="G6" s="70" t="s">
        <v>3</v>
      </c>
      <c r="H6" s="70" t="s">
        <v>4</v>
      </c>
    </row>
    <row r="7" spans="2:8" ht="15">
      <c r="B7" s="57" t="s">
        <v>44</v>
      </c>
      <c r="C7" s="58">
        <v>2470</v>
      </c>
      <c r="D7" s="59">
        <v>38</v>
      </c>
      <c r="E7" s="58">
        <v>3249</v>
      </c>
      <c r="F7" s="60">
        <v>14.9633</v>
      </c>
      <c r="G7" s="61">
        <v>15.261</v>
      </c>
      <c r="H7" s="60">
        <v>14.7534</v>
      </c>
    </row>
    <row r="8" spans="2:8" ht="15">
      <c r="B8" s="57" t="s">
        <v>45</v>
      </c>
      <c r="C8" s="58">
        <v>2548</v>
      </c>
      <c r="D8" s="59">
        <v>31</v>
      </c>
      <c r="E8" s="58">
        <v>3252</v>
      </c>
      <c r="F8" s="60">
        <v>15.4359</v>
      </c>
      <c r="G8" s="61">
        <v>12.4498</v>
      </c>
      <c r="H8" s="60">
        <v>14.7671</v>
      </c>
    </row>
    <row r="9" spans="2:8" ht="15">
      <c r="B9" s="57" t="s">
        <v>46</v>
      </c>
      <c r="C9" s="58">
        <v>2515</v>
      </c>
      <c r="D9" s="59">
        <v>33</v>
      </c>
      <c r="E9" s="58">
        <v>3222</v>
      </c>
      <c r="F9" s="60">
        <v>15.236</v>
      </c>
      <c r="G9" s="61">
        <v>13.253</v>
      </c>
      <c r="H9" s="60">
        <v>14.6308</v>
      </c>
    </row>
    <row r="10" spans="2:8" ht="15">
      <c r="B10" s="57" t="s">
        <v>47</v>
      </c>
      <c r="C10" s="58">
        <v>2571</v>
      </c>
      <c r="D10" s="59">
        <v>38</v>
      </c>
      <c r="E10" s="58">
        <v>3366</v>
      </c>
      <c r="F10" s="60">
        <v>15.5752</v>
      </c>
      <c r="G10" s="61">
        <v>15.261</v>
      </c>
      <c r="H10" s="60">
        <v>15.2847</v>
      </c>
    </row>
    <row r="11" spans="2:8" ht="15">
      <c r="B11" s="57" t="s">
        <v>48</v>
      </c>
      <c r="C11" s="58">
        <v>2706</v>
      </c>
      <c r="D11" s="59">
        <v>31</v>
      </c>
      <c r="E11" s="58">
        <v>3542</v>
      </c>
      <c r="F11" s="60">
        <v>16.393</v>
      </c>
      <c r="G11" s="61">
        <v>12.4498</v>
      </c>
      <c r="H11" s="60">
        <v>16.0839</v>
      </c>
    </row>
    <row r="12" spans="2:8" ht="15">
      <c r="B12" s="57" t="s">
        <v>49</v>
      </c>
      <c r="C12" s="58">
        <v>2209</v>
      </c>
      <c r="D12" s="59">
        <v>37</v>
      </c>
      <c r="E12" s="58">
        <v>3066</v>
      </c>
      <c r="F12" s="60">
        <v>13.3822</v>
      </c>
      <c r="G12" s="61">
        <v>14.8594</v>
      </c>
      <c r="H12" s="60">
        <v>13.9224</v>
      </c>
    </row>
    <row r="13" spans="2:8" ht="15">
      <c r="B13" s="57" t="s">
        <v>50</v>
      </c>
      <c r="C13" s="58">
        <v>1488</v>
      </c>
      <c r="D13" s="59">
        <v>41</v>
      </c>
      <c r="E13" s="58">
        <v>2325</v>
      </c>
      <c r="F13" s="60">
        <v>9.0144</v>
      </c>
      <c r="G13" s="61">
        <v>16.4659</v>
      </c>
      <c r="H13" s="60">
        <v>10.5576</v>
      </c>
    </row>
    <row r="14" spans="2:8" ht="15">
      <c r="B14" s="38" t="s">
        <v>33</v>
      </c>
      <c r="C14" s="56">
        <v>16507</v>
      </c>
      <c r="D14" s="56">
        <v>249</v>
      </c>
      <c r="E14" s="56">
        <v>22022</v>
      </c>
      <c r="F14" s="62">
        <v>100</v>
      </c>
      <c r="G14" s="62">
        <v>100</v>
      </c>
      <c r="H14" s="62">
        <v>100</v>
      </c>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B3:H34"/>
  <sheetViews>
    <sheetView zoomScalePageLayoutView="0" workbookViewId="0" topLeftCell="A1">
      <selection activeCell="O25" sqref="O25"/>
    </sheetView>
  </sheetViews>
  <sheetFormatPr defaultColWidth="9.140625" defaultRowHeight="15"/>
  <cols>
    <col min="1" max="1" width="9.140625" style="8" customWidth="1"/>
    <col min="2" max="2" width="11.421875" style="8" customWidth="1"/>
    <col min="3" max="16384" width="9.140625" style="8" customWidth="1"/>
  </cols>
  <sheetData>
    <row r="3" spans="2:8" ht="16.5">
      <c r="B3" s="16" t="s">
        <v>215</v>
      </c>
      <c r="C3" s="17"/>
      <c r="D3" s="17"/>
      <c r="E3" s="17"/>
      <c r="F3" s="18"/>
      <c r="G3" s="18"/>
      <c r="H3" s="18"/>
    </row>
    <row r="4" spans="2:8" ht="16.5">
      <c r="B4" s="296" t="s">
        <v>255</v>
      </c>
      <c r="C4" s="297"/>
      <c r="D4" s="297"/>
      <c r="E4" s="297"/>
      <c r="F4" s="297"/>
      <c r="G4" s="297"/>
      <c r="H4" s="297"/>
    </row>
    <row r="5" spans="2:8" ht="16.5">
      <c r="B5" s="303" t="s">
        <v>51</v>
      </c>
      <c r="C5" s="280" t="s">
        <v>2</v>
      </c>
      <c r="D5" s="280" t="s">
        <v>3</v>
      </c>
      <c r="E5" s="280" t="s">
        <v>4</v>
      </c>
      <c r="F5" s="280" t="s">
        <v>122</v>
      </c>
      <c r="G5" s="280" t="s">
        <v>123</v>
      </c>
      <c r="H5"/>
    </row>
    <row r="6" spans="2:8" ht="16.5">
      <c r="B6" s="303"/>
      <c r="C6" s="280"/>
      <c r="D6" s="280"/>
      <c r="E6" s="280"/>
      <c r="F6" s="280"/>
      <c r="G6" s="280" t="s">
        <v>29</v>
      </c>
      <c r="H6"/>
    </row>
    <row r="7" spans="2:8" ht="16.5">
      <c r="B7" s="57">
        <v>1</v>
      </c>
      <c r="C7" s="58">
        <v>237</v>
      </c>
      <c r="D7" s="59">
        <v>7</v>
      </c>
      <c r="E7" s="58">
        <v>356</v>
      </c>
      <c r="F7" s="60">
        <v>2.95</v>
      </c>
      <c r="G7" s="61">
        <v>150.21</v>
      </c>
      <c r="H7"/>
    </row>
    <row r="8" spans="2:8" ht="16.5">
      <c r="B8" s="57">
        <v>2</v>
      </c>
      <c r="C8" s="58">
        <v>134</v>
      </c>
      <c r="D8" s="59">
        <v>6</v>
      </c>
      <c r="E8" s="58">
        <v>231</v>
      </c>
      <c r="F8" s="60">
        <v>4.48</v>
      </c>
      <c r="G8" s="61">
        <v>172.39</v>
      </c>
      <c r="H8"/>
    </row>
    <row r="9" spans="2:8" ht="16.5">
      <c r="B9" s="57">
        <v>3</v>
      </c>
      <c r="C9" s="58">
        <v>129</v>
      </c>
      <c r="D9" s="59">
        <v>4</v>
      </c>
      <c r="E9" s="58">
        <v>187</v>
      </c>
      <c r="F9" s="60">
        <v>3.1</v>
      </c>
      <c r="G9" s="61">
        <v>144.96</v>
      </c>
      <c r="H9"/>
    </row>
    <row r="10" spans="2:8" ht="16.5">
      <c r="B10" s="57">
        <v>4</v>
      </c>
      <c r="C10" s="58">
        <v>104</v>
      </c>
      <c r="D10" s="59">
        <v>3</v>
      </c>
      <c r="E10" s="58">
        <v>161</v>
      </c>
      <c r="F10" s="60">
        <v>2.88</v>
      </c>
      <c r="G10" s="61">
        <v>154.81</v>
      </c>
      <c r="H10"/>
    </row>
    <row r="11" spans="2:8" ht="16.5">
      <c r="B11" s="57">
        <v>5</v>
      </c>
      <c r="C11" s="58">
        <v>100</v>
      </c>
      <c r="D11" s="59">
        <v>8</v>
      </c>
      <c r="E11" s="58">
        <v>154</v>
      </c>
      <c r="F11" s="60">
        <v>8</v>
      </c>
      <c r="G11" s="61">
        <v>154</v>
      </c>
      <c r="H11"/>
    </row>
    <row r="12" spans="2:8" ht="16.5">
      <c r="B12" s="57">
        <v>6</v>
      </c>
      <c r="C12" s="58">
        <v>89</v>
      </c>
      <c r="D12" s="59">
        <v>1</v>
      </c>
      <c r="E12" s="58">
        <v>121</v>
      </c>
      <c r="F12" s="60">
        <v>1.12</v>
      </c>
      <c r="G12" s="61">
        <v>135.96</v>
      </c>
      <c r="H12"/>
    </row>
    <row r="13" spans="2:8" ht="16.5">
      <c r="B13" s="57">
        <v>7</v>
      </c>
      <c r="C13" s="58">
        <v>231</v>
      </c>
      <c r="D13" s="59">
        <v>2</v>
      </c>
      <c r="E13" s="58">
        <v>297</v>
      </c>
      <c r="F13" s="60">
        <v>0.87</v>
      </c>
      <c r="G13" s="61">
        <v>128.57</v>
      </c>
      <c r="H13"/>
    </row>
    <row r="14" spans="2:8" ht="16.5">
      <c r="B14" s="57">
        <v>8</v>
      </c>
      <c r="C14" s="58">
        <v>855</v>
      </c>
      <c r="D14" s="59">
        <v>8</v>
      </c>
      <c r="E14" s="58">
        <v>1098</v>
      </c>
      <c r="F14" s="60">
        <v>0.94</v>
      </c>
      <c r="G14" s="61">
        <v>128.42</v>
      </c>
      <c r="H14"/>
    </row>
    <row r="15" spans="2:8" ht="16.5">
      <c r="B15" s="57">
        <v>9</v>
      </c>
      <c r="C15" s="58">
        <v>1184</v>
      </c>
      <c r="D15" s="59">
        <v>13</v>
      </c>
      <c r="E15" s="58">
        <v>1497</v>
      </c>
      <c r="F15" s="60">
        <v>1.1</v>
      </c>
      <c r="G15" s="61">
        <v>126.44</v>
      </c>
      <c r="H15"/>
    </row>
    <row r="16" spans="2:8" ht="16.5">
      <c r="B16" s="57">
        <v>10</v>
      </c>
      <c r="C16" s="58">
        <v>1037</v>
      </c>
      <c r="D16" s="59">
        <v>17</v>
      </c>
      <c r="E16" s="58">
        <v>1274</v>
      </c>
      <c r="F16" s="60">
        <v>1.64</v>
      </c>
      <c r="G16" s="61">
        <v>122.85</v>
      </c>
      <c r="H16"/>
    </row>
    <row r="17" spans="2:8" ht="16.5">
      <c r="B17" s="57">
        <v>11</v>
      </c>
      <c r="C17" s="58">
        <v>1122</v>
      </c>
      <c r="D17" s="59">
        <v>21</v>
      </c>
      <c r="E17" s="58">
        <v>1418</v>
      </c>
      <c r="F17" s="60">
        <v>1.87</v>
      </c>
      <c r="G17" s="61">
        <v>126.38</v>
      </c>
      <c r="H17"/>
    </row>
    <row r="18" spans="2:8" ht="16.5">
      <c r="B18" s="57">
        <v>12</v>
      </c>
      <c r="C18" s="58">
        <v>1115</v>
      </c>
      <c r="D18" s="59">
        <v>15</v>
      </c>
      <c r="E18" s="58">
        <v>1458</v>
      </c>
      <c r="F18" s="60">
        <v>1.35</v>
      </c>
      <c r="G18" s="61">
        <v>130.76</v>
      </c>
      <c r="H18"/>
    </row>
    <row r="19" spans="2:8" ht="16.5">
      <c r="B19" s="57">
        <v>13</v>
      </c>
      <c r="C19" s="58">
        <v>1143</v>
      </c>
      <c r="D19" s="59">
        <v>12</v>
      </c>
      <c r="E19" s="58">
        <v>1508</v>
      </c>
      <c r="F19" s="60">
        <v>1.05</v>
      </c>
      <c r="G19" s="61">
        <v>131.93</v>
      </c>
      <c r="H19"/>
    </row>
    <row r="20" spans="2:8" ht="16.5">
      <c r="B20" s="57">
        <v>14</v>
      </c>
      <c r="C20" s="58">
        <v>938</v>
      </c>
      <c r="D20" s="59">
        <v>9</v>
      </c>
      <c r="E20" s="58">
        <v>1236</v>
      </c>
      <c r="F20" s="60">
        <v>0.96</v>
      </c>
      <c r="G20" s="61">
        <v>131.77</v>
      </c>
      <c r="H20"/>
    </row>
    <row r="21" spans="2:8" ht="16.5">
      <c r="B21" s="57">
        <v>15</v>
      </c>
      <c r="C21" s="58">
        <v>959</v>
      </c>
      <c r="D21" s="59">
        <v>9</v>
      </c>
      <c r="E21" s="58">
        <v>1224</v>
      </c>
      <c r="F21" s="60">
        <v>0.94</v>
      </c>
      <c r="G21" s="61">
        <v>127.63</v>
      </c>
      <c r="H21"/>
    </row>
    <row r="22" spans="2:8" ht="16.5">
      <c r="B22" s="57">
        <v>16</v>
      </c>
      <c r="C22" s="58">
        <v>1012</v>
      </c>
      <c r="D22" s="59">
        <v>18</v>
      </c>
      <c r="E22" s="58">
        <v>1361</v>
      </c>
      <c r="F22" s="60">
        <v>1.78</v>
      </c>
      <c r="G22" s="61">
        <v>134.49</v>
      </c>
      <c r="H22"/>
    </row>
    <row r="23" spans="2:8" ht="16.5">
      <c r="B23" s="57">
        <v>17</v>
      </c>
      <c r="C23" s="58">
        <v>1069</v>
      </c>
      <c r="D23" s="59">
        <v>17</v>
      </c>
      <c r="E23" s="58">
        <v>1450</v>
      </c>
      <c r="F23" s="60">
        <v>1.59</v>
      </c>
      <c r="G23" s="61">
        <v>135.64</v>
      </c>
      <c r="H23"/>
    </row>
    <row r="24" spans="2:8" ht="16.5">
      <c r="B24" s="57">
        <v>18</v>
      </c>
      <c r="C24" s="58">
        <v>1364</v>
      </c>
      <c r="D24" s="59">
        <v>16</v>
      </c>
      <c r="E24" s="58">
        <v>1921</v>
      </c>
      <c r="F24" s="60">
        <v>1.17</v>
      </c>
      <c r="G24" s="61">
        <v>140.84</v>
      </c>
      <c r="H24"/>
    </row>
    <row r="25" spans="2:8" ht="16.5">
      <c r="B25" s="57">
        <v>19</v>
      </c>
      <c r="C25" s="58">
        <v>1327</v>
      </c>
      <c r="D25" s="59">
        <v>15</v>
      </c>
      <c r="E25" s="58">
        <v>1784</v>
      </c>
      <c r="F25" s="60">
        <v>1.13</v>
      </c>
      <c r="G25" s="61">
        <v>134.44</v>
      </c>
      <c r="H25"/>
    </row>
    <row r="26" spans="2:8" ht="16.5">
      <c r="B26" s="57">
        <v>20</v>
      </c>
      <c r="C26" s="58">
        <v>1011</v>
      </c>
      <c r="D26" s="59">
        <v>19</v>
      </c>
      <c r="E26" s="58">
        <v>1360</v>
      </c>
      <c r="F26" s="60">
        <v>1.88</v>
      </c>
      <c r="G26" s="61">
        <v>134.52</v>
      </c>
      <c r="H26"/>
    </row>
    <row r="27" spans="2:8" ht="16.5">
      <c r="B27" s="57">
        <v>21</v>
      </c>
      <c r="C27" s="58">
        <v>489</v>
      </c>
      <c r="D27" s="59">
        <v>12</v>
      </c>
      <c r="E27" s="58">
        <v>661</v>
      </c>
      <c r="F27" s="60">
        <v>2.45</v>
      </c>
      <c r="G27" s="61">
        <v>135.17</v>
      </c>
      <c r="H27"/>
    </row>
    <row r="28" spans="2:8" ht="16.5">
      <c r="B28" s="57">
        <v>22</v>
      </c>
      <c r="C28" s="58">
        <v>304</v>
      </c>
      <c r="D28" s="59">
        <v>5</v>
      </c>
      <c r="E28" s="58">
        <v>412</v>
      </c>
      <c r="F28" s="60">
        <v>1.64</v>
      </c>
      <c r="G28" s="61">
        <v>135.53</v>
      </c>
      <c r="H28"/>
    </row>
    <row r="29" spans="2:8" ht="16.5">
      <c r="B29" s="57">
        <v>23</v>
      </c>
      <c r="C29" s="58">
        <v>283</v>
      </c>
      <c r="D29" s="59">
        <v>6</v>
      </c>
      <c r="E29" s="58">
        <v>418</v>
      </c>
      <c r="F29" s="60">
        <v>2.12</v>
      </c>
      <c r="G29" s="61">
        <v>147.7</v>
      </c>
      <c r="H29"/>
    </row>
    <row r="30" spans="2:8" ht="16.5">
      <c r="B30" s="57">
        <v>24</v>
      </c>
      <c r="C30" s="58">
        <v>258</v>
      </c>
      <c r="D30" s="59">
        <v>6</v>
      </c>
      <c r="E30" s="58">
        <v>421</v>
      </c>
      <c r="F30" s="60">
        <v>2.33</v>
      </c>
      <c r="G30" s="61">
        <v>163.18</v>
      </c>
      <c r="H30"/>
    </row>
    <row r="31" spans="2:8" ht="16.5">
      <c r="B31" s="57" t="s">
        <v>52</v>
      </c>
      <c r="C31" s="58">
        <v>13</v>
      </c>
      <c r="D31" s="129" t="s">
        <v>209</v>
      </c>
      <c r="E31" s="45">
        <v>14</v>
      </c>
      <c r="F31" s="129" t="s">
        <v>209</v>
      </c>
      <c r="G31" s="61">
        <v>107.69</v>
      </c>
      <c r="H31"/>
    </row>
    <row r="32" spans="2:8" ht="16.5">
      <c r="B32" s="38" t="s">
        <v>33</v>
      </c>
      <c r="C32" s="56">
        <v>16507</v>
      </c>
      <c r="D32" s="56">
        <v>249</v>
      </c>
      <c r="E32" s="56">
        <v>22022</v>
      </c>
      <c r="F32" s="62">
        <v>1.51</v>
      </c>
      <c r="G32" s="62">
        <v>133.41</v>
      </c>
      <c r="H32"/>
    </row>
    <row r="33" spans="2:8" ht="16.5">
      <c r="B33" s="19" t="s">
        <v>182</v>
      </c>
      <c r="C33" s="2"/>
      <c r="D33" s="2"/>
      <c r="E33" s="2"/>
      <c r="F33" s="3"/>
      <c r="G33" s="3"/>
      <c r="H33" s="2"/>
    </row>
    <row r="34" spans="2:8" ht="16.5">
      <c r="B34" s="19" t="s">
        <v>189</v>
      </c>
      <c r="C34" s="2"/>
      <c r="D34" s="2"/>
      <c r="E34" s="2"/>
      <c r="F34" s="3"/>
      <c r="G34" s="3"/>
      <c r="H34" s="2"/>
    </row>
  </sheetData>
  <sheetProtection/>
  <mergeCells count="7">
    <mergeCell ref="B4:H4"/>
    <mergeCell ref="B5:B6"/>
    <mergeCell ref="C5:C6"/>
    <mergeCell ref="D5:D6"/>
    <mergeCell ref="E5:E6"/>
    <mergeCell ref="F5:F6"/>
    <mergeCell ref="G5: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B3:R20"/>
  <sheetViews>
    <sheetView zoomScalePageLayoutView="0" workbookViewId="0" topLeftCell="A1">
      <selection activeCell="K33" sqref="K33"/>
    </sheetView>
  </sheetViews>
  <sheetFormatPr defaultColWidth="9.140625" defaultRowHeight="15"/>
  <cols>
    <col min="2" max="2" width="11.140625" style="0" customWidth="1"/>
  </cols>
  <sheetData>
    <row r="3" spans="2:8" ht="15">
      <c r="B3" s="16" t="s">
        <v>205</v>
      </c>
      <c r="C3" s="2"/>
      <c r="D3" s="2"/>
      <c r="E3" s="2"/>
      <c r="F3" s="3"/>
      <c r="G3" s="2"/>
      <c r="H3" s="2"/>
    </row>
    <row r="4" spans="2:18" ht="15">
      <c r="B4" s="296" t="s">
        <v>266</v>
      </c>
      <c r="C4" s="297"/>
      <c r="D4" s="297"/>
      <c r="E4" s="297"/>
      <c r="F4" s="297"/>
      <c r="G4" s="297"/>
      <c r="H4" s="297"/>
      <c r="I4" s="5"/>
      <c r="J4" s="6"/>
      <c r="K4" s="5"/>
      <c r="L4" s="5"/>
      <c r="M4" s="5"/>
      <c r="N4" s="6"/>
      <c r="O4" s="5"/>
      <c r="P4" s="5"/>
      <c r="Q4" s="5"/>
      <c r="R4" s="6"/>
    </row>
    <row r="5" spans="2:18" ht="15">
      <c r="B5" s="293" t="s">
        <v>14</v>
      </c>
      <c r="C5" s="305" t="s">
        <v>41</v>
      </c>
      <c r="D5" s="305"/>
      <c r="E5" s="305"/>
      <c r="F5" s="305"/>
      <c r="G5" s="305"/>
      <c r="H5" s="305"/>
      <c r="I5" s="305"/>
      <c r="J5" s="305"/>
      <c r="K5" s="305"/>
      <c r="L5" s="305"/>
      <c r="M5" s="305"/>
      <c r="N5" s="305"/>
      <c r="O5" s="305"/>
      <c r="P5" s="305"/>
      <c r="Q5" s="305"/>
      <c r="R5" s="305"/>
    </row>
    <row r="6" spans="2:18" ht="15">
      <c r="B6" s="304"/>
      <c r="C6" s="306" t="s">
        <v>53</v>
      </c>
      <c r="D6" s="306"/>
      <c r="E6" s="306"/>
      <c r="F6" s="306"/>
      <c r="G6" s="307" t="s">
        <v>54</v>
      </c>
      <c r="H6" s="307"/>
      <c r="I6" s="307"/>
      <c r="J6" s="307"/>
      <c r="K6" s="306" t="s">
        <v>55</v>
      </c>
      <c r="L6" s="306"/>
      <c r="M6" s="306"/>
      <c r="N6" s="306"/>
      <c r="O6" s="307" t="s">
        <v>33</v>
      </c>
      <c r="P6" s="307"/>
      <c r="Q6" s="307"/>
      <c r="R6" s="307"/>
    </row>
    <row r="7" spans="2:18" ht="27">
      <c r="B7" s="304"/>
      <c r="C7" s="146" t="s">
        <v>2</v>
      </c>
      <c r="D7" s="146" t="s">
        <v>3</v>
      </c>
      <c r="E7" s="146" t="s">
        <v>4</v>
      </c>
      <c r="F7" s="147" t="s">
        <v>27</v>
      </c>
      <c r="G7" s="146" t="s">
        <v>2</v>
      </c>
      <c r="H7" s="146" t="s">
        <v>3</v>
      </c>
      <c r="I7" s="146" t="s">
        <v>4</v>
      </c>
      <c r="J7" s="147" t="s">
        <v>27</v>
      </c>
      <c r="K7" s="146" t="s">
        <v>2</v>
      </c>
      <c r="L7" s="146" t="s">
        <v>3</v>
      </c>
      <c r="M7" s="146" t="s">
        <v>4</v>
      </c>
      <c r="N7" s="147" t="s">
        <v>27</v>
      </c>
      <c r="O7" s="146" t="s">
        <v>2</v>
      </c>
      <c r="P7" s="146" t="s">
        <v>3</v>
      </c>
      <c r="Q7" s="146" t="s">
        <v>4</v>
      </c>
      <c r="R7" s="147" t="s">
        <v>27</v>
      </c>
    </row>
    <row r="8" spans="2:18" ht="15">
      <c r="B8" s="57" t="s">
        <v>15</v>
      </c>
      <c r="C8" s="71">
        <v>24</v>
      </c>
      <c r="D8" s="129" t="s">
        <v>209</v>
      </c>
      <c r="E8" s="71">
        <v>41</v>
      </c>
      <c r="F8" s="129" t="s">
        <v>209</v>
      </c>
      <c r="G8" s="71">
        <v>15</v>
      </c>
      <c r="H8" s="129" t="s">
        <v>209</v>
      </c>
      <c r="I8" s="71">
        <v>24</v>
      </c>
      <c r="J8" s="129" t="s">
        <v>209</v>
      </c>
      <c r="K8" s="71">
        <v>52</v>
      </c>
      <c r="L8" s="68">
        <v>1</v>
      </c>
      <c r="M8" s="71">
        <v>76</v>
      </c>
      <c r="N8" s="60">
        <v>1.92</v>
      </c>
      <c r="O8" s="71">
        <v>91</v>
      </c>
      <c r="P8" s="68">
        <v>1</v>
      </c>
      <c r="Q8" s="71">
        <v>141</v>
      </c>
      <c r="R8" s="60">
        <v>1.1</v>
      </c>
    </row>
    <row r="9" spans="2:18" ht="15">
      <c r="B9" s="57" t="s">
        <v>16</v>
      </c>
      <c r="C9" s="71">
        <v>32</v>
      </c>
      <c r="D9" s="129" t="s">
        <v>209</v>
      </c>
      <c r="E9" s="71">
        <v>51</v>
      </c>
      <c r="F9" s="129" t="s">
        <v>209</v>
      </c>
      <c r="G9" s="71">
        <v>58</v>
      </c>
      <c r="H9" s="129" t="s">
        <v>209</v>
      </c>
      <c r="I9" s="71">
        <v>99</v>
      </c>
      <c r="J9" s="129" t="s">
        <v>209</v>
      </c>
      <c r="K9" s="71">
        <v>98</v>
      </c>
      <c r="L9" s="68">
        <v>7</v>
      </c>
      <c r="M9" s="71">
        <v>133</v>
      </c>
      <c r="N9" s="60">
        <v>7.14</v>
      </c>
      <c r="O9" s="71">
        <v>188</v>
      </c>
      <c r="P9" s="68">
        <v>7</v>
      </c>
      <c r="Q9" s="71">
        <v>283</v>
      </c>
      <c r="R9" s="60">
        <v>3.72</v>
      </c>
    </row>
    <row r="10" spans="2:18" ht="15">
      <c r="B10" s="57" t="s">
        <v>17</v>
      </c>
      <c r="C10" s="71">
        <v>26</v>
      </c>
      <c r="D10" s="129" t="s">
        <v>209</v>
      </c>
      <c r="E10" s="71">
        <v>42</v>
      </c>
      <c r="F10" s="129" t="s">
        <v>209</v>
      </c>
      <c r="G10" s="71">
        <v>16</v>
      </c>
      <c r="H10" s="129" t="s">
        <v>209</v>
      </c>
      <c r="I10" s="71">
        <v>31</v>
      </c>
      <c r="J10" s="129" t="s">
        <v>209</v>
      </c>
      <c r="K10" s="71">
        <v>46</v>
      </c>
      <c r="L10" s="129">
        <v>1</v>
      </c>
      <c r="M10" s="71">
        <v>80</v>
      </c>
      <c r="N10" s="129">
        <v>2.17</v>
      </c>
      <c r="O10" s="71">
        <v>88</v>
      </c>
      <c r="P10" s="68">
        <v>1</v>
      </c>
      <c r="Q10" s="71">
        <v>153</v>
      </c>
      <c r="R10" s="60">
        <v>1.14</v>
      </c>
    </row>
    <row r="11" spans="2:18" ht="15">
      <c r="B11" s="57" t="s">
        <v>18</v>
      </c>
      <c r="C11" s="71">
        <v>108</v>
      </c>
      <c r="D11" s="129" t="s">
        <v>209</v>
      </c>
      <c r="E11" s="71">
        <v>154</v>
      </c>
      <c r="F11" s="129" t="s">
        <v>209</v>
      </c>
      <c r="G11" s="71">
        <v>94</v>
      </c>
      <c r="H11" s="68">
        <v>4</v>
      </c>
      <c r="I11" s="71">
        <v>142</v>
      </c>
      <c r="J11" s="60">
        <v>4.26</v>
      </c>
      <c r="K11" s="71">
        <v>318</v>
      </c>
      <c r="L11" s="68">
        <v>7</v>
      </c>
      <c r="M11" s="71">
        <v>439</v>
      </c>
      <c r="N11" s="60">
        <v>2.2</v>
      </c>
      <c r="O11" s="71">
        <v>520</v>
      </c>
      <c r="P11" s="68">
        <v>11</v>
      </c>
      <c r="Q11" s="71">
        <v>735</v>
      </c>
      <c r="R11" s="60">
        <v>2.12</v>
      </c>
    </row>
    <row r="12" spans="2:18" ht="15">
      <c r="B12" s="57" t="s">
        <v>19</v>
      </c>
      <c r="C12" s="71">
        <v>28</v>
      </c>
      <c r="D12" s="129" t="s">
        <v>209</v>
      </c>
      <c r="E12" s="71">
        <v>54</v>
      </c>
      <c r="F12" s="129" t="s">
        <v>209</v>
      </c>
      <c r="G12" s="71">
        <v>35</v>
      </c>
      <c r="H12" s="72" t="s">
        <v>209</v>
      </c>
      <c r="I12" s="71">
        <v>54</v>
      </c>
      <c r="J12" s="129" t="s">
        <v>209</v>
      </c>
      <c r="K12" s="71">
        <v>110</v>
      </c>
      <c r="L12" s="68">
        <v>3</v>
      </c>
      <c r="M12" s="71">
        <v>172</v>
      </c>
      <c r="N12" s="60">
        <v>2.73</v>
      </c>
      <c r="O12" s="71">
        <v>173</v>
      </c>
      <c r="P12" s="68">
        <v>3</v>
      </c>
      <c r="Q12" s="71">
        <v>280</v>
      </c>
      <c r="R12" s="60">
        <v>1.73</v>
      </c>
    </row>
    <row r="13" spans="2:18" ht="15">
      <c r="B13" s="57" t="s">
        <v>20</v>
      </c>
      <c r="C13" s="71">
        <v>33</v>
      </c>
      <c r="D13" s="129" t="s">
        <v>209</v>
      </c>
      <c r="E13" s="71">
        <v>58</v>
      </c>
      <c r="F13" s="129" t="s">
        <v>209</v>
      </c>
      <c r="G13" s="71">
        <v>41</v>
      </c>
      <c r="H13" s="129">
        <v>2</v>
      </c>
      <c r="I13" s="71">
        <v>77</v>
      </c>
      <c r="J13" s="129">
        <v>4.88</v>
      </c>
      <c r="K13" s="71">
        <v>103</v>
      </c>
      <c r="L13" s="68">
        <v>4</v>
      </c>
      <c r="M13" s="71">
        <v>152</v>
      </c>
      <c r="N13" s="60">
        <v>3.88</v>
      </c>
      <c r="O13" s="71">
        <v>177</v>
      </c>
      <c r="P13" s="68">
        <v>6</v>
      </c>
      <c r="Q13" s="71">
        <v>287</v>
      </c>
      <c r="R13" s="60">
        <v>3.39</v>
      </c>
    </row>
    <row r="14" spans="2:18" ht="15">
      <c r="B14" s="57" t="s">
        <v>21</v>
      </c>
      <c r="C14" s="71">
        <v>33</v>
      </c>
      <c r="D14" s="129">
        <v>2</v>
      </c>
      <c r="E14" s="71">
        <v>49</v>
      </c>
      <c r="F14" s="129">
        <v>6.06</v>
      </c>
      <c r="G14" s="71">
        <v>25</v>
      </c>
      <c r="H14" s="129">
        <v>1</v>
      </c>
      <c r="I14" s="71">
        <v>41</v>
      </c>
      <c r="J14" s="129">
        <v>4</v>
      </c>
      <c r="K14" s="71">
        <v>53</v>
      </c>
      <c r="L14" s="68">
        <v>5</v>
      </c>
      <c r="M14" s="71">
        <v>69</v>
      </c>
      <c r="N14" s="60">
        <v>9.43</v>
      </c>
      <c r="O14" s="71">
        <v>111</v>
      </c>
      <c r="P14" s="68">
        <v>8</v>
      </c>
      <c r="Q14" s="71">
        <v>159</v>
      </c>
      <c r="R14" s="60">
        <v>7.21</v>
      </c>
    </row>
    <row r="15" spans="2:18" ht="15">
      <c r="B15" s="57" t="s">
        <v>22</v>
      </c>
      <c r="C15" s="71">
        <v>16</v>
      </c>
      <c r="D15" s="72" t="s">
        <v>209</v>
      </c>
      <c r="E15" s="71">
        <v>23</v>
      </c>
      <c r="F15" s="129" t="s">
        <v>209</v>
      </c>
      <c r="G15" s="71">
        <v>17</v>
      </c>
      <c r="H15" s="129" t="s">
        <v>209</v>
      </c>
      <c r="I15" s="71">
        <v>25</v>
      </c>
      <c r="J15" s="129" t="s">
        <v>209</v>
      </c>
      <c r="K15" s="71">
        <v>45</v>
      </c>
      <c r="L15" s="72" t="s">
        <v>209</v>
      </c>
      <c r="M15" s="71">
        <v>73</v>
      </c>
      <c r="N15" s="129" t="s">
        <v>209</v>
      </c>
      <c r="O15" s="71">
        <v>78</v>
      </c>
      <c r="P15" s="72" t="s">
        <v>209</v>
      </c>
      <c r="Q15" s="71">
        <v>121</v>
      </c>
      <c r="R15" s="129" t="s">
        <v>209</v>
      </c>
    </row>
    <row r="16" spans="2:18" ht="15">
      <c r="B16" s="57" t="s">
        <v>23</v>
      </c>
      <c r="C16" s="71">
        <v>18</v>
      </c>
      <c r="D16" s="129">
        <v>2</v>
      </c>
      <c r="E16" s="71">
        <v>24</v>
      </c>
      <c r="F16" s="129">
        <v>11.11</v>
      </c>
      <c r="G16" s="71">
        <v>16</v>
      </c>
      <c r="H16" s="109">
        <v>1</v>
      </c>
      <c r="I16" s="71">
        <v>30</v>
      </c>
      <c r="J16" s="109">
        <v>6.25</v>
      </c>
      <c r="K16" s="71">
        <v>44</v>
      </c>
      <c r="L16" s="68">
        <v>4</v>
      </c>
      <c r="M16" s="71">
        <v>65</v>
      </c>
      <c r="N16" s="60">
        <v>9.09</v>
      </c>
      <c r="O16" s="71">
        <v>78</v>
      </c>
      <c r="P16" s="68">
        <v>7</v>
      </c>
      <c r="Q16" s="71">
        <v>119</v>
      </c>
      <c r="R16" s="60">
        <v>8.97</v>
      </c>
    </row>
    <row r="17" spans="2:18" ht="15">
      <c r="B17" s="57" t="s">
        <v>24</v>
      </c>
      <c r="C17" s="71">
        <v>29</v>
      </c>
      <c r="D17" s="129">
        <v>1</v>
      </c>
      <c r="E17" s="71">
        <v>39</v>
      </c>
      <c r="F17" s="129">
        <v>3.45</v>
      </c>
      <c r="G17" s="71">
        <v>23</v>
      </c>
      <c r="H17" s="72" t="s">
        <v>209</v>
      </c>
      <c r="I17" s="71">
        <v>37</v>
      </c>
      <c r="J17" s="129" t="s">
        <v>209</v>
      </c>
      <c r="K17" s="71">
        <v>82</v>
      </c>
      <c r="L17" s="109">
        <v>1</v>
      </c>
      <c r="M17" s="71">
        <v>107</v>
      </c>
      <c r="N17" s="109">
        <v>1.22</v>
      </c>
      <c r="O17" s="71">
        <v>134</v>
      </c>
      <c r="P17" s="68">
        <v>2</v>
      </c>
      <c r="Q17" s="71">
        <v>183</v>
      </c>
      <c r="R17" s="60">
        <v>1.49</v>
      </c>
    </row>
    <row r="18" spans="2:18" ht="15">
      <c r="B18" s="38" t="s">
        <v>33</v>
      </c>
      <c r="C18" s="38">
        <v>347</v>
      </c>
      <c r="D18" s="38">
        <v>5</v>
      </c>
      <c r="E18" s="38">
        <v>535</v>
      </c>
      <c r="F18" s="38">
        <v>1.44</v>
      </c>
      <c r="G18" s="38">
        <v>340</v>
      </c>
      <c r="H18" s="38">
        <v>8</v>
      </c>
      <c r="I18" s="38">
        <v>560</v>
      </c>
      <c r="J18" s="62">
        <v>2.35</v>
      </c>
      <c r="K18" s="38">
        <v>951</v>
      </c>
      <c r="L18" s="38">
        <v>33</v>
      </c>
      <c r="M18" s="56">
        <v>1366</v>
      </c>
      <c r="N18" s="62">
        <v>3.47</v>
      </c>
      <c r="O18" s="56">
        <v>1638</v>
      </c>
      <c r="P18" s="38">
        <v>46</v>
      </c>
      <c r="Q18" s="56">
        <v>2461</v>
      </c>
      <c r="R18" s="62">
        <v>2.81</v>
      </c>
    </row>
    <row r="19" spans="2:3" ht="15">
      <c r="B19" s="22" t="s">
        <v>190</v>
      </c>
      <c r="C19" s="2"/>
    </row>
    <row r="20" spans="2:3" ht="15">
      <c r="B20" s="22" t="s">
        <v>174</v>
      </c>
      <c r="C20" s="2"/>
    </row>
  </sheetData>
  <sheetProtection/>
  <mergeCells count="7">
    <mergeCell ref="B4:H4"/>
    <mergeCell ref="B5:B7"/>
    <mergeCell ref="C5:R5"/>
    <mergeCell ref="C6:F6"/>
    <mergeCell ref="G6:J6"/>
    <mergeCell ref="K6:N6"/>
    <mergeCell ref="O6:R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B0F0"/>
  </sheetPr>
  <dimension ref="B3:R20"/>
  <sheetViews>
    <sheetView zoomScalePageLayoutView="0" workbookViewId="0" topLeftCell="A1">
      <selection activeCell="J28" sqref="J28"/>
    </sheetView>
  </sheetViews>
  <sheetFormatPr defaultColWidth="9.140625" defaultRowHeight="15"/>
  <cols>
    <col min="2" max="2" width="12.421875" style="0" customWidth="1"/>
  </cols>
  <sheetData>
    <row r="3" spans="2:18" ht="15">
      <c r="B3" s="16" t="s">
        <v>223</v>
      </c>
      <c r="C3" s="2"/>
      <c r="D3" s="2"/>
      <c r="E3" s="5"/>
      <c r="F3" s="6"/>
      <c r="G3" s="5"/>
      <c r="H3" s="5"/>
      <c r="I3" s="5"/>
      <c r="J3" s="6"/>
      <c r="K3" s="5"/>
      <c r="L3" s="5"/>
      <c r="M3" s="5"/>
      <c r="N3" s="6"/>
      <c r="O3" s="5"/>
      <c r="P3" s="5"/>
      <c r="Q3" s="5"/>
      <c r="R3" s="6"/>
    </row>
    <row r="4" spans="2:18" ht="15">
      <c r="B4" s="13" t="s">
        <v>266</v>
      </c>
      <c r="C4" s="23"/>
      <c r="D4" s="2"/>
      <c r="E4" s="5"/>
      <c r="F4" s="6"/>
      <c r="G4" s="5"/>
      <c r="H4" s="5"/>
      <c r="I4" s="5"/>
      <c r="J4" s="6"/>
      <c r="K4" s="5"/>
      <c r="L4" s="5"/>
      <c r="M4" s="5"/>
      <c r="N4" s="6"/>
      <c r="O4" s="5"/>
      <c r="P4" s="5"/>
      <c r="Q4" s="5"/>
      <c r="R4" s="6"/>
    </row>
    <row r="5" spans="2:18" ht="15">
      <c r="B5" s="293" t="s">
        <v>14</v>
      </c>
      <c r="C5" s="305" t="s">
        <v>41</v>
      </c>
      <c r="D5" s="305"/>
      <c r="E5" s="305"/>
      <c r="F5" s="305"/>
      <c r="G5" s="305"/>
      <c r="H5" s="305"/>
      <c r="I5" s="305"/>
      <c r="J5" s="305"/>
      <c r="K5" s="305"/>
      <c r="L5" s="305"/>
      <c r="M5" s="305"/>
      <c r="N5" s="305"/>
      <c r="O5" s="305"/>
      <c r="P5" s="305"/>
      <c r="Q5" s="305"/>
      <c r="R5" s="305"/>
    </row>
    <row r="6" spans="2:18" ht="15">
      <c r="B6" s="304"/>
      <c r="C6" s="306" t="s">
        <v>53</v>
      </c>
      <c r="D6" s="306"/>
      <c r="E6" s="306"/>
      <c r="F6" s="306"/>
      <c r="G6" s="307" t="s">
        <v>54</v>
      </c>
      <c r="H6" s="307"/>
      <c r="I6" s="307"/>
      <c r="J6" s="307"/>
      <c r="K6" s="306" t="s">
        <v>55</v>
      </c>
      <c r="L6" s="306"/>
      <c r="M6" s="306"/>
      <c r="N6" s="306"/>
      <c r="O6" s="307" t="s">
        <v>33</v>
      </c>
      <c r="P6" s="307"/>
      <c r="Q6" s="307"/>
      <c r="R6" s="307"/>
    </row>
    <row r="7" spans="2:18" ht="27">
      <c r="B7" s="304"/>
      <c r="C7" s="146" t="s">
        <v>2</v>
      </c>
      <c r="D7" s="146" t="s">
        <v>3</v>
      </c>
      <c r="E7" s="146" t="s">
        <v>4</v>
      </c>
      <c r="F7" s="147" t="s">
        <v>27</v>
      </c>
      <c r="G7" s="146" t="s">
        <v>2</v>
      </c>
      <c r="H7" s="146" t="s">
        <v>3</v>
      </c>
      <c r="I7" s="146" t="s">
        <v>4</v>
      </c>
      <c r="J7" s="147" t="s">
        <v>27</v>
      </c>
      <c r="K7" s="146" t="s">
        <v>2</v>
      </c>
      <c r="L7" s="146" t="s">
        <v>3</v>
      </c>
      <c r="M7" s="146" t="s">
        <v>4</v>
      </c>
      <c r="N7" s="147" t="s">
        <v>27</v>
      </c>
      <c r="O7" s="146" t="s">
        <v>2</v>
      </c>
      <c r="P7" s="146" t="s">
        <v>3</v>
      </c>
      <c r="Q7" s="146" t="s">
        <v>4</v>
      </c>
      <c r="R7" s="147" t="s">
        <v>27</v>
      </c>
    </row>
    <row r="8" spans="2:18" ht="15">
      <c r="B8" s="57" t="s">
        <v>15</v>
      </c>
      <c r="C8" s="71">
        <v>19</v>
      </c>
      <c r="D8" s="129" t="s">
        <v>209</v>
      </c>
      <c r="E8" s="71">
        <v>31</v>
      </c>
      <c r="F8" s="129" t="s">
        <v>209</v>
      </c>
      <c r="G8" s="71">
        <v>13</v>
      </c>
      <c r="H8" s="129" t="s">
        <v>209</v>
      </c>
      <c r="I8" s="71">
        <v>21</v>
      </c>
      <c r="J8" s="129" t="s">
        <v>209</v>
      </c>
      <c r="K8" s="71">
        <v>44</v>
      </c>
      <c r="L8" s="129">
        <v>1</v>
      </c>
      <c r="M8" s="71">
        <v>62</v>
      </c>
      <c r="N8" s="129">
        <v>2.27</v>
      </c>
      <c r="O8" s="71">
        <v>76</v>
      </c>
      <c r="P8" s="129">
        <v>1</v>
      </c>
      <c r="Q8" s="71">
        <v>114</v>
      </c>
      <c r="R8" s="129">
        <v>1.32</v>
      </c>
    </row>
    <row r="9" spans="2:18" ht="15">
      <c r="B9" s="57" t="s">
        <v>16</v>
      </c>
      <c r="C9" s="71">
        <v>23</v>
      </c>
      <c r="D9" s="129" t="s">
        <v>209</v>
      </c>
      <c r="E9" s="71">
        <v>38</v>
      </c>
      <c r="F9" s="129" t="s">
        <v>209</v>
      </c>
      <c r="G9" s="71">
        <v>45</v>
      </c>
      <c r="H9" s="129" t="s">
        <v>209</v>
      </c>
      <c r="I9" s="71">
        <v>73</v>
      </c>
      <c r="J9" s="129" t="s">
        <v>209</v>
      </c>
      <c r="K9" s="71">
        <v>76</v>
      </c>
      <c r="L9" s="68">
        <v>6</v>
      </c>
      <c r="M9" s="71">
        <v>99</v>
      </c>
      <c r="N9" s="60">
        <v>7.89</v>
      </c>
      <c r="O9" s="71">
        <v>144</v>
      </c>
      <c r="P9" s="68">
        <v>6</v>
      </c>
      <c r="Q9" s="71">
        <v>210</v>
      </c>
      <c r="R9" s="60">
        <v>4.17</v>
      </c>
    </row>
    <row r="10" spans="2:18" ht="15">
      <c r="B10" s="57" t="s">
        <v>17</v>
      </c>
      <c r="C10" s="71">
        <v>21</v>
      </c>
      <c r="D10" s="129" t="s">
        <v>209</v>
      </c>
      <c r="E10" s="71">
        <v>31</v>
      </c>
      <c r="F10" s="129" t="s">
        <v>209</v>
      </c>
      <c r="G10" s="71">
        <v>9</v>
      </c>
      <c r="H10" s="129" t="s">
        <v>209</v>
      </c>
      <c r="I10" s="71">
        <v>16</v>
      </c>
      <c r="J10" s="129" t="s">
        <v>209</v>
      </c>
      <c r="K10" s="71">
        <v>29</v>
      </c>
      <c r="L10" s="129" t="s">
        <v>209</v>
      </c>
      <c r="M10" s="71">
        <v>44</v>
      </c>
      <c r="N10" s="129" t="s">
        <v>209</v>
      </c>
      <c r="O10" s="71">
        <v>59</v>
      </c>
      <c r="P10" s="72" t="s">
        <v>209</v>
      </c>
      <c r="Q10" s="71">
        <v>91</v>
      </c>
      <c r="R10" s="129" t="s">
        <v>209</v>
      </c>
    </row>
    <row r="11" spans="2:18" ht="15">
      <c r="B11" s="57" t="s">
        <v>18</v>
      </c>
      <c r="C11" s="71">
        <v>88</v>
      </c>
      <c r="D11" s="129" t="s">
        <v>209</v>
      </c>
      <c r="E11" s="71">
        <v>115</v>
      </c>
      <c r="F11" s="129" t="s">
        <v>209</v>
      </c>
      <c r="G11" s="71">
        <v>75</v>
      </c>
      <c r="H11" s="68">
        <v>2</v>
      </c>
      <c r="I11" s="71">
        <v>109</v>
      </c>
      <c r="J11" s="60">
        <v>2.67</v>
      </c>
      <c r="K11" s="71">
        <v>247</v>
      </c>
      <c r="L11" s="68">
        <v>4</v>
      </c>
      <c r="M11" s="71">
        <v>320</v>
      </c>
      <c r="N11" s="60">
        <v>1.62</v>
      </c>
      <c r="O11" s="71">
        <v>410</v>
      </c>
      <c r="P11" s="68">
        <v>6</v>
      </c>
      <c r="Q11" s="71">
        <v>544</v>
      </c>
      <c r="R11" s="60">
        <v>1.46</v>
      </c>
    </row>
    <row r="12" spans="2:18" ht="15">
      <c r="B12" s="57" t="s">
        <v>19</v>
      </c>
      <c r="C12" s="71">
        <v>23</v>
      </c>
      <c r="D12" s="129" t="s">
        <v>209</v>
      </c>
      <c r="E12" s="71">
        <v>44</v>
      </c>
      <c r="F12" s="129" t="s">
        <v>209</v>
      </c>
      <c r="G12" s="71">
        <v>29</v>
      </c>
      <c r="H12" s="72">
        <v>0</v>
      </c>
      <c r="I12" s="71">
        <v>46</v>
      </c>
      <c r="J12" s="72" t="s">
        <v>209</v>
      </c>
      <c r="K12" s="71">
        <v>82</v>
      </c>
      <c r="L12" s="68">
        <v>1</v>
      </c>
      <c r="M12" s="71">
        <v>128</v>
      </c>
      <c r="N12" s="60">
        <v>1.22</v>
      </c>
      <c r="O12" s="71">
        <v>134</v>
      </c>
      <c r="P12" s="68">
        <v>1</v>
      </c>
      <c r="Q12" s="71">
        <v>218</v>
      </c>
      <c r="R12" s="60">
        <v>0.75</v>
      </c>
    </row>
    <row r="13" spans="2:18" ht="15">
      <c r="B13" s="57" t="s">
        <v>20</v>
      </c>
      <c r="C13" s="71">
        <v>21</v>
      </c>
      <c r="D13" s="129" t="s">
        <v>209</v>
      </c>
      <c r="E13" s="71">
        <v>36</v>
      </c>
      <c r="F13" s="129" t="s">
        <v>209</v>
      </c>
      <c r="G13" s="71">
        <v>27</v>
      </c>
      <c r="H13" s="129">
        <v>2</v>
      </c>
      <c r="I13" s="71">
        <v>50</v>
      </c>
      <c r="J13" s="129">
        <v>7.41</v>
      </c>
      <c r="K13" s="71">
        <v>64</v>
      </c>
      <c r="L13" s="68">
        <v>1</v>
      </c>
      <c r="M13" s="71">
        <v>86</v>
      </c>
      <c r="N13" s="60">
        <v>1.56</v>
      </c>
      <c r="O13" s="71">
        <v>112</v>
      </c>
      <c r="P13" s="68">
        <v>3</v>
      </c>
      <c r="Q13" s="71">
        <v>172</v>
      </c>
      <c r="R13" s="60">
        <v>2.68</v>
      </c>
    </row>
    <row r="14" spans="2:18" ht="15">
      <c r="B14" s="57" t="s">
        <v>21</v>
      </c>
      <c r="C14" s="71">
        <v>20</v>
      </c>
      <c r="D14" s="129">
        <v>1</v>
      </c>
      <c r="E14" s="71">
        <v>30</v>
      </c>
      <c r="F14" s="129">
        <v>5</v>
      </c>
      <c r="G14" s="71">
        <v>12</v>
      </c>
      <c r="H14" s="129" t="s">
        <v>209</v>
      </c>
      <c r="I14" s="71">
        <v>21</v>
      </c>
      <c r="J14" s="129" t="s">
        <v>209</v>
      </c>
      <c r="K14" s="71">
        <v>28</v>
      </c>
      <c r="L14" s="68">
        <v>2</v>
      </c>
      <c r="M14" s="71">
        <v>42</v>
      </c>
      <c r="N14" s="60">
        <v>7.14</v>
      </c>
      <c r="O14" s="71">
        <v>60</v>
      </c>
      <c r="P14" s="68">
        <v>3</v>
      </c>
      <c r="Q14" s="71">
        <v>93</v>
      </c>
      <c r="R14" s="60">
        <v>5</v>
      </c>
    </row>
    <row r="15" spans="2:18" ht="15">
      <c r="B15" s="57" t="s">
        <v>22</v>
      </c>
      <c r="C15" s="71">
        <v>7</v>
      </c>
      <c r="D15" s="129" t="s">
        <v>209</v>
      </c>
      <c r="E15" s="71">
        <v>12</v>
      </c>
      <c r="F15" s="129" t="s">
        <v>209</v>
      </c>
      <c r="G15" s="71">
        <v>7</v>
      </c>
      <c r="H15" s="129" t="s">
        <v>209</v>
      </c>
      <c r="I15" s="71">
        <v>11</v>
      </c>
      <c r="J15" s="129" t="s">
        <v>209</v>
      </c>
      <c r="K15" s="71">
        <v>23</v>
      </c>
      <c r="L15" s="129" t="s">
        <v>209</v>
      </c>
      <c r="M15" s="71">
        <v>32</v>
      </c>
      <c r="N15" s="129" t="s">
        <v>209</v>
      </c>
      <c r="O15" s="71">
        <v>37</v>
      </c>
      <c r="P15" s="129" t="s">
        <v>209</v>
      </c>
      <c r="Q15" s="71">
        <v>55</v>
      </c>
      <c r="R15" s="129" t="s">
        <v>209</v>
      </c>
    </row>
    <row r="16" spans="2:18" ht="15">
      <c r="B16" s="57" t="s">
        <v>23</v>
      </c>
      <c r="C16" s="71">
        <v>9</v>
      </c>
      <c r="D16" s="129">
        <v>1</v>
      </c>
      <c r="E16" s="71">
        <v>9</v>
      </c>
      <c r="F16" s="129">
        <v>11.11</v>
      </c>
      <c r="G16" s="71">
        <v>9</v>
      </c>
      <c r="H16" s="129" t="s">
        <v>209</v>
      </c>
      <c r="I16" s="71">
        <v>16</v>
      </c>
      <c r="J16" s="129" t="s">
        <v>209</v>
      </c>
      <c r="K16" s="71">
        <v>21</v>
      </c>
      <c r="L16" s="129">
        <v>1</v>
      </c>
      <c r="M16" s="71">
        <v>27</v>
      </c>
      <c r="N16" s="129">
        <v>4.76</v>
      </c>
      <c r="O16" s="71">
        <v>39</v>
      </c>
      <c r="P16" s="72">
        <v>2</v>
      </c>
      <c r="Q16" s="71">
        <v>52</v>
      </c>
      <c r="R16" s="72">
        <v>5.13</v>
      </c>
    </row>
    <row r="17" spans="2:18" ht="15">
      <c r="B17" s="57" t="s">
        <v>24</v>
      </c>
      <c r="C17" s="71">
        <v>29</v>
      </c>
      <c r="D17" s="129">
        <v>1</v>
      </c>
      <c r="E17" s="71">
        <v>39</v>
      </c>
      <c r="F17" s="129">
        <v>3.45</v>
      </c>
      <c r="G17" s="71">
        <v>20</v>
      </c>
      <c r="H17" s="129" t="s">
        <v>209</v>
      </c>
      <c r="I17" s="71">
        <v>33</v>
      </c>
      <c r="J17" s="129" t="s">
        <v>209</v>
      </c>
      <c r="K17" s="71">
        <v>74</v>
      </c>
      <c r="L17" s="72">
        <v>1</v>
      </c>
      <c r="M17" s="71">
        <v>98</v>
      </c>
      <c r="N17" s="72">
        <v>1.35</v>
      </c>
      <c r="O17" s="71">
        <v>123</v>
      </c>
      <c r="P17" s="68">
        <v>2</v>
      </c>
      <c r="Q17" s="71">
        <v>170</v>
      </c>
      <c r="R17" s="60">
        <v>1.63</v>
      </c>
    </row>
    <row r="18" spans="2:18" ht="15">
      <c r="B18" s="38" t="s">
        <v>33</v>
      </c>
      <c r="C18" s="38">
        <v>260</v>
      </c>
      <c r="D18" s="38">
        <v>3</v>
      </c>
      <c r="E18" s="38">
        <v>385</v>
      </c>
      <c r="F18" s="38">
        <v>1.15</v>
      </c>
      <c r="G18" s="38">
        <v>246</v>
      </c>
      <c r="H18" s="38">
        <v>4</v>
      </c>
      <c r="I18" s="38">
        <v>396</v>
      </c>
      <c r="J18" s="62">
        <v>1.63</v>
      </c>
      <c r="K18" s="38">
        <v>688</v>
      </c>
      <c r="L18" s="38">
        <v>17</v>
      </c>
      <c r="M18" s="56">
        <v>938</v>
      </c>
      <c r="N18" s="62">
        <v>2.47</v>
      </c>
      <c r="O18" s="56">
        <v>1194</v>
      </c>
      <c r="P18" s="38">
        <v>24</v>
      </c>
      <c r="Q18" s="56">
        <v>1719</v>
      </c>
      <c r="R18" s="62">
        <v>2.01</v>
      </c>
    </row>
    <row r="19" spans="2:7" ht="15">
      <c r="B19" s="22" t="s">
        <v>190</v>
      </c>
      <c r="C19" s="2"/>
      <c r="D19" s="2"/>
      <c r="E19" s="2"/>
      <c r="F19" s="3"/>
      <c r="G19" s="2"/>
    </row>
    <row r="20" spans="2:7" ht="15">
      <c r="B20" s="22" t="s">
        <v>174</v>
      </c>
      <c r="C20" s="2"/>
      <c r="D20" s="2"/>
      <c r="E20" s="2"/>
      <c r="F20" s="3"/>
      <c r="G20" s="2"/>
    </row>
  </sheetData>
  <sheetProtection/>
  <mergeCells count="6">
    <mergeCell ref="B5:B7"/>
    <mergeCell ref="C5:R5"/>
    <mergeCell ref="C6:F6"/>
    <mergeCell ref="G6:J6"/>
    <mergeCell ref="K6:N6"/>
    <mergeCell ref="O6:R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B3:I21"/>
  <sheetViews>
    <sheetView zoomScalePageLayoutView="0" workbookViewId="0" topLeftCell="A1">
      <selection activeCell="O17" sqref="O17"/>
    </sheetView>
  </sheetViews>
  <sheetFormatPr defaultColWidth="9.140625" defaultRowHeight="15"/>
  <cols>
    <col min="2" max="2" width="13.57421875" style="0" customWidth="1"/>
  </cols>
  <sheetData>
    <row r="3" spans="2:9" ht="15">
      <c r="B3" s="247" t="s">
        <v>148</v>
      </c>
      <c r="C3" s="248"/>
      <c r="D3" s="248"/>
      <c r="E3" s="248"/>
      <c r="F3" s="248"/>
      <c r="G3" s="248"/>
      <c r="H3" s="248"/>
      <c r="I3" s="248"/>
    </row>
    <row r="4" spans="2:6" ht="15">
      <c r="B4" s="249" t="s">
        <v>254</v>
      </c>
      <c r="C4" s="250"/>
      <c r="D4" s="250"/>
      <c r="E4" s="250"/>
      <c r="F4" s="250"/>
    </row>
    <row r="5" spans="2:6" ht="15">
      <c r="B5" s="251" t="s">
        <v>14</v>
      </c>
      <c r="C5" s="243">
        <v>2016</v>
      </c>
      <c r="D5" s="243"/>
      <c r="E5" s="242">
        <v>2015</v>
      </c>
      <c r="F5" s="242"/>
    </row>
    <row r="6" spans="2:6" ht="15">
      <c r="B6" s="252"/>
      <c r="C6" s="244"/>
      <c r="D6" s="244"/>
      <c r="E6" s="242"/>
      <c r="F6" s="242"/>
    </row>
    <row r="7" spans="2:6" ht="27">
      <c r="B7" s="253"/>
      <c r="C7" s="142" t="s">
        <v>206</v>
      </c>
      <c r="D7" s="142" t="s">
        <v>26</v>
      </c>
      <c r="E7" s="143" t="s">
        <v>206</v>
      </c>
      <c r="F7" s="143" t="s">
        <v>26</v>
      </c>
    </row>
    <row r="8" spans="2:6" ht="15">
      <c r="B8" s="33" t="s">
        <v>15</v>
      </c>
      <c r="C8" s="34">
        <v>1.14</v>
      </c>
      <c r="D8" s="35">
        <v>0.84</v>
      </c>
      <c r="E8" s="36">
        <v>0.79</v>
      </c>
      <c r="F8" s="37">
        <v>0.6</v>
      </c>
    </row>
    <row r="9" spans="2:6" ht="15">
      <c r="B9" s="33" t="s">
        <v>16</v>
      </c>
      <c r="C9" s="34">
        <v>1.7</v>
      </c>
      <c r="D9" s="35">
        <v>1.25</v>
      </c>
      <c r="E9" s="36">
        <v>2.4</v>
      </c>
      <c r="F9" s="37">
        <v>1.74</v>
      </c>
    </row>
    <row r="10" spans="2:6" ht="15">
      <c r="B10" s="33" t="s">
        <v>17</v>
      </c>
      <c r="C10" s="34">
        <v>1.77</v>
      </c>
      <c r="D10" s="35">
        <v>1.3</v>
      </c>
      <c r="E10" s="36">
        <v>1.77</v>
      </c>
      <c r="F10" s="37">
        <v>1.32</v>
      </c>
    </row>
    <row r="11" spans="2:6" ht="15">
      <c r="B11" s="33" t="s">
        <v>18</v>
      </c>
      <c r="C11" s="34">
        <v>0.91</v>
      </c>
      <c r="D11" s="35">
        <v>0.71</v>
      </c>
      <c r="E11" s="36">
        <v>1.17</v>
      </c>
      <c r="F11" s="37">
        <v>0.91</v>
      </c>
    </row>
    <row r="12" spans="2:6" ht="15">
      <c r="B12" s="33" t="s">
        <v>19</v>
      </c>
      <c r="C12" s="34">
        <v>1.61</v>
      </c>
      <c r="D12" s="35">
        <v>1.21</v>
      </c>
      <c r="E12" s="36">
        <v>1.73</v>
      </c>
      <c r="F12" s="37">
        <v>1.31</v>
      </c>
    </row>
    <row r="13" spans="2:6" ht="15">
      <c r="B13" s="33" t="s">
        <v>20</v>
      </c>
      <c r="C13" s="34">
        <v>1.95</v>
      </c>
      <c r="D13" s="35">
        <v>1.38</v>
      </c>
      <c r="E13" s="36">
        <v>1.64</v>
      </c>
      <c r="F13" s="37">
        <v>1.18</v>
      </c>
    </row>
    <row r="14" spans="2:6" ht="15">
      <c r="B14" s="33" t="s">
        <v>21</v>
      </c>
      <c r="C14" s="34">
        <v>2.55</v>
      </c>
      <c r="D14" s="35">
        <v>1.79</v>
      </c>
      <c r="E14" s="36">
        <v>2.11</v>
      </c>
      <c r="F14" s="37">
        <v>1.45</v>
      </c>
    </row>
    <row r="15" spans="2:6" ht="15">
      <c r="B15" s="33" t="s">
        <v>22</v>
      </c>
      <c r="C15" s="34">
        <v>1.93</v>
      </c>
      <c r="D15" s="35">
        <v>1.27</v>
      </c>
      <c r="E15" s="36">
        <v>2.2</v>
      </c>
      <c r="F15" s="37">
        <v>1.62</v>
      </c>
    </row>
    <row r="16" spans="2:6" ht="15">
      <c r="B16" s="33" t="s">
        <v>23</v>
      </c>
      <c r="C16" s="34">
        <v>3.11</v>
      </c>
      <c r="D16" s="35">
        <v>2.17</v>
      </c>
      <c r="E16" s="36">
        <v>1.65</v>
      </c>
      <c r="F16" s="37">
        <v>1.2</v>
      </c>
    </row>
    <row r="17" spans="2:6" ht="15">
      <c r="B17" s="33" t="s">
        <v>24</v>
      </c>
      <c r="C17" s="34">
        <v>0.6</v>
      </c>
      <c r="D17" s="35">
        <v>0.46</v>
      </c>
      <c r="E17" s="36">
        <v>0.6</v>
      </c>
      <c r="F17" s="37">
        <v>0.47</v>
      </c>
    </row>
    <row r="18" spans="2:6" ht="15">
      <c r="B18" s="38" t="s">
        <v>13</v>
      </c>
      <c r="C18" s="39">
        <v>1.51</v>
      </c>
      <c r="D18" s="39">
        <v>1.12</v>
      </c>
      <c r="E18" s="39">
        <v>1.56</v>
      </c>
      <c r="F18" s="39">
        <v>1.16</v>
      </c>
    </row>
    <row r="19" spans="2:6" ht="15">
      <c r="B19" s="38" t="s">
        <v>25</v>
      </c>
      <c r="C19" s="39">
        <v>1.8675586349699358</v>
      </c>
      <c r="D19" s="39">
        <v>1.3004143263433918</v>
      </c>
      <c r="E19" s="39">
        <v>1.96</v>
      </c>
      <c r="F19" s="39">
        <v>1.37</v>
      </c>
    </row>
    <row r="20" spans="2:9" ht="15">
      <c r="B20" s="245" t="s">
        <v>182</v>
      </c>
      <c r="C20" s="246"/>
      <c r="D20" s="246"/>
      <c r="E20" s="246"/>
      <c r="F20" s="246"/>
      <c r="G20" s="246"/>
      <c r="H20" s="246"/>
      <c r="I20" s="246"/>
    </row>
    <row r="21" spans="2:9" ht="22.5" customHeight="1">
      <c r="B21" s="245" t="s">
        <v>201</v>
      </c>
      <c r="C21" s="246"/>
      <c r="D21" s="246"/>
      <c r="E21" s="246"/>
      <c r="F21" s="246"/>
      <c r="G21" s="246"/>
      <c r="H21" s="246"/>
      <c r="I21" s="246"/>
    </row>
  </sheetData>
  <sheetProtection/>
  <mergeCells count="7">
    <mergeCell ref="B20:I20"/>
    <mergeCell ref="B21:I21"/>
    <mergeCell ref="B3:I3"/>
    <mergeCell ref="B4:F4"/>
    <mergeCell ref="B5:B7"/>
    <mergeCell ref="C5:D6"/>
    <mergeCell ref="E5: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sheetPr>
  <dimension ref="B3:R20"/>
  <sheetViews>
    <sheetView zoomScalePageLayoutView="0" workbookViewId="0" topLeftCell="A1">
      <selection activeCell="J25" sqref="J25"/>
    </sheetView>
  </sheetViews>
  <sheetFormatPr defaultColWidth="9.140625" defaultRowHeight="15"/>
  <cols>
    <col min="2" max="2" width="13.57421875" style="0" customWidth="1"/>
  </cols>
  <sheetData>
    <row r="3" spans="2:18" ht="15">
      <c r="B3" s="16" t="s">
        <v>224</v>
      </c>
      <c r="C3" s="2"/>
      <c r="D3" s="2"/>
      <c r="E3" s="5"/>
      <c r="F3" s="6"/>
      <c r="G3" s="5"/>
      <c r="H3" s="5"/>
      <c r="I3" s="5"/>
      <c r="J3" s="6"/>
      <c r="K3" s="5"/>
      <c r="L3" s="5"/>
      <c r="M3" s="5"/>
      <c r="N3" s="6"/>
      <c r="O3" s="5"/>
      <c r="P3" s="5"/>
      <c r="Q3" s="5"/>
      <c r="R3" s="6"/>
    </row>
    <row r="4" spans="2:18" ht="15">
      <c r="B4" s="13" t="s">
        <v>266</v>
      </c>
      <c r="C4" s="2"/>
      <c r="D4" s="2"/>
      <c r="E4" s="5"/>
      <c r="F4" s="6"/>
      <c r="G4" s="5"/>
      <c r="H4" s="5"/>
      <c r="I4" s="5"/>
      <c r="J4" s="6"/>
      <c r="K4" s="5"/>
      <c r="L4" s="5"/>
      <c r="M4" s="5"/>
      <c r="N4" s="6"/>
      <c r="O4" s="5"/>
      <c r="P4" s="5"/>
      <c r="Q4" s="5"/>
      <c r="R4" s="6"/>
    </row>
    <row r="5" spans="2:18" ht="15">
      <c r="B5" s="293" t="s">
        <v>14</v>
      </c>
      <c r="C5" s="305" t="s">
        <v>41</v>
      </c>
      <c r="D5" s="305"/>
      <c r="E5" s="305"/>
      <c r="F5" s="305"/>
      <c r="G5" s="305"/>
      <c r="H5" s="305"/>
      <c r="I5" s="305"/>
      <c r="J5" s="305"/>
      <c r="K5" s="305"/>
      <c r="L5" s="305"/>
      <c r="M5" s="305"/>
      <c r="N5" s="305"/>
      <c r="O5" s="305"/>
      <c r="P5" s="305"/>
      <c r="Q5" s="305"/>
      <c r="R5" s="305"/>
    </row>
    <row r="6" spans="2:18" ht="15">
      <c r="B6" s="304"/>
      <c r="C6" s="306" t="s">
        <v>53</v>
      </c>
      <c r="D6" s="306"/>
      <c r="E6" s="306"/>
      <c r="F6" s="306"/>
      <c r="G6" s="307" t="s">
        <v>54</v>
      </c>
      <c r="H6" s="307"/>
      <c r="I6" s="307"/>
      <c r="J6" s="307"/>
      <c r="K6" s="306" t="s">
        <v>55</v>
      </c>
      <c r="L6" s="306"/>
      <c r="M6" s="306"/>
      <c r="N6" s="306"/>
      <c r="O6" s="307" t="s">
        <v>33</v>
      </c>
      <c r="P6" s="307"/>
      <c r="Q6" s="307"/>
      <c r="R6" s="307"/>
    </row>
    <row r="7" spans="2:18" ht="27">
      <c r="B7" s="304"/>
      <c r="C7" s="146" t="s">
        <v>2</v>
      </c>
      <c r="D7" s="146" t="s">
        <v>3</v>
      </c>
      <c r="E7" s="146" t="s">
        <v>4</v>
      </c>
      <c r="F7" s="147" t="s">
        <v>27</v>
      </c>
      <c r="G7" s="146" t="s">
        <v>2</v>
      </c>
      <c r="H7" s="146" t="s">
        <v>3</v>
      </c>
      <c r="I7" s="146" t="s">
        <v>4</v>
      </c>
      <c r="J7" s="147" t="s">
        <v>27</v>
      </c>
      <c r="K7" s="146" t="s">
        <v>2</v>
      </c>
      <c r="L7" s="146" t="s">
        <v>3</v>
      </c>
      <c r="M7" s="146" t="s">
        <v>4</v>
      </c>
      <c r="N7" s="147" t="s">
        <v>27</v>
      </c>
      <c r="O7" s="146" t="s">
        <v>2</v>
      </c>
      <c r="P7" s="146" t="s">
        <v>3</v>
      </c>
      <c r="Q7" s="146" t="s">
        <v>4</v>
      </c>
      <c r="R7" s="147" t="s">
        <v>27</v>
      </c>
    </row>
    <row r="8" spans="2:18" ht="15">
      <c r="B8" s="57" t="s">
        <v>15</v>
      </c>
      <c r="C8" s="71">
        <v>5</v>
      </c>
      <c r="D8" s="129" t="s">
        <v>209</v>
      </c>
      <c r="E8" s="71">
        <v>10</v>
      </c>
      <c r="F8" s="129" t="s">
        <v>209</v>
      </c>
      <c r="G8" s="71">
        <v>2</v>
      </c>
      <c r="H8" s="129" t="s">
        <v>209</v>
      </c>
      <c r="I8" s="71">
        <v>3</v>
      </c>
      <c r="J8" s="129" t="s">
        <v>209</v>
      </c>
      <c r="K8" s="71">
        <v>8</v>
      </c>
      <c r="L8" s="72" t="s">
        <v>209</v>
      </c>
      <c r="M8" s="71">
        <v>14</v>
      </c>
      <c r="N8" s="129" t="s">
        <v>209</v>
      </c>
      <c r="O8" s="71">
        <v>15</v>
      </c>
      <c r="P8" s="72" t="s">
        <v>209</v>
      </c>
      <c r="Q8" s="71">
        <v>27</v>
      </c>
      <c r="R8" s="129" t="s">
        <v>209</v>
      </c>
    </row>
    <row r="9" spans="2:18" ht="15">
      <c r="B9" s="57" t="s">
        <v>16</v>
      </c>
      <c r="C9" s="71">
        <v>9</v>
      </c>
      <c r="D9" s="129" t="s">
        <v>209</v>
      </c>
      <c r="E9" s="71">
        <v>13</v>
      </c>
      <c r="F9" s="129" t="s">
        <v>209</v>
      </c>
      <c r="G9" s="71">
        <v>13</v>
      </c>
      <c r="H9" s="129" t="s">
        <v>209</v>
      </c>
      <c r="I9" s="71">
        <v>26</v>
      </c>
      <c r="J9" s="129" t="s">
        <v>209</v>
      </c>
      <c r="K9" s="71">
        <v>22</v>
      </c>
      <c r="L9" s="68">
        <v>1</v>
      </c>
      <c r="M9" s="71">
        <v>34</v>
      </c>
      <c r="N9" s="60">
        <v>4.55</v>
      </c>
      <c r="O9" s="71">
        <v>44</v>
      </c>
      <c r="P9" s="68">
        <v>1</v>
      </c>
      <c r="Q9" s="71">
        <v>73</v>
      </c>
      <c r="R9" s="60">
        <v>2.27</v>
      </c>
    </row>
    <row r="10" spans="2:18" ht="15">
      <c r="B10" s="57" t="s">
        <v>17</v>
      </c>
      <c r="C10" s="71">
        <v>5</v>
      </c>
      <c r="D10" s="129" t="s">
        <v>209</v>
      </c>
      <c r="E10" s="71">
        <v>11</v>
      </c>
      <c r="F10" s="129" t="s">
        <v>209</v>
      </c>
      <c r="G10" s="71">
        <v>7</v>
      </c>
      <c r="H10" s="129" t="s">
        <v>209</v>
      </c>
      <c r="I10" s="71">
        <v>15</v>
      </c>
      <c r="J10" s="129" t="s">
        <v>209</v>
      </c>
      <c r="K10" s="71">
        <v>17</v>
      </c>
      <c r="L10" s="129">
        <v>1</v>
      </c>
      <c r="M10" s="71">
        <v>36</v>
      </c>
      <c r="N10" s="129">
        <v>5.88</v>
      </c>
      <c r="O10" s="71">
        <v>29</v>
      </c>
      <c r="P10" s="68">
        <v>1</v>
      </c>
      <c r="Q10" s="71">
        <v>62</v>
      </c>
      <c r="R10" s="60">
        <v>3.45</v>
      </c>
    </row>
    <row r="11" spans="2:18" ht="15">
      <c r="B11" s="57" t="s">
        <v>18</v>
      </c>
      <c r="C11" s="71">
        <v>20</v>
      </c>
      <c r="D11" s="129" t="s">
        <v>209</v>
      </c>
      <c r="E11" s="71">
        <v>39</v>
      </c>
      <c r="F11" s="129" t="s">
        <v>209</v>
      </c>
      <c r="G11" s="71">
        <v>19</v>
      </c>
      <c r="H11" s="68">
        <v>2</v>
      </c>
      <c r="I11" s="71">
        <v>33</v>
      </c>
      <c r="J11" s="60">
        <v>10.53</v>
      </c>
      <c r="K11" s="71">
        <v>71</v>
      </c>
      <c r="L11" s="72">
        <v>3</v>
      </c>
      <c r="M11" s="71">
        <v>119</v>
      </c>
      <c r="N11" s="72">
        <v>4.23</v>
      </c>
      <c r="O11" s="71">
        <v>110</v>
      </c>
      <c r="P11" s="68">
        <v>5</v>
      </c>
      <c r="Q11" s="71">
        <v>191</v>
      </c>
      <c r="R11" s="60">
        <v>4.55</v>
      </c>
    </row>
    <row r="12" spans="2:18" ht="15">
      <c r="B12" s="57" t="s">
        <v>19</v>
      </c>
      <c r="C12" s="71">
        <v>5</v>
      </c>
      <c r="D12" s="129" t="s">
        <v>209</v>
      </c>
      <c r="E12" s="71">
        <v>10</v>
      </c>
      <c r="F12" s="129" t="s">
        <v>209</v>
      </c>
      <c r="G12" s="71">
        <v>6</v>
      </c>
      <c r="H12" s="72" t="s">
        <v>209</v>
      </c>
      <c r="I12" s="71">
        <v>8</v>
      </c>
      <c r="J12" s="129" t="s">
        <v>209</v>
      </c>
      <c r="K12" s="71">
        <v>28</v>
      </c>
      <c r="L12" s="72">
        <v>2</v>
      </c>
      <c r="M12" s="71">
        <v>44</v>
      </c>
      <c r="N12" s="72">
        <v>7.14</v>
      </c>
      <c r="O12" s="71">
        <v>39</v>
      </c>
      <c r="P12" s="68">
        <v>2</v>
      </c>
      <c r="Q12" s="71">
        <v>62</v>
      </c>
      <c r="R12" s="60">
        <v>5.13</v>
      </c>
    </row>
    <row r="13" spans="2:18" ht="15">
      <c r="B13" s="57" t="s">
        <v>20</v>
      </c>
      <c r="C13" s="71">
        <v>12</v>
      </c>
      <c r="D13" s="129" t="s">
        <v>209</v>
      </c>
      <c r="E13" s="71">
        <v>22</v>
      </c>
      <c r="F13" s="129" t="s">
        <v>209</v>
      </c>
      <c r="G13" s="71">
        <v>14</v>
      </c>
      <c r="H13" s="72" t="s">
        <v>209</v>
      </c>
      <c r="I13" s="71">
        <v>27</v>
      </c>
      <c r="J13" s="129" t="s">
        <v>209</v>
      </c>
      <c r="K13" s="71">
        <v>39</v>
      </c>
      <c r="L13" s="68">
        <v>3</v>
      </c>
      <c r="M13" s="71">
        <v>66</v>
      </c>
      <c r="N13" s="60">
        <v>7.69</v>
      </c>
      <c r="O13" s="71">
        <v>65</v>
      </c>
      <c r="P13" s="68">
        <v>3</v>
      </c>
      <c r="Q13" s="71">
        <v>115</v>
      </c>
      <c r="R13" s="60">
        <v>4.62</v>
      </c>
    </row>
    <row r="14" spans="2:18" ht="15">
      <c r="B14" s="57" t="s">
        <v>21</v>
      </c>
      <c r="C14" s="71">
        <v>13</v>
      </c>
      <c r="D14" s="129">
        <v>1</v>
      </c>
      <c r="E14" s="71">
        <v>19</v>
      </c>
      <c r="F14" s="129">
        <v>7.69</v>
      </c>
      <c r="G14" s="71">
        <v>13</v>
      </c>
      <c r="H14" s="129">
        <v>1</v>
      </c>
      <c r="I14" s="71">
        <v>20</v>
      </c>
      <c r="J14" s="129">
        <v>7.69</v>
      </c>
      <c r="K14" s="71">
        <v>25</v>
      </c>
      <c r="L14" s="68">
        <v>3</v>
      </c>
      <c r="M14" s="71">
        <v>27</v>
      </c>
      <c r="N14" s="60">
        <v>12</v>
      </c>
      <c r="O14" s="71">
        <v>51</v>
      </c>
      <c r="P14" s="68">
        <v>5</v>
      </c>
      <c r="Q14" s="71">
        <v>66</v>
      </c>
      <c r="R14" s="60">
        <v>9.8</v>
      </c>
    </row>
    <row r="15" spans="2:18" ht="15">
      <c r="B15" s="57" t="s">
        <v>22</v>
      </c>
      <c r="C15" s="71">
        <v>9</v>
      </c>
      <c r="D15" s="72" t="s">
        <v>209</v>
      </c>
      <c r="E15" s="71">
        <v>11</v>
      </c>
      <c r="F15" s="129" t="s">
        <v>209</v>
      </c>
      <c r="G15" s="71">
        <v>10</v>
      </c>
      <c r="H15" s="129" t="s">
        <v>209</v>
      </c>
      <c r="I15" s="71">
        <v>14</v>
      </c>
      <c r="J15" s="129" t="s">
        <v>209</v>
      </c>
      <c r="K15" s="71">
        <v>22</v>
      </c>
      <c r="L15" s="72" t="s">
        <v>209</v>
      </c>
      <c r="M15" s="71">
        <v>41</v>
      </c>
      <c r="N15" s="129" t="s">
        <v>209</v>
      </c>
      <c r="O15" s="71">
        <v>41</v>
      </c>
      <c r="P15" s="72" t="s">
        <v>209</v>
      </c>
      <c r="Q15" s="71">
        <v>66</v>
      </c>
      <c r="R15" s="129" t="s">
        <v>209</v>
      </c>
    </row>
    <row r="16" spans="2:18" ht="15">
      <c r="B16" s="57" t="s">
        <v>23</v>
      </c>
      <c r="C16" s="71">
        <v>9</v>
      </c>
      <c r="D16" s="129">
        <v>1</v>
      </c>
      <c r="E16" s="71">
        <v>15</v>
      </c>
      <c r="F16" s="129">
        <v>11.11</v>
      </c>
      <c r="G16" s="71">
        <v>7</v>
      </c>
      <c r="H16" s="72">
        <v>1</v>
      </c>
      <c r="I16" s="71">
        <v>14</v>
      </c>
      <c r="J16" s="72">
        <v>14.29</v>
      </c>
      <c r="K16" s="71">
        <v>23</v>
      </c>
      <c r="L16" s="68">
        <v>3</v>
      </c>
      <c r="M16" s="71">
        <v>38</v>
      </c>
      <c r="N16" s="60">
        <v>13.04</v>
      </c>
      <c r="O16" s="71">
        <v>39</v>
      </c>
      <c r="P16" s="68">
        <v>5</v>
      </c>
      <c r="Q16" s="71">
        <v>67</v>
      </c>
      <c r="R16" s="60">
        <v>12.82</v>
      </c>
    </row>
    <row r="17" spans="2:18" ht="15">
      <c r="B17" s="57" t="s">
        <v>24</v>
      </c>
      <c r="C17" s="160" t="s">
        <v>209</v>
      </c>
      <c r="D17" s="129" t="s">
        <v>209</v>
      </c>
      <c r="E17" s="160" t="s">
        <v>209</v>
      </c>
      <c r="F17" s="129" t="s">
        <v>209</v>
      </c>
      <c r="G17" s="71">
        <v>3</v>
      </c>
      <c r="H17" s="72" t="s">
        <v>209</v>
      </c>
      <c r="I17" s="71">
        <v>4</v>
      </c>
      <c r="J17" s="72" t="s">
        <v>209</v>
      </c>
      <c r="K17" s="71">
        <v>8</v>
      </c>
      <c r="L17" s="129" t="s">
        <v>209</v>
      </c>
      <c r="M17" s="71">
        <v>9</v>
      </c>
      <c r="N17" s="129" t="s">
        <v>209</v>
      </c>
      <c r="O17" s="71">
        <v>11</v>
      </c>
      <c r="P17" s="72" t="s">
        <v>209</v>
      </c>
      <c r="Q17" s="71">
        <v>13</v>
      </c>
      <c r="R17" s="72" t="s">
        <v>209</v>
      </c>
    </row>
    <row r="18" spans="2:18" ht="15">
      <c r="B18" s="38" t="s">
        <v>33</v>
      </c>
      <c r="C18" s="38">
        <v>87</v>
      </c>
      <c r="D18" s="38">
        <v>2</v>
      </c>
      <c r="E18" s="38">
        <v>150</v>
      </c>
      <c r="F18" s="62">
        <v>2.3</v>
      </c>
      <c r="G18" s="38">
        <v>94</v>
      </c>
      <c r="H18" s="38">
        <v>4</v>
      </c>
      <c r="I18" s="38">
        <v>164</v>
      </c>
      <c r="J18" s="62">
        <v>4.26</v>
      </c>
      <c r="K18" s="38">
        <v>263</v>
      </c>
      <c r="L18" s="38">
        <v>16</v>
      </c>
      <c r="M18" s="56">
        <v>428</v>
      </c>
      <c r="N18" s="62">
        <v>6.08</v>
      </c>
      <c r="O18" s="56">
        <v>444</v>
      </c>
      <c r="P18" s="38">
        <v>22</v>
      </c>
      <c r="Q18" s="56">
        <v>742</v>
      </c>
      <c r="R18" s="62">
        <v>4.95</v>
      </c>
    </row>
    <row r="19" spans="2:18" ht="15">
      <c r="B19" s="22" t="s">
        <v>190</v>
      </c>
      <c r="C19" s="2"/>
      <c r="D19" s="2"/>
      <c r="E19" s="2"/>
      <c r="F19" s="3"/>
      <c r="G19" s="2"/>
      <c r="H19" s="5"/>
      <c r="I19" s="5"/>
      <c r="J19" s="6"/>
      <c r="K19" s="5"/>
      <c r="L19" s="5"/>
      <c r="M19" s="5"/>
      <c r="N19" s="6"/>
      <c r="O19" s="5"/>
      <c r="P19" s="5"/>
      <c r="Q19" s="5"/>
      <c r="R19" s="6"/>
    </row>
    <row r="20" spans="2:18" ht="16.5">
      <c r="B20" s="22" t="s">
        <v>174</v>
      </c>
      <c r="C20" s="2"/>
      <c r="D20" s="2"/>
      <c r="E20" s="2"/>
      <c r="F20" s="3"/>
      <c r="G20" s="2"/>
      <c r="H20" s="8"/>
      <c r="I20" s="8"/>
      <c r="J20" s="8"/>
      <c r="K20" s="8"/>
      <c r="L20" s="8"/>
      <c r="M20" s="8"/>
      <c r="N20" s="8"/>
      <c r="O20" s="8"/>
      <c r="P20" s="8"/>
      <c r="Q20" s="8"/>
      <c r="R20" s="8"/>
    </row>
  </sheetData>
  <sheetProtection/>
  <mergeCells count="6">
    <mergeCell ref="B5:B7"/>
    <mergeCell ref="C5:R5"/>
    <mergeCell ref="C6:F6"/>
    <mergeCell ref="G6:J6"/>
    <mergeCell ref="K6:N6"/>
    <mergeCell ref="O6:R6"/>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F0"/>
  </sheetPr>
  <dimension ref="B3:M16"/>
  <sheetViews>
    <sheetView zoomScalePageLayoutView="0" workbookViewId="0" topLeftCell="A1">
      <selection activeCell="O39" sqref="O39"/>
    </sheetView>
  </sheetViews>
  <sheetFormatPr defaultColWidth="9.140625" defaultRowHeight="15"/>
  <cols>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3" spans="2:8" ht="15" customHeight="1">
      <c r="B3" s="11" t="s">
        <v>275</v>
      </c>
      <c r="C3" s="171"/>
      <c r="D3" s="171"/>
      <c r="E3" s="171"/>
      <c r="F3" s="171"/>
      <c r="G3" s="171"/>
      <c r="H3" s="171"/>
    </row>
    <row r="4" spans="2:8" ht="15">
      <c r="B4" s="13" t="s">
        <v>273</v>
      </c>
      <c r="C4" s="171"/>
      <c r="D4" s="171"/>
      <c r="E4" s="171"/>
      <c r="F4" s="171"/>
      <c r="G4" s="171"/>
      <c r="H4" s="171"/>
    </row>
    <row r="5" spans="2:13" ht="15" customHeight="1">
      <c r="B5" s="308" t="s">
        <v>0</v>
      </c>
      <c r="C5" s="309">
        <v>2016</v>
      </c>
      <c r="D5" s="309"/>
      <c r="E5" s="309"/>
      <c r="F5" s="309"/>
      <c r="G5" s="309"/>
      <c r="H5" s="309"/>
      <c r="I5" s="309"/>
      <c r="J5" s="309"/>
      <c r="K5" s="310" t="s">
        <v>274</v>
      </c>
      <c r="L5" s="310"/>
      <c r="M5" s="310"/>
    </row>
    <row r="6" spans="2:13" ht="15">
      <c r="B6" s="308"/>
      <c r="C6" s="309"/>
      <c r="D6" s="309"/>
      <c r="E6" s="309"/>
      <c r="F6" s="309"/>
      <c r="G6" s="309"/>
      <c r="H6" s="309"/>
      <c r="I6" s="309"/>
      <c r="J6" s="309"/>
      <c r="K6" s="310" t="s">
        <v>252</v>
      </c>
      <c r="L6" s="310"/>
      <c r="M6" s="310"/>
    </row>
    <row r="7" spans="2:13" ht="27">
      <c r="B7" s="308"/>
      <c r="C7" s="24" t="s">
        <v>1</v>
      </c>
      <c r="D7" s="175" t="s">
        <v>71</v>
      </c>
      <c r="E7" s="24" t="s">
        <v>2</v>
      </c>
      <c r="F7" s="175" t="s">
        <v>71</v>
      </c>
      <c r="G7" s="24" t="s">
        <v>3</v>
      </c>
      <c r="H7" s="175" t="s">
        <v>71</v>
      </c>
      <c r="I7" s="24" t="s">
        <v>4</v>
      </c>
      <c r="J7" s="175" t="s">
        <v>71</v>
      </c>
      <c r="K7" s="24" t="s">
        <v>2</v>
      </c>
      <c r="L7" s="24" t="s">
        <v>3</v>
      </c>
      <c r="M7" s="24" t="s">
        <v>4</v>
      </c>
    </row>
    <row r="8" spans="2:13" ht="15">
      <c r="B8" s="176" t="s">
        <v>5</v>
      </c>
      <c r="C8" s="26">
        <v>22</v>
      </c>
      <c r="D8" s="135">
        <f>C8/C$16*100</f>
        <v>7.885304659498208</v>
      </c>
      <c r="E8" s="177">
        <v>9170</v>
      </c>
      <c r="F8" s="135">
        <f>E8/E$16*100</f>
        <v>55.55218998000848</v>
      </c>
      <c r="G8" s="179">
        <v>108</v>
      </c>
      <c r="H8" s="135">
        <f>G8/G$16*100</f>
        <v>43.373493975903614</v>
      </c>
      <c r="I8" s="177">
        <v>11827</v>
      </c>
      <c r="J8" s="135">
        <f>I8/I$16*100</f>
        <v>53.70538552356734</v>
      </c>
      <c r="K8" s="135">
        <v>4.895904827270641</v>
      </c>
      <c r="L8" s="180">
        <v>5.882352941176478</v>
      </c>
      <c r="M8" s="135">
        <v>5.119544929339611</v>
      </c>
    </row>
    <row r="9" spans="2:13" ht="15">
      <c r="B9" s="176" t="s">
        <v>6</v>
      </c>
      <c r="C9" s="26">
        <v>12</v>
      </c>
      <c r="D9" s="135">
        <f aca="true" t="shared" si="0" ref="D9:D15">C9/C$16*100</f>
        <v>4.301075268817205</v>
      </c>
      <c r="E9" s="177">
        <v>826</v>
      </c>
      <c r="F9" s="178">
        <f aca="true" t="shared" si="1" ref="F9:F15">E9/E$16*100</f>
        <v>5.003937723390077</v>
      </c>
      <c r="G9" s="179">
        <v>17</v>
      </c>
      <c r="H9" s="135">
        <f aca="true" t="shared" si="2" ref="H9:H15">G9/G$16*100</f>
        <v>6.827309236947792</v>
      </c>
      <c r="I9" s="177">
        <v>1093</v>
      </c>
      <c r="J9" s="178">
        <f aca="true" t="shared" si="3" ref="J9:J15">I9/I$16*100</f>
        <v>4.963218599582236</v>
      </c>
      <c r="K9" s="135">
        <v>-0.8403361344537785</v>
      </c>
      <c r="L9" s="180">
        <v>-10.526315789473685</v>
      </c>
      <c r="M9" s="135">
        <v>1.8639328984156691</v>
      </c>
    </row>
    <row r="10" spans="2:13" ht="15">
      <c r="B10" s="176" t="s">
        <v>7</v>
      </c>
      <c r="C10" s="26">
        <v>122</v>
      </c>
      <c r="D10" s="135">
        <f t="shared" si="0"/>
        <v>43.727598566308245</v>
      </c>
      <c r="E10" s="177">
        <v>5067</v>
      </c>
      <c r="F10" s="178">
        <f t="shared" si="1"/>
        <v>30.696068334645908</v>
      </c>
      <c r="G10" s="179">
        <v>84</v>
      </c>
      <c r="H10" s="135">
        <f t="shared" si="2"/>
        <v>33.734939759036145</v>
      </c>
      <c r="I10" s="177">
        <v>7035</v>
      </c>
      <c r="J10" s="178">
        <f t="shared" si="3"/>
        <v>31.945327399872852</v>
      </c>
      <c r="K10" s="135">
        <v>5.168119551681201</v>
      </c>
      <c r="L10" s="180">
        <v>-6.666666666666671</v>
      </c>
      <c r="M10" s="135">
        <v>6.52634766807995</v>
      </c>
    </row>
    <row r="11" spans="2:13" ht="15">
      <c r="B11" s="181" t="s">
        <v>8</v>
      </c>
      <c r="C11" s="182">
        <v>156</v>
      </c>
      <c r="D11" s="183">
        <f t="shared" si="0"/>
        <v>55.91397849462365</v>
      </c>
      <c r="E11" s="184">
        <v>15063</v>
      </c>
      <c r="F11" s="185">
        <f t="shared" si="1"/>
        <v>91.25219603804446</v>
      </c>
      <c r="G11" s="186">
        <v>209</v>
      </c>
      <c r="H11" s="183">
        <f t="shared" si="2"/>
        <v>83.93574297188755</v>
      </c>
      <c r="I11" s="184">
        <v>19955</v>
      </c>
      <c r="J11" s="185">
        <f t="shared" si="3"/>
        <v>90.61393152302243</v>
      </c>
      <c r="K11" s="183">
        <v>4.655040644757861</v>
      </c>
      <c r="L11" s="187">
        <v>-0.9478672985782026</v>
      </c>
      <c r="M11" s="183">
        <v>5.425824175824175</v>
      </c>
    </row>
    <row r="12" spans="2:13" ht="15">
      <c r="B12" s="176" t="s">
        <v>9</v>
      </c>
      <c r="C12" s="26">
        <v>78</v>
      </c>
      <c r="D12" s="135">
        <f t="shared" si="0"/>
        <v>27.956989247311824</v>
      </c>
      <c r="E12" s="188">
        <v>1128</v>
      </c>
      <c r="F12" s="178">
        <f t="shared" si="1"/>
        <v>6.83346459077967</v>
      </c>
      <c r="G12" s="179">
        <v>26</v>
      </c>
      <c r="H12" s="135">
        <f t="shared" si="2"/>
        <v>10.441767068273093</v>
      </c>
      <c r="I12" s="177">
        <v>1602</v>
      </c>
      <c r="J12" s="178">
        <f t="shared" si="3"/>
        <v>7.274543638180002</v>
      </c>
      <c r="K12" s="135">
        <v>-3.0094582975064554</v>
      </c>
      <c r="L12" s="180">
        <v>-7.142857142857139</v>
      </c>
      <c r="M12" s="135">
        <v>-0.3731343283582049</v>
      </c>
    </row>
    <row r="13" spans="2:13" ht="15">
      <c r="B13" s="176" t="s">
        <v>10</v>
      </c>
      <c r="C13" s="26">
        <v>44</v>
      </c>
      <c r="D13" s="135">
        <f t="shared" si="0"/>
        <v>15.770609318996415</v>
      </c>
      <c r="E13" s="188">
        <v>315</v>
      </c>
      <c r="F13" s="178">
        <f t="shared" si="1"/>
        <v>1.908281335191131</v>
      </c>
      <c r="G13" s="179">
        <v>14</v>
      </c>
      <c r="H13" s="135">
        <f t="shared" si="2"/>
        <v>5.622489959839357</v>
      </c>
      <c r="I13" s="188">
        <v>463</v>
      </c>
      <c r="J13" s="178">
        <f t="shared" si="3"/>
        <v>2.1024430115339205</v>
      </c>
      <c r="K13" s="135">
        <v>2.6058631921824116</v>
      </c>
      <c r="L13" s="180">
        <v>75</v>
      </c>
      <c r="M13" s="135">
        <v>9.976247030878866</v>
      </c>
    </row>
    <row r="14" spans="2:13" ht="15">
      <c r="B14" s="176" t="s">
        <v>11</v>
      </c>
      <c r="C14" s="26">
        <v>1</v>
      </c>
      <c r="D14" s="135">
        <f t="shared" si="0"/>
        <v>0.35842293906810035</v>
      </c>
      <c r="E14" s="24">
        <v>1</v>
      </c>
      <c r="F14" s="178" t="s">
        <v>209</v>
      </c>
      <c r="G14" s="189" t="s">
        <v>209</v>
      </c>
      <c r="H14" s="189" t="s">
        <v>209</v>
      </c>
      <c r="I14" s="24">
        <v>2</v>
      </c>
      <c r="J14" s="190" t="s">
        <v>209</v>
      </c>
      <c r="K14" s="135" t="s">
        <v>209</v>
      </c>
      <c r="L14" s="180" t="s">
        <v>209</v>
      </c>
      <c r="M14" s="135" t="s">
        <v>209</v>
      </c>
    </row>
    <row r="15" spans="2:13" ht="15">
      <c r="B15" s="191" t="s">
        <v>12</v>
      </c>
      <c r="C15" s="182">
        <v>123</v>
      </c>
      <c r="D15" s="183">
        <f t="shared" si="0"/>
        <v>44.086021505376344</v>
      </c>
      <c r="E15" s="192">
        <v>1444</v>
      </c>
      <c r="F15" s="185">
        <f t="shared" si="1"/>
        <v>8.747803961955535</v>
      </c>
      <c r="G15" s="182">
        <v>40</v>
      </c>
      <c r="H15" s="183">
        <f t="shared" si="2"/>
        <v>16.06425702811245</v>
      </c>
      <c r="I15" s="192">
        <v>2067</v>
      </c>
      <c r="J15" s="193">
        <f t="shared" si="3"/>
        <v>9.386068476977567</v>
      </c>
      <c r="K15" s="183">
        <v>-1.768707482993193</v>
      </c>
      <c r="L15" s="194">
        <v>11.111111111111114</v>
      </c>
      <c r="M15" s="183">
        <v>1.8728437654016687</v>
      </c>
    </row>
    <row r="16" spans="2:13" ht="15">
      <c r="B16" s="30" t="s">
        <v>13</v>
      </c>
      <c r="C16" s="32">
        <v>279</v>
      </c>
      <c r="D16" s="138">
        <v>100</v>
      </c>
      <c r="E16" s="31">
        <v>16507</v>
      </c>
      <c r="F16" s="138">
        <v>100</v>
      </c>
      <c r="G16" s="32">
        <v>249</v>
      </c>
      <c r="H16" s="138">
        <v>100</v>
      </c>
      <c r="I16" s="31">
        <v>22022</v>
      </c>
      <c r="J16" s="138">
        <v>100</v>
      </c>
      <c r="K16" s="138">
        <v>4.059761709638778</v>
      </c>
      <c r="L16" s="138">
        <v>0.8097165991902955</v>
      </c>
      <c r="M16" s="138">
        <v>5.0818342319988545</v>
      </c>
    </row>
  </sheetData>
  <sheetProtection/>
  <mergeCells count="4">
    <mergeCell ref="B5:B7"/>
    <mergeCell ref="C5:J6"/>
    <mergeCell ref="K5:M5"/>
    <mergeCell ref="K6:M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00B0F0"/>
  </sheetPr>
  <dimension ref="B3:I18"/>
  <sheetViews>
    <sheetView zoomScalePageLayoutView="0" workbookViewId="0" topLeftCell="A1">
      <selection activeCell="K14" sqref="K14"/>
    </sheetView>
  </sheetViews>
  <sheetFormatPr defaultColWidth="9.140625" defaultRowHeight="15"/>
  <cols>
    <col min="2" max="2" width="15.00390625" style="0" customWidth="1"/>
  </cols>
  <sheetData>
    <row r="3" ht="15">
      <c r="B3" s="11" t="s">
        <v>191</v>
      </c>
    </row>
    <row r="4" ht="15">
      <c r="B4" s="13" t="s">
        <v>276</v>
      </c>
    </row>
    <row r="5" spans="2:6" ht="15">
      <c r="B5" s="308" t="s">
        <v>0</v>
      </c>
      <c r="C5" s="241">
        <v>2016</v>
      </c>
      <c r="D5" s="241"/>
      <c r="E5" s="242">
        <v>2015</v>
      </c>
      <c r="F5" s="242"/>
    </row>
    <row r="6" spans="2:6" ht="15">
      <c r="B6" s="308"/>
      <c r="C6" s="241"/>
      <c r="D6" s="241"/>
      <c r="E6" s="242"/>
      <c r="F6" s="242"/>
    </row>
    <row r="7" spans="2:6" ht="27">
      <c r="B7" s="308"/>
      <c r="C7" s="225" t="s">
        <v>171</v>
      </c>
      <c r="D7" s="225" t="s">
        <v>26</v>
      </c>
      <c r="E7" s="225" t="s">
        <v>171</v>
      </c>
      <c r="F7" s="225" t="s">
        <v>26</v>
      </c>
    </row>
    <row r="8" spans="2:6" ht="15">
      <c r="B8" s="73" t="s">
        <v>5</v>
      </c>
      <c r="C8" s="34">
        <v>1.1777535441657578</v>
      </c>
      <c r="D8" s="35">
        <v>0.9049015500628403</v>
      </c>
      <c r="E8" s="36">
        <v>1.1667810569663692</v>
      </c>
      <c r="F8" s="37">
        <v>0.8984409407205143</v>
      </c>
    </row>
    <row r="9" spans="2:6" ht="15">
      <c r="B9" s="73" t="s">
        <v>6</v>
      </c>
      <c r="C9" s="34">
        <v>2.0581113801452786</v>
      </c>
      <c r="D9" s="35">
        <v>1.5315315315315314</v>
      </c>
      <c r="E9" s="36">
        <v>2.2809123649459786</v>
      </c>
      <c r="F9" s="37">
        <v>1.73992673992674</v>
      </c>
    </row>
    <row r="10" spans="2:6" ht="15">
      <c r="B10" s="73" t="s">
        <v>7</v>
      </c>
      <c r="C10" s="34">
        <v>1.6577856719952635</v>
      </c>
      <c r="D10" s="35">
        <v>1.1799410029498525</v>
      </c>
      <c r="E10" s="36">
        <v>1.86799501867995</v>
      </c>
      <c r="F10" s="37">
        <v>1.34448760083657</v>
      </c>
    </row>
    <row r="11" spans="2:6" ht="15">
      <c r="B11" s="74" t="s">
        <v>8</v>
      </c>
      <c r="C11" s="34">
        <v>1.3875058089358028</v>
      </c>
      <c r="D11" s="35">
        <v>1.0365006943066852</v>
      </c>
      <c r="E11" s="36">
        <v>1.4659904120058362</v>
      </c>
      <c r="F11" s="37">
        <v>1.1024609436229686</v>
      </c>
    </row>
    <row r="12" spans="2:6" ht="15">
      <c r="B12" s="73" t="s">
        <v>9</v>
      </c>
      <c r="C12" s="34">
        <v>2.304964539007092</v>
      </c>
      <c r="D12" s="35">
        <v>1.597051597051597</v>
      </c>
      <c r="E12" s="36">
        <v>2.407566638005159</v>
      </c>
      <c r="F12" s="37">
        <v>1.7114914425427872</v>
      </c>
    </row>
    <row r="13" spans="2:6" ht="15">
      <c r="B13" s="73" t="s">
        <v>10</v>
      </c>
      <c r="C13" s="228">
        <v>4.444444444444445</v>
      </c>
      <c r="D13" s="229">
        <v>2.9350104821802936</v>
      </c>
      <c r="E13" s="230">
        <v>2.6058631921824107</v>
      </c>
      <c r="F13" s="231">
        <v>1.8648018648018647</v>
      </c>
    </row>
    <row r="14" spans="2:6" ht="15">
      <c r="B14" s="73" t="s">
        <v>11</v>
      </c>
      <c r="C14" s="228" t="s">
        <v>209</v>
      </c>
      <c r="D14" s="229" t="s">
        <v>209</v>
      </c>
      <c r="E14" s="36" t="s">
        <v>209</v>
      </c>
      <c r="F14" s="229" t="s">
        <v>209</v>
      </c>
    </row>
    <row r="15" spans="2:6" ht="15">
      <c r="B15" s="75" t="s">
        <v>12</v>
      </c>
      <c r="C15" s="34">
        <v>2.7700831024930745</v>
      </c>
      <c r="D15" s="35">
        <v>1.8984337921214998</v>
      </c>
      <c r="E15" s="36">
        <v>2.4489795918367347</v>
      </c>
      <c r="F15" s="37">
        <v>1.7433414043583535</v>
      </c>
    </row>
    <row r="16" spans="2:6" ht="15">
      <c r="B16" s="38" t="s">
        <v>13</v>
      </c>
      <c r="C16" s="39">
        <v>1.5084509601987035</v>
      </c>
      <c r="D16" s="39">
        <v>1.1180458892730456</v>
      </c>
      <c r="E16" s="39">
        <v>1.557082519069533</v>
      </c>
      <c r="F16" s="39">
        <v>1.1648745519713262</v>
      </c>
    </row>
    <row r="17" spans="2:9" ht="18" customHeight="1">
      <c r="B17" s="311" t="s">
        <v>216</v>
      </c>
      <c r="C17" s="312"/>
      <c r="D17" s="312"/>
      <c r="E17" s="312"/>
      <c r="F17" s="312"/>
      <c r="G17" s="312"/>
      <c r="H17" s="312"/>
      <c r="I17" s="312"/>
    </row>
    <row r="18" spans="2:9" ht="20.25" customHeight="1">
      <c r="B18" s="311" t="s">
        <v>217</v>
      </c>
      <c r="C18" s="312"/>
      <c r="D18" s="312"/>
      <c r="E18" s="312"/>
      <c r="F18" s="312"/>
      <c r="G18" s="312"/>
      <c r="H18" s="312"/>
      <c r="I18" s="312"/>
    </row>
  </sheetData>
  <sheetProtection/>
  <mergeCells count="5">
    <mergeCell ref="B5:B7"/>
    <mergeCell ref="C5:D6"/>
    <mergeCell ref="E5:F6"/>
    <mergeCell ref="B17:I17"/>
    <mergeCell ref="B18:I1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F0"/>
  </sheetPr>
  <dimension ref="B3:I21"/>
  <sheetViews>
    <sheetView zoomScalePageLayoutView="0" workbookViewId="0" topLeftCell="A1">
      <selection activeCell="H33" sqref="H33"/>
    </sheetView>
  </sheetViews>
  <sheetFormatPr defaultColWidth="9.140625" defaultRowHeight="15"/>
  <cols>
    <col min="2" max="2" width="35.57421875" style="0" customWidth="1"/>
  </cols>
  <sheetData>
    <row r="3" ht="15">
      <c r="B3" s="11" t="s">
        <v>192</v>
      </c>
    </row>
    <row r="4" spans="2:9" ht="15">
      <c r="B4" s="13" t="s">
        <v>267</v>
      </c>
      <c r="C4" s="7"/>
      <c r="D4" s="7"/>
      <c r="E4" s="7"/>
      <c r="F4" s="7"/>
      <c r="G4" s="7"/>
      <c r="H4" s="7"/>
      <c r="I4" s="9"/>
    </row>
    <row r="5" spans="2:9" ht="15" customHeight="1">
      <c r="B5" s="313" t="s">
        <v>218</v>
      </c>
      <c r="C5" s="315" t="s">
        <v>42</v>
      </c>
      <c r="D5" s="315"/>
      <c r="E5" s="315"/>
      <c r="F5" s="316" t="s">
        <v>43</v>
      </c>
      <c r="G5" s="316"/>
      <c r="H5" s="316"/>
      <c r="I5" s="317" t="s">
        <v>122</v>
      </c>
    </row>
    <row r="6" spans="2:9" ht="15">
      <c r="B6" s="314"/>
      <c r="C6" s="110" t="s">
        <v>2</v>
      </c>
      <c r="D6" s="110" t="s">
        <v>3</v>
      </c>
      <c r="E6" s="110" t="s">
        <v>4</v>
      </c>
      <c r="F6" s="110" t="s">
        <v>2</v>
      </c>
      <c r="G6" s="110" t="s">
        <v>3</v>
      </c>
      <c r="H6" s="110" t="s">
        <v>4</v>
      </c>
      <c r="I6" s="317"/>
    </row>
    <row r="7" spans="2:9" ht="15">
      <c r="B7" s="57" t="s">
        <v>56</v>
      </c>
      <c r="C7" s="76">
        <v>876</v>
      </c>
      <c r="D7" s="77">
        <v>26</v>
      </c>
      <c r="E7" s="76">
        <v>1379</v>
      </c>
      <c r="F7" s="78">
        <v>5.31</v>
      </c>
      <c r="G7" s="79">
        <v>10.44</v>
      </c>
      <c r="H7" s="78">
        <v>6.26</v>
      </c>
      <c r="I7" s="80">
        <f>D7/C7*100</f>
        <v>2.968036529680365</v>
      </c>
    </row>
    <row r="8" spans="2:9" ht="15">
      <c r="B8" s="57" t="s">
        <v>57</v>
      </c>
      <c r="C8" s="76">
        <v>5677</v>
      </c>
      <c r="D8" s="77">
        <v>57</v>
      </c>
      <c r="E8" s="76">
        <v>7697</v>
      </c>
      <c r="F8" s="78">
        <v>34.39</v>
      </c>
      <c r="G8" s="79">
        <v>22.89</v>
      </c>
      <c r="H8" s="78">
        <v>34.95</v>
      </c>
      <c r="I8" s="80">
        <f aca="true" t="shared" si="0" ref="I8:I20">D8/C8*100</f>
        <v>1.0040514356174035</v>
      </c>
    </row>
    <row r="9" spans="2:9" ht="15">
      <c r="B9" s="57" t="s">
        <v>58</v>
      </c>
      <c r="C9" s="76">
        <v>1893</v>
      </c>
      <c r="D9" s="77">
        <v>10</v>
      </c>
      <c r="E9" s="76">
        <v>2327</v>
      </c>
      <c r="F9" s="78">
        <v>11.47</v>
      </c>
      <c r="G9" s="79">
        <v>4.02</v>
      </c>
      <c r="H9" s="78">
        <v>10.57</v>
      </c>
      <c r="I9" s="80">
        <f t="shared" si="0"/>
        <v>0.5282620179609087</v>
      </c>
    </row>
    <row r="10" spans="2:9" ht="15">
      <c r="B10" s="57" t="s">
        <v>59</v>
      </c>
      <c r="C10" s="76">
        <v>2912</v>
      </c>
      <c r="D10" s="77">
        <v>18</v>
      </c>
      <c r="E10" s="76">
        <v>4580</v>
      </c>
      <c r="F10" s="78">
        <v>17.64</v>
      </c>
      <c r="G10" s="79">
        <v>7.23</v>
      </c>
      <c r="H10" s="78">
        <v>20.8</v>
      </c>
      <c r="I10" s="80">
        <f t="shared" si="0"/>
        <v>0.6181318681318682</v>
      </c>
    </row>
    <row r="11" spans="2:9" ht="15">
      <c r="B11" s="57" t="s">
        <v>60</v>
      </c>
      <c r="C11" s="76">
        <v>675</v>
      </c>
      <c r="D11" s="77">
        <v>6</v>
      </c>
      <c r="E11" s="76">
        <v>880</v>
      </c>
      <c r="F11" s="78">
        <v>4.09</v>
      </c>
      <c r="G11" s="79">
        <v>2.41</v>
      </c>
      <c r="H11" s="78">
        <v>4</v>
      </c>
      <c r="I11" s="80">
        <f t="shared" si="0"/>
        <v>0.8888888888888888</v>
      </c>
    </row>
    <row r="12" spans="2:9" ht="15">
      <c r="B12" s="81" t="s">
        <v>61</v>
      </c>
      <c r="C12" s="82">
        <v>12033</v>
      </c>
      <c r="D12" s="83">
        <v>117</v>
      </c>
      <c r="E12" s="82">
        <v>16863</v>
      </c>
      <c r="F12" s="84">
        <v>72.9</v>
      </c>
      <c r="G12" s="85">
        <v>46.99</v>
      </c>
      <c r="H12" s="84">
        <v>76.57</v>
      </c>
      <c r="I12" s="80">
        <f t="shared" si="0"/>
        <v>0.9723261032161555</v>
      </c>
    </row>
    <row r="13" spans="2:9" ht="15">
      <c r="B13" s="57" t="s">
        <v>62</v>
      </c>
      <c r="C13" s="76">
        <v>2029</v>
      </c>
      <c r="D13" s="77">
        <v>64</v>
      </c>
      <c r="E13" s="76">
        <v>2231</v>
      </c>
      <c r="F13" s="78">
        <v>12.29</v>
      </c>
      <c r="G13" s="79">
        <v>25.7</v>
      </c>
      <c r="H13" s="78">
        <v>10.13</v>
      </c>
      <c r="I13" s="80">
        <f t="shared" si="0"/>
        <v>3.1542631838344013</v>
      </c>
    </row>
    <row r="14" spans="2:9" ht="15">
      <c r="B14" s="57" t="s">
        <v>63</v>
      </c>
      <c r="C14" s="76">
        <v>254</v>
      </c>
      <c r="D14" s="77">
        <v>3</v>
      </c>
      <c r="E14" s="76">
        <v>296</v>
      </c>
      <c r="F14" s="78">
        <v>1.54</v>
      </c>
      <c r="G14" s="79">
        <v>1.2</v>
      </c>
      <c r="H14" s="78">
        <v>1.34</v>
      </c>
      <c r="I14" s="80">
        <f t="shared" si="0"/>
        <v>1.1811023622047243</v>
      </c>
    </row>
    <row r="15" spans="2:9" ht="15">
      <c r="B15" s="57" t="s">
        <v>64</v>
      </c>
      <c r="C15" s="76">
        <v>525</v>
      </c>
      <c r="D15" s="77">
        <v>16</v>
      </c>
      <c r="E15" s="76">
        <v>645</v>
      </c>
      <c r="F15" s="78">
        <v>3.18</v>
      </c>
      <c r="G15" s="79">
        <v>6.43</v>
      </c>
      <c r="H15" s="78">
        <v>2.93</v>
      </c>
      <c r="I15" s="80">
        <f t="shared" si="0"/>
        <v>3.0476190476190474</v>
      </c>
    </row>
    <row r="16" spans="2:9" ht="15">
      <c r="B16" s="57" t="s">
        <v>227</v>
      </c>
      <c r="C16" s="161" t="s">
        <v>209</v>
      </c>
      <c r="D16" s="129" t="s">
        <v>209</v>
      </c>
      <c r="E16" s="161" t="s">
        <v>209</v>
      </c>
      <c r="F16" s="129" t="s">
        <v>209</v>
      </c>
      <c r="G16" s="130" t="s">
        <v>209</v>
      </c>
      <c r="H16" s="129" t="s">
        <v>209</v>
      </c>
      <c r="I16" s="88" t="s">
        <v>209</v>
      </c>
    </row>
    <row r="17" spans="2:9" ht="15">
      <c r="B17" s="57" t="s">
        <v>65</v>
      </c>
      <c r="C17" s="76">
        <v>1259</v>
      </c>
      <c r="D17" s="77">
        <v>44</v>
      </c>
      <c r="E17" s="76">
        <v>1557</v>
      </c>
      <c r="F17" s="78">
        <v>7.63</v>
      </c>
      <c r="G17" s="79">
        <v>17.67</v>
      </c>
      <c r="H17" s="78">
        <v>7.07</v>
      </c>
      <c r="I17" s="80">
        <f t="shared" si="0"/>
        <v>3.494837172359015</v>
      </c>
    </row>
    <row r="18" spans="2:9" ht="15">
      <c r="B18" s="57" t="s">
        <v>66</v>
      </c>
      <c r="C18" s="76">
        <v>21</v>
      </c>
      <c r="D18" s="44">
        <v>0</v>
      </c>
      <c r="E18" s="76">
        <v>26</v>
      </c>
      <c r="F18" s="78">
        <v>0.13</v>
      </c>
      <c r="G18" s="43" t="s">
        <v>209</v>
      </c>
      <c r="H18" s="78">
        <v>0.12</v>
      </c>
      <c r="I18" s="88" t="s">
        <v>209</v>
      </c>
    </row>
    <row r="19" spans="2:9" ht="15">
      <c r="B19" s="57" t="s">
        <v>67</v>
      </c>
      <c r="C19" s="76">
        <v>386</v>
      </c>
      <c r="D19" s="77">
        <v>5</v>
      </c>
      <c r="E19" s="76">
        <v>404</v>
      </c>
      <c r="F19" s="78">
        <v>2.34</v>
      </c>
      <c r="G19" s="79">
        <v>2.01</v>
      </c>
      <c r="H19" s="78">
        <v>1.83</v>
      </c>
      <c r="I19" s="80">
        <f t="shared" si="0"/>
        <v>1.2953367875647668</v>
      </c>
    </row>
    <row r="20" spans="2:9" ht="15">
      <c r="B20" s="81" t="s">
        <v>68</v>
      </c>
      <c r="C20" s="82">
        <v>4474</v>
      </c>
      <c r="D20" s="83">
        <v>132</v>
      </c>
      <c r="E20" s="82">
        <v>5159</v>
      </c>
      <c r="F20" s="84">
        <v>27.1</v>
      </c>
      <c r="G20" s="85">
        <v>53.01</v>
      </c>
      <c r="H20" s="84">
        <v>23.43</v>
      </c>
      <c r="I20" s="80">
        <f t="shared" si="0"/>
        <v>2.950379973178364</v>
      </c>
    </row>
    <row r="21" spans="2:9" ht="15">
      <c r="B21" s="38" t="s">
        <v>69</v>
      </c>
      <c r="C21" s="56">
        <v>16507</v>
      </c>
      <c r="D21" s="56">
        <v>249</v>
      </c>
      <c r="E21" s="56">
        <v>22022</v>
      </c>
      <c r="F21" s="38">
        <v>100</v>
      </c>
      <c r="G21" s="38">
        <v>100</v>
      </c>
      <c r="H21" s="38">
        <v>100</v>
      </c>
      <c r="I21" s="62">
        <f>D21/C21*100</f>
        <v>1.5084509601987035</v>
      </c>
    </row>
  </sheetData>
  <sheetProtection/>
  <mergeCells count="4">
    <mergeCell ref="B5:B6"/>
    <mergeCell ref="C5:E5"/>
    <mergeCell ref="F5:H5"/>
    <mergeCell ref="I5: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B3:H33"/>
  <sheetViews>
    <sheetView zoomScalePageLayoutView="0" workbookViewId="0" topLeftCell="A1">
      <selection activeCell="K34" sqref="K34"/>
    </sheetView>
  </sheetViews>
  <sheetFormatPr defaultColWidth="9.140625" defaultRowHeight="15"/>
  <cols>
    <col min="1" max="1" width="9.140625" style="4" customWidth="1"/>
    <col min="2" max="2" width="61.421875" style="4" customWidth="1"/>
    <col min="3" max="3" width="10.421875" style="4" customWidth="1"/>
    <col min="4" max="16384" width="9.140625" style="4" customWidth="1"/>
  </cols>
  <sheetData>
    <row r="3" spans="2:8" ht="15">
      <c r="B3" s="14" t="s">
        <v>193</v>
      </c>
      <c r="C3" s="133"/>
      <c r="D3" s="133"/>
      <c r="E3" s="133"/>
      <c r="F3" s="133"/>
      <c r="G3" s="133"/>
      <c r="H3" s="133"/>
    </row>
    <row r="4" spans="2:8" ht="15">
      <c r="B4" s="13" t="s">
        <v>253</v>
      </c>
      <c r="C4" s="170"/>
      <c r="D4" s="170"/>
      <c r="E4" s="170"/>
      <c r="F4" s="170"/>
      <c r="G4" s="170"/>
      <c r="H4" s="170"/>
    </row>
    <row r="5" spans="2:8" ht="13.5">
      <c r="B5" s="320" t="s">
        <v>219</v>
      </c>
      <c r="C5" s="241" t="s">
        <v>30</v>
      </c>
      <c r="D5" s="241"/>
      <c r="E5" s="321" t="s">
        <v>70</v>
      </c>
      <c r="F5" s="321"/>
      <c r="G5" s="241" t="s">
        <v>33</v>
      </c>
      <c r="H5" s="241"/>
    </row>
    <row r="6" spans="2:8" ht="13.5">
      <c r="B6" s="320"/>
      <c r="C6" s="111" t="s">
        <v>42</v>
      </c>
      <c r="D6" s="111" t="s">
        <v>71</v>
      </c>
      <c r="E6" s="111" t="s">
        <v>42</v>
      </c>
      <c r="F6" s="111" t="s">
        <v>71</v>
      </c>
      <c r="G6" s="111" t="s">
        <v>42</v>
      </c>
      <c r="H6" s="111" t="s">
        <v>71</v>
      </c>
    </row>
    <row r="7" spans="2:8" ht="13.5">
      <c r="B7" s="115" t="s">
        <v>72</v>
      </c>
      <c r="C7" s="43">
        <v>1743</v>
      </c>
      <c r="D7" s="35">
        <v>10.021849126034958</v>
      </c>
      <c r="E7" s="43">
        <v>746</v>
      </c>
      <c r="F7" s="35">
        <v>14.53907620346911</v>
      </c>
      <c r="G7" s="43">
        <v>2489</v>
      </c>
      <c r="H7" s="35">
        <v>11.050925720374728</v>
      </c>
    </row>
    <row r="8" spans="2:8" ht="13.5">
      <c r="B8" s="115" t="s">
        <v>73</v>
      </c>
      <c r="C8" s="43">
        <v>2653</v>
      </c>
      <c r="D8" s="35">
        <v>15.254139834406624</v>
      </c>
      <c r="E8" s="43">
        <v>336</v>
      </c>
      <c r="F8" s="35">
        <v>6.548431105047749</v>
      </c>
      <c r="G8" s="43">
        <v>2989</v>
      </c>
      <c r="H8" s="35">
        <v>13.270878657372464</v>
      </c>
    </row>
    <row r="9" spans="2:8" ht="13.5">
      <c r="B9" s="115" t="s">
        <v>74</v>
      </c>
      <c r="C9" s="43">
        <v>1058</v>
      </c>
      <c r="D9" s="35">
        <v>6.083256669733211</v>
      </c>
      <c r="E9" s="43">
        <v>148</v>
      </c>
      <c r="F9" s="35">
        <v>2.8844279867472227</v>
      </c>
      <c r="G9" s="43">
        <v>1206</v>
      </c>
      <c r="H9" s="35">
        <v>5.354526484038538</v>
      </c>
    </row>
    <row r="10" spans="2:8" ht="13.5">
      <c r="B10" s="115" t="s">
        <v>75</v>
      </c>
      <c r="C10" s="43">
        <v>534</v>
      </c>
      <c r="D10" s="35">
        <v>3.0703771849126036</v>
      </c>
      <c r="E10" s="43">
        <v>85</v>
      </c>
      <c r="F10" s="35">
        <v>1.6565971545507696</v>
      </c>
      <c r="G10" s="43">
        <v>619</v>
      </c>
      <c r="H10" s="35">
        <v>2.7483017360031967</v>
      </c>
    </row>
    <row r="11" spans="2:8" ht="13.5">
      <c r="B11" s="115" t="s">
        <v>76</v>
      </c>
      <c r="C11" s="43">
        <v>874</v>
      </c>
      <c r="D11" s="35">
        <v>5.025298988040478</v>
      </c>
      <c r="E11" s="43">
        <v>98</v>
      </c>
      <c r="F11" s="35">
        <v>1.9099590723055935</v>
      </c>
      <c r="G11" s="43">
        <v>972</v>
      </c>
      <c r="H11" s="35">
        <v>4.315588509523598</v>
      </c>
    </row>
    <row r="12" spans="2:8" ht="13.5">
      <c r="B12" s="115" t="s">
        <v>77</v>
      </c>
      <c r="C12" s="43">
        <v>187</v>
      </c>
      <c r="D12" s="35">
        <v>1.075206991720331</v>
      </c>
      <c r="E12" s="43">
        <v>5</v>
      </c>
      <c r="F12" s="35">
        <v>0.09744689144416294</v>
      </c>
      <c r="G12" s="43">
        <v>192</v>
      </c>
      <c r="H12" s="35">
        <v>0.8524619278071305</v>
      </c>
    </row>
    <row r="13" spans="2:8" ht="13.5">
      <c r="B13" s="115" t="s">
        <v>78</v>
      </c>
      <c r="C13" s="43">
        <v>748</v>
      </c>
      <c r="D13" s="35">
        <v>4.300827966881324</v>
      </c>
      <c r="E13" s="43">
        <v>353</v>
      </c>
      <c r="F13" s="35">
        <v>6.8797505359579025</v>
      </c>
      <c r="G13" s="43">
        <v>1101</v>
      </c>
      <c r="H13" s="35">
        <v>4.888336367269014</v>
      </c>
    </row>
    <row r="14" spans="2:8" ht="13.5">
      <c r="B14" s="115" t="s">
        <v>79</v>
      </c>
      <c r="C14" s="43">
        <v>691</v>
      </c>
      <c r="D14" s="35">
        <v>3.973091076356946</v>
      </c>
      <c r="E14" s="43">
        <v>340</v>
      </c>
      <c r="F14" s="35">
        <v>6.6263886182030785</v>
      </c>
      <c r="G14" s="43">
        <v>1031</v>
      </c>
      <c r="H14" s="35">
        <v>4.5775429560893315</v>
      </c>
    </row>
    <row r="15" spans="2:8" ht="13.5">
      <c r="B15" s="115" t="s">
        <v>80</v>
      </c>
      <c r="C15" s="43">
        <v>57</v>
      </c>
      <c r="D15" s="35">
        <v>0.32773689052437904</v>
      </c>
      <c r="E15" s="43">
        <v>13</v>
      </c>
      <c r="F15" s="35">
        <v>0.2533619177548236</v>
      </c>
      <c r="G15" s="43">
        <v>70</v>
      </c>
      <c r="H15" s="35">
        <v>0.31079341117968295</v>
      </c>
    </row>
    <row r="16" spans="2:8" ht="13.5">
      <c r="B16" s="115" t="s">
        <v>81</v>
      </c>
      <c r="C16" s="43">
        <v>1275</v>
      </c>
      <c r="D16" s="35">
        <v>7.330956761729531</v>
      </c>
      <c r="E16" s="43">
        <v>742</v>
      </c>
      <c r="F16" s="35">
        <v>14.461118690313779</v>
      </c>
      <c r="G16" s="43">
        <v>2017</v>
      </c>
      <c r="H16" s="35">
        <v>8.955290147848865</v>
      </c>
    </row>
    <row r="17" spans="2:8" ht="13.5">
      <c r="B17" s="115" t="s">
        <v>82</v>
      </c>
      <c r="C17" s="43">
        <v>1240</v>
      </c>
      <c r="D17" s="35">
        <v>7.129714811407544</v>
      </c>
      <c r="E17" s="43">
        <v>247</v>
      </c>
      <c r="F17" s="35">
        <v>4.813876437341649</v>
      </c>
      <c r="G17" s="43">
        <v>1487</v>
      </c>
      <c r="H17" s="35">
        <v>6.602140034631265</v>
      </c>
    </row>
    <row r="18" spans="2:8" ht="13.5">
      <c r="B18" s="115" t="s">
        <v>83</v>
      </c>
      <c r="C18" s="43">
        <v>459</v>
      </c>
      <c r="D18" s="35">
        <v>2.639144434222631</v>
      </c>
      <c r="E18" s="43">
        <v>57</v>
      </c>
      <c r="F18" s="35">
        <v>1.1108945624634574</v>
      </c>
      <c r="G18" s="43">
        <v>516</v>
      </c>
      <c r="H18" s="35">
        <v>2.2909914309816632</v>
      </c>
    </row>
    <row r="19" spans="2:8" ht="13.5">
      <c r="B19" s="115" t="s">
        <v>84</v>
      </c>
      <c r="C19" s="43">
        <v>302</v>
      </c>
      <c r="D19" s="35">
        <v>1.736430542778289</v>
      </c>
      <c r="E19" s="43">
        <v>138</v>
      </c>
      <c r="F19" s="35">
        <v>2.689534203858897</v>
      </c>
      <c r="G19" s="43">
        <v>440</v>
      </c>
      <c r="H19" s="35">
        <v>1.9535585845580072</v>
      </c>
    </row>
    <row r="20" spans="2:8" ht="13.5">
      <c r="B20" s="115" t="s">
        <v>85</v>
      </c>
      <c r="C20" s="43">
        <v>313</v>
      </c>
      <c r="D20" s="35">
        <v>1.7996780128794847</v>
      </c>
      <c r="E20" s="43">
        <v>83</v>
      </c>
      <c r="F20" s="35">
        <v>1.6176183979731047</v>
      </c>
      <c r="G20" s="43">
        <v>396</v>
      </c>
      <c r="H20" s="35">
        <v>1.7582027261022066</v>
      </c>
    </row>
    <row r="21" spans="2:8" ht="13.5">
      <c r="B21" s="115" t="s">
        <v>86</v>
      </c>
      <c r="C21" s="43">
        <v>755</v>
      </c>
      <c r="D21" s="35">
        <v>4.341076356945722</v>
      </c>
      <c r="E21" s="43">
        <v>17</v>
      </c>
      <c r="F21" s="35">
        <v>0.331319430910154</v>
      </c>
      <c r="G21" s="43">
        <v>772</v>
      </c>
      <c r="H21" s="35">
        <v>3.4276073347245037</v>
      </c>
    </row>
    <row r="22" spans="2:8" ht="13.5">
      <c r="B22" s="115" t="s">
        <v>87</v>
      </c>
      <c r="C22" s="43">
        <v>147</v>
      </c>
      <c r="D22" s="35">
        <v>0.8452161913523459</v>
      </c>
      <c r="E22" s="43">
        <v>118</v>
      </c>
      <c r="F22" s="35">
        <v>2.299746638082245</v>
      </c>
      <c r="G22" s="43">
        <v>265</v>
      </c>
      <c r="H22" s="35">
        <v>1.1765750566088</v>
      </c>
    </row>
    <row r="23" spans="2:8" ht="13.5">
      <c r="B23" s="115" t="s">
        <v>88</v>
      </c>
      <c r="C23" s="43">
        <v>181</v>
      </c>
      <c r="D23" s="35">
        <v>1.0407083716651335</v>
      </c>
      <c r="E23" s="43">
        <v>33</v>
      </c>
      <c r="F23" s="35">
        <v>0.6431494835314754</v>
      </c>
      <c r="G23" s="43">
        <v>214</v>
      </c>
      <c r="H23" s="35">
        <v>0.9501398570350308</v>
      </c>
    </row>
    <row r="24" spans="2:8" ht="13.5">
      <c r="B24" s="115" t="s">
        <v>89</v>
      </c>
      <c r="C24" s="43">
        <v>53</v>
      </c>
      <c r="D24" s="35">
        <v>0.3047378104875805</v>
      </c>
      <c r="E24" s="43">
        <v>33</v>
      </c>
      <c r="F24" s="35">
        <v>0.6431494835314754</v>
      </c>
      <c r="G24" s="43">
        <v>86</v>
      </c>
      <c r="H24" s="35">
        <v>0.38183190516361054</v>
      </c>
    </row>
    <row r="25" spans="2:8" ht="13.5">
      <c r="B25" s="115" t="s">
        <v>90</v>
      </c>
      <c r="C25" s="43">
        <v>41</v>
      </c>
      <c r="D25" s="35">
        <v>0.23574057037718493</v>
      </c>
      <c r="E25" s="43">
        <v>32</v>
      </c>
      <c r="F25" s="35">
        <v>0.6236601052426427</v>
      </c>
      <c r="G25" s="43">
        <v>73</v>
      </c>
      <c r="H25" s="35">
        <v>0.3241131288016694</v>
      </c>
    </row>
    <row r="26" spans="2:8" ht="13.5">
      <c r="B26" s="115" t="s">
        <v>91</v>
      </c>
      <c r="C26" s="43">
        <v>5890</v>
      </c>
      <c r="D26" s="35">
        <v>33.86614535418583</v>
      </c>
      <c r="E26" s="43">
        <v>1666</v>
      </c>
      <c r="F26" s="35">
        <v>32.46930422919509</v>
      </c>
      <c r="G26" s="43">
        <v>7556</v>
      </c>
      <c r="H26" s="35">
        <v>33.54792878390978</v>
      </c>
    </row>
    <row r="27" spans="2:8" ht="13.5">
      <c r="B27" s="115" t="s">
        <v>92</v>
      </c>
      <c r="C27" s="43">
        <v>416</v>
      </c>
      <c r="D27" s="35">
        <v>2.391904323827047</v>
      </c>
      <c r="E27" s="43">
        <v>172</v>
      </c>
      <c r="F27" s="35">
        <v>3.3521730656792053</v>
      </c>
      <c r="G27" s="43">
        <v>588</v>
      </c>
      <c r="H27" s="35">
        <v>2.610664653909337</v>
      </c>
    </row>
    <row r="28" spans="2:8" ht="13.5">
      <c r="B28" s="115" t="s">
        <v>93</v>
      </c>
      <c r="C28" s="43">
        <v>628</v>
      </c>
      <c r="D28" s="35">
        <v>3.610855565777369</v>
      </c>
      <c r="E28" s="43">
        <v>42</v>
      </c>
      <c r="F28" s="35">
        <v>0.8185538881309686</v>
      </c>
      <c r="G28" s="43">
        <v>670</v>
      </c>
      <c r="H28" s="35">
        <v>2.9747369355769657</v>
      </c>
    </row>
    <row r="29" spans="2:8" ht="13.5">
      <c r="B29" s="115" t="s">
        <v>94</v>
      </c>
      <c r="C29" s="43">
        <v>16844</v>
      </c>
      <c r="D29" s="35">
        <v>96.8491260349586</v>
      </c>
      <c r="E29" s="43">
        <v>4815</v>
      </c>
      <c r="F29" s="35">
        <v>93.8413564607289</v>
      </c>
      <c r="G29" s="43">
        <v>21659</v>
      </c>
      <c r="H29" s="35">
        <v>96.16392132486791</v>
      </c>
    </row>
    <row r="30" spans="2:8" ht="13.5">
      <c r="B30" s="115" t="s">
        <v>95</v>
      </c>
      <c r="C30" s="43">
        <v>548</v>
      </c>
      <c r="D30" s="35">
        <v>3.150873965041398</v>
      </c>
      <c r="E30" s="43">
        <v>316</v>
      </c>
      <c r="F30" s="35">
        <v>6.158643539271097</v>
      </c>
      <c r="G30" s="43">
        <v>864</v>
      </c>
      <c r="H30" s="35">
        <v>3.8360786751320877</v>
      </c>
    </row>
    <row r="31" spans="2:8" ht="13.5">
      <c r="B31" s="38" t="s">
        <v>96</v>
      </c>
      <c r="C31" s="47">
        <v>17392</v>
      </c>
      <c r="D31" s="62">
        <v>100</v>
      </c>
      <c r="E31" s="47">
        <v>5131</v>
      </c>
      <c r="F31" s="39">
        <v>100</v>
      </c>
      <c r="G31" s="47">
        <v>22523</v>
      </c>
      <c r="H31" s="39">
        <v>100</v>
      </c>
    </row>
    <row r="32" spans="2:8" ht="25.5" customHeight="1">
      <c r="B32" s="318" t="s">
        <v>194</v>
      </c>
      <c r="C32" s="319"/>
      <c r="D32" s="319"/>
      <c r="E32" s="319"/>
      <c r="F32" s="319"/>
      <c r="G32" s="319"/>
      <c r="H32" s="319"/>
    </row>
    <row r="33" spans="2:8" ht="48" customHeight="1">
      <c r="B33" s="318" t="s">
        <v>195</v>
      </c>
      <c r="C33" s="319"/>
      <c r="D33" s="319"/>
      <c r="E33" s="319"/>
      <c r="F33" s="319"/>
      <c r="G33" s="319"/>
      <c r="H33" s="319"/>
    </row>
  </sheetData>
  <sheetProtection/>
  <mergeCells count="6">
    <mergeCell ref="B33:H33"/>
    <mergeCell ref="B5:B6"/>
    <mergeCell ref="C5:D5"/>
    <mergeCell ref="E5:F5"/>
    <mergeCell ref="G5:H5"/>
    <mergeCell ref="B32:H32"/>
  </mergeCells>
  <printOptions/>
  <pageMargins left="0.7" right="0.7" top="0.75" bottom="0.75" header="0.3" footer="0.3"/>
  <pageSetup orientation="portrait" paperSize="9" r:id="rId1"/>
</worksheet>
</file>

<file path=xl/worksheets/sheet25.xml><?xml version="1.0" encoding="utf-8"?>
<worksheet xmlns="http://schemas.openxmlformats.org/spreadsheetml/2006/main" xmlns:r="http://schemas.openxmlformats.org/officeDocument/2006/relationships">
  <sheetPr>
    <tabColor rgb="FF00B0F0"/>
  </sheetPr>
  <dimension ref="B3:J22"/>
  <sheetViews>
    <sheetView zoomScalePageLayoutView="0" workbookViewId="0" topLeftCell="A1">
      <selection activeCell="M16" sqref="M16"/>
    </sheetView>
  </sheetViews>
  <sheetFormatPr defaultColWidth="9.140625" defaultRowHeight="15"/>
  <cols>
    <col min="2" max="2" width="11.421875" style="0" customWidth="1"/>
  </cols>
  <sheetData>
    <row r="3" ht="15">
      <c r="B3" s="20" t="s">
        <v>196</v>
      </c>
    </row>
    <row r="4" spans="2:3" ht="15">
      <c r="B4" s="13" t="s">
        <v>282</v>
      </c>
      <c r="C4" s="203"/>
    </row>
    <row r="5" spans="2:10" ht="15">
      <c r="B5" s="313" t="s">
        <v>203</v>
      </c>
      <c r="C5" s="323" t="s">
        <v>3</v>
      </c>
      <c r="D5" s="323"/>
      <c r="E5" s="323"/>
      <c r="F5" s="323"/>
      <c r="G5" s="324" t="s">
        <v>4</v>
      </c>
      <c r="H5" s="324"/>
      <c r="I5" s="324"/>
      <c r="J5" s="324"/>
    </row>
    <row r="6" spans="2:10" ht="27">
      <c r="B6" s="322"/>
      <c r="C6" s="204" t="s">
        <v>97</v>
      </c>
      <c r="D6" s="204" t="s">
        <v>98</v>
      </c>
      <c r="E6" s="204" t="s">
        <v>99</v>
      </c>
      <c r="F6" s="108" t="s">
        <v>33</v>
      </c>
      <c r="G6" s="204" t="s">
        <v>97</v>
      </c>
      <c r="H6" s="204" t="s">
        <v>98</v>
      </c>
      <c r="I6" s="204" t="s">
        <v>99</v>
      </c>
      <c r="J6" s="108" t="s">
        <v>33</v>
      </c>
    </row>
    <row r="7" spans="2:10" ht="15">
      <c r="B7" s="314"/>
      <c r="C7" s="325" t="s">
        <v>100</v>
      </c>
      <c r="D7" s="325"/>
      <c r="E7" s="325"/>
      <c r="F7" s="325"/>
      <c r="G7" s="325"/>
      <c r="H7" s="325"/>
      <c r="I7" s="325"/>
      <c r="J7" s="325"/>
    </row>
    <row r="8" spans="2:10" ht="15">
      <c r="B8" s="87" t="s">
        <v>101</v>
      </c>
      <c r="C8" s="160" t="s">
        <v>209</v>
      </c>
      <c r="D8" s="65">
        <v>5</v>
      </c>
      <c r="E8" s="160">
        <v>2</v>
      </c>
      <c r="F8" s="65" t="s">
        <v>209</v>
      </c>
      <c r="G8" s="113">
        <v>113</v>
      </c>
      <c r="H8" s="112">
        <v>706</v>
      </c>
      <c r="I8" s="113">
        <v>175</v>
      </c>
      <c r="J8" s="112">
        <f>SUM(G8:I8)</f>
        <v>994</v>
      </c>
    </row>
    <row r="9" spans="2:10" ht="15">
      <c r="B9" s="87" t="s">
        <v>102</v>
      </c>
      <c r="C9" s="113">
        <v>19</v>
      </c>
      <c r="D9" s="112">
        <v>8</v>
      </c>
      <c r="E9" s="113">
        <v>2</v>
      </c>
      <c r="F9" s="112">
        <f>SUM(C9:E9)</f>
        <v>29</v>
      </c>
      <c r="G9" s="113">
        <v>4168</v>
      </c>
      <c r="H9" s="112">
        <v>1332</v>
      </c>
      <c r="I9" s="113">
        <v>297</v>
      </c>
      <c r="J9" s="112">
        <f aca="true" t="shared" si="0" ref="J9:J14">SUM(G9:I9)</f>
        <v>5797</v>
      </c>
    </row>
    <row r="10" spans="2:10" ht="15">
      <c r="B10" s="87" t="s">
        <v>103</v>
      </c>
      <c r="C10" s="113">
        <v>31</v>
      </c>
      <c r="D10" s="112">
        <v>4</v>
      </c>
      <c r="E10" s="160">
        <v>3</v>
      </c>
      <c r="F10" s="112">
        <f>SUM(C10:E10)</f>
        <v>38</v>
      </c>
      <c r="G10" s="113">
        <v>4215</v>
      </c>
      <c r="H10" s="112">
        <v>751</v>
      </c>
      <c r="I10" s="113">
        <v>334</v>
      </c>
      <c r="J10" s="112">
        <f t="shared" si="0"/>
        <v>5300</v>
      </c>
    </row>
    <row r="11" spans="2:10" ht="15">
      <c r="B11" s="87" t="s">
        <v>104</v>
      </c>
      <c r="C11" s="113">
        <v>43</v>
      </c>
      <c r="D11" s="112">
        <v>3</v>
      </c>
      <c r="E11" s="113">
        <v>8</v>
      </c>
      <c r="F11" s="112">
        <f>SUM(C11:E11)</f>
        <v>54</v>
      </c>
      <c r="G11" s="113">
        <v>4929</v>
      </c>
      <c r="H11" s="112">
        <v>778</v>
      </c>
      <c r="I11" s="113">
        <v>552</v>
      </c>
      <c r="J11" s="112">
        <f t="shared" si="0"/>
        <v>6259</v>
      </c>
    </row>
    <row r="12" spans="2:10" ht="15">
      <c r="B12" s="87" t="s">
        <v>105</v>
      </c>
      <c r="C12" s="113">
        <v>58</v>
      </c>
      <c r="D12" s="112">
        <v>12</v>
      </c>
      <c r="E12" s="113">
        <v>51</v>
      </c>
      <c r="F12" s="112">
        <f>SUM(C12:E12)</f>
        <v>121</v>
      </c>
      <c r="G12" s="113">
        <v>2022</v>
      </c>
      <c r="H12" s="112">
        <v>444</v>
      </c>
      <c r="I12" s="113">
        <v>770</v>
      </c>
      <c r="J12" s="112">
        <f t="shared" si="0"/>
        <v>3236</v>
      </c>
    </row>
    <row r="13" spans="2:10" ht="15">
      <c r="B13" s="87" t="s">
        <v>106</v>
      </c>
      <c r="C13" s="234" t="s">
        <v>209</v>
      </c>
      <c r="D13" s="235" t="s">
        <v>209</v>
      </c>
      <c r="E13" s="160" t="s">
        <v>209</v>
      </c>
      <c r="F13" s="235" t="s">
        <v>209</v>
      </c>
      <c r="G13" s="113">
        <v>173</v>
      </c>
      <c r="H13" s="112">
        <v>235</v>
      </c>
      <c r="I13" s="113">
        <v>28</v>
      </c>
      <c r="J13" s="112">
        <f t="shared" si="0"/>
        <v>436</v>
      </c>
    </row>
    <row r="14" spans="2:10" ht="15">
      <c r="B14" s="38" t="s">
        <v>107</v>
      </c>
      <c r="C14" s="56">
        <v>151</v>
      </c>
      <c r="D14" s="56">
        <v>32</v>
      </c>
      <c r="E14" s="56">
        <v>66</v>
      </c>
      <c r="F14" s="56">
        <f>SUM(F9:F13)</f>
        <v>242</v>
      </c>
      <c r="G14" s="56">
        <v>15620</v>
      </c>
      <c r="H14" s="56">
        <v>4246</v>
      </c>
      <c r="I14" s="56">
        <v>2156</v>
      </c>
      <c r="J14" s="56">
        <f t="shared" si="0"/>
        <v>22022</v>
      </c>
    </row>
    <row r="15" spans="2:10" ht="15">
      <c r="B15" s="205"/>
      <c r="C15" s="326" t="s">
        <v>108</v>
      </c>
      <c r="D15" s="326"/>
      <c r="E15" s="326"/>
      <c r="F15" s="326"/>
      <c r="G15" s="326"/>
      <c r="H15" s="326"/>
      <c r="I15" s="326"/>
      <c r="J15" s="326"/>
    </row>
    <row r="16" spans="2:10" ht="15">
      <c r="B16" s="87" t="s">
        <v>101</v>
      </c>
      <c r="C16" s="233" t="s">
        <v>209</v>
      </c>
      <c r="D16" s="207">
        <v>15.6</v>
      </c>
      <c r="E16" s="206">
        <v>3</v>
      </c>
      <c r="F16" s="236" t="s">
        <v>209</v>
      </c>
      <c r="G16" s="206">
        <v>0.7</v>
      </c>
      <c r="H16" s="207">
        <v>16.6</v>
      </c>
      <c r="I16" s="206">
        <v>8.1</v>
      </c>
      <c r="J16" s="207">
        <f>J8/J$14*100</f>
        <v>4.513668150031786</v>
      </c>
    </row>
    <row r="17" spans="2:10" ht="15">
      <c r="B17" s="87" t="s">
        <v>102</v>
      </c>
      <c r="C17" s="206">
        <v>12.6</v>
      </c>
      <c r="D17" s="207">
        <v>25</v>
      </c>
      <c r="E17" s="206">
        <v>3</v>
      </c>
      <c r="F17" s="207">
        <f>F9/F$14*100</f>
        <v>11.983471074380166</v>
      </c>
      <c r="G17" s="206">
        <v>26.7</v>
      </c>
      <c r="H17" s="207">
        <v>31.4</v>
      </c>
      <c r="I17" s="206">
        <v>13.8</v>
      </c>
      <c r="J17" s="207">
        <f>J9/J$14*100</f>
        <v>26.323676323676327</v>
      </c>
    </row>
    <row r="18" spans="2:10" ht="15">
      <c r="B18" s="87" t="s">
        <v>103</v>
      </c>
      <c r="C18" s="206">
        <v>20.5</v>
      </c>
      <c r="D18" s="207">
        <v>12.5</v>
      </c>
      <c r="E18" s="206">
        <v>4.5</v>
      </c>
      <c r="F18" s="207">
        <f>F10/F$14*100</f>
        <v>15.702479338842975</v>
      </c>
      <c r="G18" s="206">
        <v>27</v>
      </c>
      <c r="H18" s="207">
        <v>17.7</v>
      </c>
      <c r="I18" s="206">
        <v>15.5</v>
      </c>
      <c r="J18" s="207">
        <f>J10/J$14*100</f>
        <v>24.066842248660432</v>
      </c>
    </row>
    <row r="19" spans="2:10" ht="15">
      <c r="B19" s="87" t="s">
        <v>104</v>
      </c>
      <c r="C19" s="206">
        <v>28.5</v>
      </c>
      <c r="D19" s="207">
        <v>9.4</v>
      </c>
      <c r="E19" s="206">
        <v>12.1</v>
      </c>
      <c r="F19" s="207">
        <f>F11/F$14*100</f>
        <v>22.31404958677686</v>
      </c>
      <c r="G19" s="206">
        <v>31.6</v>
      </c>
      <c r="H19" s="207">
        <v>18.3</v>
      </c>
      <c r="I19" s="206">
        <v>25.6</v>
      </c>
      <c r="J19" s="207">
        <f>J11/J$14*100</f>
        <v>28.42157842157842</v>
      </c>
    </row>
    <row r="20" spans="2:10" ht="15">
      <c r="B20" s="87" t="s">
        <v>105</v>
      </c>
      <c r="C20" s="206">
        <v>38.4</v>
      </c>
      <c r="D20" s="207">
        <v>37.5</v>
      </c>
      <c r="E20" s="206">
        <v>77.3</v>
      </c>
      <c r="F20" s="207">
        <f>F12/F$14*100</f>
        <v>50</v>
      </c>
      <c r="G20" s="206">
        <v>12.9</v>
      </c>
      <c r="H20" s="207">
        <v>10.5</v>
      </c>
      <c r="I20" s="206">
        <v>35.7</v>
      </c>
      <c r="J20" s="207">
        <f>J12/J$14*100</f>
        <v>14.694396512578331</v>
      </c>
    </row>
    <row r="21" spans="2:10" ht="15">
      <c r="B21" s="87" t="s">
        <v>106</v>
      </c>
      <c r="C21" s="233" t="s">
        <v>209</v>
      </c>
      <c r="D21" s="236" t="s">
        <v>209</v>
      </c>
      <c r="E21" s="233" t="s">
        <v>209</v>
      </c>
      <c r="F21" s="236" t="s">
        <v>209</v>
      </c>
      <c r="G21" s="206">
        <v>1.1</v>
      </c>
      <c r="H21" s="207">
        <v>5.5</v>
      </c>
      <c r="I21" s="206">
        <v>1.3</v>
      </c>
      <c r="J21" s="207">
        <f>J13/J$14*100</f>
        <v>1.979838343474707</v>
      </c>
    </row>
    <row r="22" spans="2:10" ht="15">
      <c r="B22" s="38" t="s">
        <v>107</v>
      </c>
      <c r="C22" s="232">
        <v>100</v>
      </c>
      <c r="D22" s="232">
        <v>100</v>
      </c>
      <c r="E22" s="232">
        <v>100</v>
      </c>
      <c r="F22" s="232">
        <v>100</v>
      </c>
      <c r="G22" s="232">
        <v>100</v>
      </c>
      <c r="H22" s="232">
        <v>100</v>
      </c>
      <c r="I22" s="232">
        <v>100</v>
      </c>
      <c r="J22" s="232">
        <v>100</v>
      </c>
    </row>
  </sheetData>
  <sheetProtection/>
  <mergeCells count="5">
    <mergeCell ref="B5:B7"/>
    <mergeCell ref="C5:F5"/>
    <mergeCell ref="G5:J5"/>
    <mergeCell ref="C7:J7"/>
    <mergeCell ref="C15:J1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B3:G22"/>
  <sheetViews>
    <sheetView tabSelected="1" zoomScalePageLayoutView="0" workbookViewId="0" topLeftCell="A1">
      <selection activeCell="J19" sqref="J19"/>
    </sheetView>
  </sheetViews>
  <sheetFormatPr defaultColWidth="9.140625" defaultRowHeight="15"/>
  <cols>
    <col min="2" max="2" width="18.00390625" style="0" customWidth="1"/>
    <col min="4" max="4" width="10.57421875" style="0" customWidth="1"/>
    <col min="6" max="6" width="10.57421875" style="0" customWidth="1"/>
  </cols>
  <sheetData>
    <row r="3" ht="15">
      <c r="B3" s="20" t="s">
        <v>197</v>
      </c>
    </row>
    <row r="4" ht="15">
      <c r="B4" s="13" t="s">
        <v>283</v>
      </c>
    </row>
    <row r="5" spans="2:7" ht="15">
      <c r="B5" s="298" t="s">
        <v>220</v>
      </c>
      <c r="C5" s="241" t="s">
        <v>3</v>
      </c>
      <c r="D5" s="241"/>
      <c r="E5" s="242" t="s">
        <v>4</v>
      </c>
      <c r="F5" s="242"/>
      <c r="G5" s="280" t="s">
        <v>109</v>
      </c>
    </row>
    <row r="6" spans="2:7" ht="27">
      <c r="B6" s="327"/>
      <c r="C6" s="225" t="s">
        <v>42</v>
      </c>
      <c r="D6" s="225" t="s">
        <v>110</v>
      </c>
      <c r="E6" s="225" t="s">
        <v>111</v>
      </c>
      <c r="F6" s="225" t="s">
        <v>112</v>
      </c>
      <c r="G6" s="280"/>
    </row>
    <row r="7" spans="2:7" ht="15">
      <c r="B7" s="114"/>
      <c r="C7" s="325" t="s">
        <v>113</v>
      </c>
      <c r="D7" s="325"/>
      <c r="E7" s="325"/>
      <c r="F7" s="325"/>
      <c r="G7" s="114"/>
    </row>
    <row r="8" spans="2:7" ht="15">
      <c r="B8" s="115" t="s">
        <v>97</v>
      </c>
      <c r="C8" s="116">
        <v>133</v>
      </c>
      <c r="D8" s="35">
        <v>74.71910112359551</v>
      </c>
      <c r="E8" s="43">
        <v>10488</v>
      </c>
      <c r="F8" s="35">
        <v>80.5777504609711</v>
      </c>
      <c r="G8" s="34">
        <v>1.2522361359570662</v>
      </c>
    </row>
    <row r="9" spans="2:7" ht="15">
      <c r="B9" s="115" t="s">
        <v>98</v>
      </c>
      <c r="C9" s="116">
        <v>14</v>
      </c>
      <c r="D9" s="35">
        <v>7.865168539325842</v>
      </c>
      <c r="E9" s="43">
        <v>1590</v>
      </c>
      <c r="F9" s="35">
        <v>12.215734480639213</v>
      </c>
      <c r="G9" s="34">
        <v>0.8728179551122194</v>
      </c>
    </row>
    <row r="10" spans="2:7" ht="15">
      <c r="B10" s="115" t="s">
        <v>99</v>
      </c>
      <c r="C10" s="116">
        <v>31</v>
      </c>
      <c r="D10" s="35">
        <v>17.415730337078653</v>
      </c>
      <c r="E10" s="43">
        <v>938</v>
      </c>
      <c r="F10" s="35">
        <v>7.206515058389675</v>
      </c>
      <c r="G10" s="34">
        <v>3.199174406604747</v>
      </c>
    </row>
    <row r="11" spans="2:7" ht="15">
      <c r="B11" s="102" t="s">
        <v>114</v>
      </c>
      <c r="C11" s="117">
        <v>178</v>
      </c>
      <c r="D11" s="208">
        <v>100</v>
      </c>
      <c r="E11" s="118">
        <v>13016</v>
      </c>
      <c r="F11" s="208">
        <v>100</v>
      </c>
      <c r="G11" s="119">
        <v>1.3490980748825223</v>
      </c>
    </row>
    <row r="12" spans="2:7" ht="15">
      <c r="B12" s="114"/>
      <c r="C12" s="325" t="s">
        <v>115</v>
      </c>
      <c r="D12" s="325"/>
      <c r="E12" s="325"/>
      <c r="F12" s="325"/>
      <c r="G12" s="120"/>
    </row>
    <row r="13" spans="2:7" ht="15">
      <c r="B13" s="115" t="s">
        <v>97</v>
      </c>
      <c r="C13" s="116">
        <v>18</v>
      </c>
      <c r="D13" s="35">
        <v>25.352112676056336</v>
      </c>
      <c r="E13" s="43">
        <v>5132</v>
      </c>
      <c r="F13" s="35">
        <v>56.984232733733066</v>
      </c>
      <c r="G13" s="34">
        <v>0.34951456310679613</v>
      </c>
    </row>
    <row r="14" spans="2:7" ht="15">
      <c r="B14" s="115" t="s">
        <v>98</v>
      </c>
      <c r="C14" s="116">
        <v>18</v>
      </c>
      <c r="D14" s="35">
        <v>25.352112676056336</v>
      </c>
      <c r="E14" s="43">
        <v>2656</v>
      </c>
      <c r="F14" s="35">
        <v>29.491450144348214</v>
      </c>
      <c r="G14" s="34">
        <v>0.6731488406881078</v>
      </c>
    </row>
    <row r="15" spans="2:7" ht="15">
      <c r="B15" s="115" t="s">
        <v>99</v>
      </c>
      <c r="C15" s="116">
        <v>35</v>
      </c>
      <c r="D15" s="35">
        <v>49.29577464788733</v>
      </c>
      <c r="E15" s="43">
        <v>1218</v>
      </c>
      <c r="F15" s="35">
        <v>13.524317121918722</v>
      </c>
      <c r="G15" s="34">
        <v>2.793296089385475</v>
      </c>
    </row>
    <row r="16" spans="2:7" ht="15">
      <c r="B16" s="102" t="s">
        <v>116</v>
      </c>
      <c r="C16" s="117">
        <v>71</v>
      </c>
      <c r="D16" s="208">
        <v>100</v>
      </c>
      <c r="E16" s="118">
        <v>9006</v>
      </c>
      <c r="F16" s="208">
        <v>100</v>
      </c>
      <c r="G16" s="119">
        <v>0.782196761044398</v>
      </c>
    </row>
    <row r="17" spans="2:7" ht="15">
      <c r="B17" s="114"/>
      <c r="C17" s="325" t="s">
        <v>117</v>
      </c>
      <c r="D17" s="325"/>
      <c r="E17" s="325"/>
      <c r="F17" s="325"/>
      <c r="G17" s="120"/>
    </row>
    <row r="18" spans="2:7" ht="15">
      <c r="B18" s="115" t="s">
        <v>97</v>
      </c>
      <c r="C18" s="116">
        <v>151</v>
      </c>
      <c r="D18" s="35">
        <f>C18/C$21*100</f>
        <v>60.6425702811245</v>
      </c>
      <c r="E18" s="116">
        <v>15620</v>
      </c>
      <c r="F18" s="35">
        <f>E18/E$21*100</f>
        <v>70.92907092907093</v>
      </c>
      <c r="G18" s="34">
        <v>0.9574535539915033</v>
      </c>
    </row>
    <row r="19" spans="2:7" ht="15">
      <c r="B19" s="115" t="s">
        <v>98</v>
      </c>
      <c r="C19" s="116">
        <v>32</v>
      </c>
      <c r="D19" s="35">
        <v>12.851405622489958</v>
      </c>
      <c r="E19" s="116">
        <v>4246</v>
      </c>
      <c r="F19" s="35">
        <f>E19/E$21*100</f>
        <v>19.28071928071928</v>
      </c>
      <c r="G19" s="34">
        <v>0.748013090229079</v>
      </c>
    </row>
    <row r="20" spans="2:7" ht="15">
      <c r="B20" s="115" t="s">
        <v>99</v>
      </c>
      <c r="C20" s="116">
        <v>66</v>
      </c>
      <c r="D20" s="35">
        <v>26.506024096385545</v>
      </c>
      <c r="E20" s="116">
        <v>2156</v>
      </c>
      <c r="F20" s="35">
        <f>E20/E$21*100</f>
        <v>9.79020979020979</v>
      </c>
      <c r="G20" s="34">
        <v>2.9702970297029703</v>
      </c>
    </row>
    <row r="21" spans="2:7" ht="15">
      <c r="B21" s="38" t="s">
        <v>33</v>
      </c>
      <c r="C21" s="121">
        <v>249</v>
      </c>
      <c r="D21" s="62">
        <v>100</v>
      </c>
      <c r="E21" s="47">
        <v>22022</v>
      </c>
      <c r="F21" s="39">
        <v>99.99999999999999</v>
      </c>
      <c r="G21" s="39">
        <v>1.1180458892730456</v>
      </c>
    </row>
    <row r="22" spans="2:7" ht="35.25" customHeight="1">
      <c r="B22" s="318" t="s">
        <v>284</v>
      </c>
      <c r="C22" s="250"/>
      <c r="D22" s="250"/>
      <c r="E22" s="250"/>
      <c r="F22" s="250"/>
      <c r="G22" s="250"/>
    </row>
  </sheetData>
  <sheetProtection/>
  <mergeCells count="8">
    <mergeCell ref="C12:F12"/>
    <mergeCell ref="C17:F17"/>
    <mergeCell ref="B22:G22"/>
    <mergeCell ref="B5:B6"/>
    <mergeCell ref="C5:D5"/>
    <mergeCell ref="E5:F5"/>
    <mergeCell ref="G5:G6"/>
    <mergeCell ref="C7:F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B3:K27"/>
  <sheetViews>
    <sheetView zoomScalePageLayoutView="0" workbookViewId="0" topLeftCell="A1">
      <selection activeCell="J36" sqref="J36"/>
    </sheetView>
  </sheetViews>
  <sheetFormatPr defaultColWidth="9.140625" defaultRowHeight="15"/>
  <cols>
    <col min="2" max="2" width="19.421875" style="0" customWidth="1"/>
    <col min="12" max="12" width="10.57421875" style="0" bestFit="1" customWidth="1"/>
  </cols>
  <sheetData>
    <row r="3" ht="15">
      <c r="B3" s="20" t="s">
        <v>198</v>
      </c>
    </row>
    <row r="4" ht="15">
      <c r="B4" s="13" t="s">
        <v>255</v>
      </c>
    </row>
    <row r="5" spans="2:10" ht="15">
      <c r="B5" s="101" t="s">
        <v>118</v>
      </c>
      <c r="C5" s="280" t="s">
        <v>2</v>
      </c>
      <c r="D5" s="280" t="s">
        <v>3</v>
      </c>
      <c r="E5" s="280" t="s">
        <v>4</v>
      </c>
      <c r="F5" s="280" t="s">
        <v>119</v>
      </c>
      <c r="G5" s="280" t="s">
        <v>120</v>
      </c>
      <c r="H5" s="280" t="s">
        <v>121</v>
      </c>
      <c r="I5" s="280" t="s">
        <v>122</v>
      </c>
      <c r="J5" s="280" t="s">
        <v>123</v>
      </c>
    </row>
    <row r="6" spans="2:10" ht="15">
      <c r="B6" s="48" t="s">
        <v>124</v>
      </c>
      <c r="C6" s="280"/>
      <c r="D6" s="280"/>
      <c r="E6" s="280"/>
      <c r="F6" s="280"/>
      <c r="G6" s="280"/>
      <c r="H6" s="280"/>
      <c r="I6" s="280"/>
      <c r="J6" s="280"/>
    </row>
    <row r="7" spans="2:10" ht="15">
      <c r="B7" s="91" t="s">
        <v>18</v>
      </c>
      <c r="C7" s="162">
        <v>2638</v>
      </c>
      <c r="D7" s="163">
        <v>15</v>
      </c>
      <c r="E7" s="162">
        <v>3182</v>
      </c>
      <c r="F7" s="164">
        <v>6.89613706529894</v>
      </c>
      <c r="G7" s="86">
        <v>3.92123032522684</v>
      </c>
      <c r="H7" s="164">
        <v>831.823659658121</v>
      </c>
      <c r="I7" s="86">
        <v>0.568612585291888</v>
      </c>
      <c r="J7" s="164">
        <v>120.621683093252</v>
      </c>
    </row>
    <row r="8" spans="2:11" ht="15">
      <c r="B8" s="92" t="s">
        <v>131</v>
      </c>
      <c r="C8" s="55">
        <v>296</v>
      </c>
      <c r="D8" s="90">
        <v>1</v>
      </c>
      <c r="E8" s="55">
        <v>371</v>
      </c>
      <c r="F8" s="89">
        <v>5.854198805427</v>
      </c>
      <c r="G8" s="80">
        <v>1.97776986669831</v>
      </c>
      <c r="H8" s="89">
        <v>733.752620545073</v>
      </c>
      <c r="I8" s="80">
        <v>0.337837837837838</v>
      </c>
      <c r="J8" s="89">
        <v>125.337837837838</v>
      </c>
      <c r="K8" s="165"/>
    </row>
    <row r="9" spans="2:11" ht="15">
      <c r="B9" s="92" t="s">
        <v>132</v>
      </c>
      <c r="C9" s="55">
        <v>270</v>
      </c>
      <c r="D9" s="122">
        <v>4</v>
      </c>
      <c r="E9" s="55">
        <v>321</v>
      </c>
      <c r="F9" s="89">
        <v>5.50919218918974</v>
      </c>
      <c r="G9" s="80">
        <v>8.16176620620702</v>
      </c>
      <c r="H9" s="89">
        <v>654.981738048113</v>
      </c>
      <c r="I9" s="80">
        <v>1.48148148148148</v>
      </c>
      <c r="J9" s="89">
        <v>118.888888888889</v>
      </c>
      <c r="K9" s="165"/>
    </row>
    <row r="10" spans="2:11" ht="15">
      <c r="B10" s="92" t="s">
        <v>130</v>
      </c>
      <c r="C10" s="55">
        <v>248</v>
      </c>
      <c r="D10" s="90">
        <v>3</v>
      </c>
      <c r="E10" s="55">
        <v>323</v>
      </c>
      <c r="F10" s="89">
        <v>5.13718138600325</v>
      </c>
      <c r="G10" s="80">
        <v>6.21433232177813</v>
      </c>
      <c r="H10" s="89">
        <v>669.076446644778</v>
      </c>
      <c r="I10" s="80">
        <v>1.20967741935484</v>
      </c>
      <c r="J10" s="89">
        <v>130.241935483871</v>
      </c>
      <c r="K10" s="165"/>
    </row>
    <row r="11" spans="2:11" ht="15">
      <c r="B11" s="92" t="s">
        <v>129</v>
      </c>
      <c r="C11" s="55">
        <v>239</v>
      </c>
      <c r="D11" s="90">
        <v>2</v>
      </c>
      <c r="E11" s="55">
        <v>353</v>
      </c>
      <c r="F11" s="89">
        <v>5.1373543699755</v>
      </c>
      <c r="G11" s="80">
        <v>4.29904131378703</v>
      </c>
      <c r="H11" s="89">
        <v>758.78079188341</v>
      </c>
      <c r="I11" s="80">
        <v>0.836820083682008</v>
      </c>
      <c r="J11" s="89">
        <v>147.698744769874</v>
      </c>
      <c r="K11" s="165"/>
    </row>
    <row r="12" spans="2:11" ht="15">
      <c r="B12" s="91" t="s">
        <v>21</v>
      </c>
      <c r="C12" s="162">
        <v>450</v>
      </c>
      <c r="D12" s="163">
        <v>14</v>
      </c>
      <c r="E12" s="162">
        <v>595</v>
      </c>
      <c r="F12" s="164">
        <v>4.52234036138524</v>
      </c>
      <c r="G12" s="86">
        <v>14.0695033465319</v>
      </c>
      <c r="H12" s="164">
        <v>597.953892227604</v>
      </c>
      <c r="I12" s="86">
        <v>3.11111111111111</v>
      </c>
      <c r="J12" s="164">
        <v>132.222222222222</v>
      </c>
      <c r="K12" s="165"/>
    </row>
    <row r="13" spans="2:11" ht="15">
      <c r="B13" s="91" t="s">
        <v>23</v>
      </c>
      <c r="C13" s="162">
        <v>426</v>
      </c>
      <c r="D13" s="163">
        <v>9</v>
      </c>
      <c r="E13" s="162">
        <v>575</v>
      </c>
      <c r="F13" s="164">
        <v>5.18784631309749</v>
      </c>
      <c r="G13" s="86">
        <v>10.9602386896426</v>
      </c>
      <c r="H13" s="164">
        <v>700.237471838275</v>
      </c>
      <c r="I13" s="86">
        <v>2.11267605633803</v>
      </c>
      <c r="J13" s="164">
        <v>134.976525821596</v>
      </c>
      <c r="K13" s="166"/>
    </row>
    <row r="14" spans="2:11" ht="15">
      <c r="B14" s="91" t="s">
        <v>19</v>
      </c>
      <c r="C14" s="162">
        <v>1031</v>
      </c>
      <c r="D14" s="163">
        <v>9</v>
      </c>
      <c r="E14" s="162">
        <v>1347</v>
      </c>
      <c r="F14" s="164">
        <v>6.48152513869898</v>
      </c>
      <c r="G14" s="86">
        <v>5.65797538780706</v>
      </c>
      <c r="H14" s="164">
        <v>846.810316375123</v>
      </c>
      <c r="I14" s="86">
        <v>0.872938894277401</v>
      </c>
      <c r="J14" s="164">
        <v>130.649854510184</v>
      </c>
      <c r="K14" s="166"/>
    </row>
    <row r="15" spans="2:11" ht="15">
      <c r="B15" s="91" t="s">
        <v>16</v>
      </c>
      <c r="C15" s="162">
        <v>556</v>
      </c>
      <c r="D15" s="163">
        <v>7</v>
      </c>
      <c r="E15" s="162">
        <v>745</v>
      </c>
      <c r="F15" s="164">
        <v>6.26680116995317</v>
      </c>
      <c r="G15" s="86">
        <v>7.88985758807053</v>
      </c>
      <c r="H15" s="164">
        <v>839.706271873221</v>
      </c>
      <c r="I15" s="86">
        <v>1.2589928057554</v>
      </c>
      <c r="J15" s="164">
        <v>133.992805755396</v>
      </c>
      <c r="K15" s="166"/>
    </row>
    <row r="16" spans="2:10" ht="15">
      <c r="B16" s="92" t="s">
        <v>128</v>
      </c>
      <c r="C16" s="55">
        <v>325</v>
      </c>
      <c r="D16" s="90">
        <v>3</v>
      </c>
      <c r="E16" s="55">
        <v>411</v>
      </c>
      <c r="F16" s="89">
        <v>5.2079160323692</v>
      </c>
      <c r="G16" s="80">
        <v>4.80730710680234</v>
      </c>
      <c r="H16" s="89">
        <v>658.60107363192</v>
      </c>
      <c r="I16" s="80">
        <v>0.923076923076923</v>
      </c>
      <c r="J16" s="89">
        <v>126.461538461538</v>
      </c>
    </row>
    <row r="17" spans="2:10" ht="15">
      <c r="B17" s="92" t="s">
        <v>127</v>
      </c>
      <c r="C17" s="55">
        <v>154</v>
      </c>
      <c r="D17" s="122">
        <v>4</v>
      </c>
      <c r="E17" s="55">
        <v>235</v>
      </c>
      <c r="F17" s="89">
        <v>3.31918011940427</v>
      </c>
      <c r="G17" s="43">
        <v>8.62124706338772</v>
      </c>
      <c r="H17" s="89">
        <v>506.498264974028</v>
      </c>
      <c r="I17" s="43">
        <v>2.5974025974026</v>
      </c>
      <c r="J17" s="89">
        <v>152.597402597403</v>
      </c>
    </row>
    <row r="18" spans="2:10" ht="15">
      <c r="B18" s="91" t="s">
        <v>126</v>
      </c>
      <c r="C18" s="162">
        <v>373</v>
      </c>
      <c r="D18" s="163">
        <v>7</v>
      </c>
      <c r="E18" s="162">
        <v>497</v>
      </c>
      <c r="F18" s="164">
        <v>5.37832089686745</v>
      </c>
      <c r="G18" s="86">
        <v>10.0933636134242</v>
      </c>
      <c r="H18" s="164">
        <v>716.628816553116</v>
      </c>
      <c r="I18" s="86">
        <v>1.87667560321716</v>
      </c>
      <c r="J18" s="164">
        <v>133.243967828418</v>
      </c>
    </row>
    <row r="19" spans="2:10" ht="15">
      <c r="B19" s="92" t="s">
        <v>125</v>
      </c>
      <c r="C19" s="55">
        <v>274</v>
      </c>
      <c r="D19" s="90">
        <v>1</v>
      </c>
      <c r="E19" s="55">
        <v>347</v>
      </c>
      <c r="F19" s="89">
        <v>4.35369826010964</v>
      </c>
      <c r="G19" s="80">
        <v>1.58894097084293</v>
      </c>
      <c r="H19" s="89">
        <v>551.362516882497</v>
      </c>
      <c r="I19" s="80">
        <v>0.364963503649635</v>
      </c>
      <c r="J19" s="89">
        <v>126.642335766423</v>
      </c>
    </row>
    <row r="20" spans="2:10" ht="15">
      <c r="B20" s="91" t="s">
        <v>20</v>
      </c>
      <c r="C20" s="162">
        <v>643</v>
      </c>
      <c r="D20" s="163">
        <v>8</v>
      </c>
      <c r="E20" s="162">
        <v>864</v>
      </c>
      <c r="F20" s="164">
        <v>7.15852287276087</v>
      </c>
      <c r="G20" s="86">
        <v>8.90640481836501</v>
      </c>
      <c r="H20" s="164">
        <v>961.89172038342</v>
      </c>
      <c r="I20" s="86">
        <v>1.24416796267496</v>
      </c>
      <c r="J20" s="164">
        <v>134.370139968896</v>
      </c>
    </row>
    <row r="21" spans="2:11" ht="15">
      <c r="B21" s="92" t="s">
        <v>133</v>
      </c>
      <c r="C21" s="55">
        <v>171</v>
      </c>
      <c r="D21" s="90">
        <v>2</v>
      </c>
      <c r="E21" s="55">
        <v>226</v>
      </c>
      <c r="F21" s="89">
        <v>3.77408461894988</v>
      </c>
      <c r="G21" s="80">
        <v>4.41413405725132</v>
      </c>
      <c r="H21" s="89">
        <v>498.797148469399</v>
      </c>
      <c r="I21" s="80">
        <v>1.16959064327485</v>
      </c>
      <c r="J21" s="89">
        <v>132.163742690058</v>
      </c>
      <c r="K21" s="165"/>
    </row>
    <row r="22" spans="2:11" ht="15">
      <c r="B22" s="91" t="s">
        <v>17</v>
      </c>
      <c r="C22" s="55">
        <v>349</v>
      </c>
      <c r="D22" s="90">
        <v>8</v>
      </c>
      <c r="E22" s="55">
        <v>471</v>
      </c>
      <c r="F22" s="89">
        <v>3.86660757810769</v>
      </c>
      <c r="G22" s="80">
        <v>8.86328384666519</v>
      </c>
      <c r="H22" s="89">
        <v>521.825836472413</v>
      </c>
      <c r="I22" s="80">
        <v>2.29226361031519</v>
      </c>
      <c r="J22" s="89">
        <v>134.957020057307</v>
      </c>
      <c r="K22" s="165"/>
    </row>
    <row r="23" spans="2:10" ht="15">
      <c r="B23" s="91" t="s">
        <v>24</v>
      </c>
      <c r="C23" s="162">
        <v>970</v>
      </c>
      <c r="D23" s="163">
        <v>5</v>
      </c>
      <c r="E23" s="162">
        <v>1226</v>
      </c>
      <c r="F23" s="164">
        <v>5.05710092565801</v>
      </c>
      <c r="G23" s="86">
        <v>2.60675305446289</v>
      </c>
      <c r="H23" s="164">
        <v>639.175848954301</v>
      </c>
      <c r="I23" s="86">
        <v>0.515463917525773</v>
      </c>
      <c r="J23" s="164">
        <v>126.39175257732</v>
      </c>
    </row>
    <row r="24" spans="2:11" ht="15">
      <c r="B24" s="91" t="s">
        <v>22</v>
      </c>
      <c r="C24" s="167">
        <v>321</v>
      </c>
      <c r="D24" s="91">
        <v>3</v>
      </c>
      <c r="E24" s="167">
        <v>440</v>
      </c>
      <c r="F24" s="164">
        <v>5.96238681216624</v>
      </c>
      <c r="G24" s="86">
        <v>5.57232412351985</v>
      </c>
      <c r="H24" s="164">
        <v>817.274204782911</v>
      </c>
      <c r="I24" s="86">
        <v>0.934579439252336</v>
      </c>
      <c r="J24" s="164">
        <v>137.071651090343</v>
      </c>
      <c r="K24" s="166"/>
    </row>
    <row r="25" spans="2:11" ht="27">
      <c r="B25" s="94" t="s">
        <v>250</v>
      </c>
      <c r="C25" s="95">
        <v>9734</v>
      </c>
      <c r="D25" s="95">
        <v>105</v>
      </c>
      <c r="E25" s="95">
        <v>12529</v>
      </c>
      <c r="F25" s="97">
        <v>5.664439840785829</v>
      </c>
      <c r="G25" s="98">
        <v>6.110192965713089</v>
      </c>
      <c r="H25" s="97">
        <v>729.0915015944694</v>
      </c>
      <c r="I25" s="99">
        <v>1.0786932401890281</v>
      </c>
      <c r="J25" s="97">
        <v>128.71378672693652</v>
      </c>
      <c r="K25" s="166"/>
    </row>
    <row r="26" spans="2:10" ht="15">
      <c r="B26" s="94" t="s">
        <v>170</v>
      </c>
      <c r="C26" s="95">
        <v>6773</v>
      </c>
      <c r="D26" s="96">
        <v>144</v>
      </c>
      <c r="E26" s="95">
        <v>9493</v>
      </c>
      <c r="F26" s="97">
        <v>3.3447285216749325</v>
      </c>
      <c r="G26" s="98">
        <v>7.1111901243347155</v>
      </c>
      <c r="H26" s="97">
        <v>468.7953322938156</v>
      </c>
      <c r="I26" s="99">
        <v>2.126088882326886</v>
      </c>
      <c r="J26" s="97">
        <v>140.15945666617452</v>
      </c>
    </row>
    <row r="27" spans="2:10" ht="15">
      <c r="B27" s="38" t="s">
        <v>13</v>
      </c>
      <c r="C27" s="31">
        <v>16507</v>
      </c>
      <c r="D27" s="32">
        <v>249</v>
      </c>
      <c r="E27" s="31">
        <v>22022</v>
      </c>
      <c r="F27" s="46">
        <v>4.409606996815076</v>
      </c>
      <c r="G27" s="46">
        <v>6.6516759084446235</v>
      </c>
      <c r="H27" s="46">
        <v>588.2859713083031</v>
      </c>
      <c r="I27" s="100">
        <v>1.5084509601987035</v>
      </c>
      <c r="J27" s="46">
        <v>133.41006845580662</v>
      </c>
    </row>
  </sheetData>
  <sheetProtection/>
  <mergeCells count="8">
    <mergeCell ref="H5:H6"/>
    <mergeCell ref="I5:I6"/>
    <mergeCell ref="J5:J6"/>
    <mergeCell ref="C5:C6"/>
    <mergeCell ref="D5:D6"/>
    <mergeCell ref="E5:E6"/>
    <mergeCell ref="F5:F6"/>
    <mergeCell ref="G5:G6"/>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F0"/>
  </sheetPr>
  <dimension ref="B3:H27"/>
  <sheetViews>
    <sheetView zoomScalePageLayoutView="0" workbookViewId="0" topLeftCell="A1">
      <selection activeCell="L33" sqref="L33"/>
    </sheetView>
  </sheetViews>
  <sheetFormatPr defaultColWidth="9.140625" defaultRowHeight="15"/>
  <cols>
    <col min="2" max="2" width="12.28125" style="0" customWidth="1"/>
  </cols>
  <sheetData>
    <row r="3" ht="15">
      <c r="B3" s="14" t="s">
        <v>199</v>
      </c>
    </row>
    <row r="4" ht="15">
      <c r="B4" s="21" t="s">
        <v>268</v>
      </c>
    </row>
    <row r="5" spans="2:8" ht="15">
      <c r="B5" s="101" t="s">
        <v>118</v>
      </c>
      <c r="C5" s="241" t="s">
        <v>30</v>
      </c>
      <c r="D5" s="241"/>
      <c r="E5" s="241"/>
      <c r="F5" s="321" t="s">
        <v>134</v>
      </c>
      <c r="G5" s="321"/>
      <c r="H5" s="321"/>
    </row>
    <row r="6" spans="2:8" ht="15">
      <c r="B6" s="48" t="s">
        <v>124</v>
      </c>
      <c r="C6" s="159" t="s">
        <v>2</v>
      </c>
      <c r="D6" s="159" t="s">
        <v>3</v>
      </c>
      <c r="E6" s="159" t="s">
        <v>4</v>
      </c>
      <c r="F6" s="159" t="s">
        <v>2</v>
      </c>
      <c r="G6" s="159" t="s">
        <v>3</v>
      </c>
      <c r="H6" s="159" t="s">
        <v>4</v>
      </c>
    </row>
    <row r="7" spans="2:8" ht="15">
      <c r="B7" s="91" t="s">
        <v>125</v>
      </c>
      <c r="C7" s="162">
        <v>266</v>
      </c>
      <c r="D7" s="163">
        <v>1</v>
      </c>
      <c r="E7" s="162">
        <v>337</v>
      </c>
      <c r="F7" s="91">
        <v>8</v>
      </c>
      <c r="G7" s="118" t="s">
        <v>209</v>
      </c>
      <c r="H7" s="91">
        <v>10</v>
      </c>
    </row>
    <row r="8" spans="2:8" ht="15">
      <c r="B8" s="91" t="s">
        <v>126</v>
      </c>
      <c r="C8" s="162">
        <v>338</v>
      </c>
      <c r="D8" s="163">
        <v>6</v>
      </c>
      <c r="E8" s="162">
        <v>448</v>
      </c>
      <c r="F8" s="91">
        <v>35</v>
      </c>
      <c r="G8" s="168">
        <v>1</v>
      </c>
      <c r="H8" s="91">
        <v>49</v>
      </c>
    </row>
    <row r="9" spans="2:8" ht="15">
      <c r="B9" s="92" t="s">
        <v>127</v>
      </c>
      <c r="C9" s="55">
        <v>116</v>
      </c>
      <c r="D9" s="122">
        <v>2</v>
      </c>
      <c r="E9" s="55">
        <v>178</v>
      </c>
      <c r="F9" s="92">
        <v>38</v>
      </c>
      <c r="G9" s="93">
        <v>2</v>
      </c>
      <c r="H9" s="92">
        <v>57</v>
      </c>
    </row>
    <row r="10" spans="2:8" ht="15">
      <c r="B10" s="91" t="s">
        <v>16</v>
      </c>
      <c r="C10" s="162">
        <v>421</v>
      </c>
      <c r="D10" s="163">
        <v>4</v>
      </c>
      <c r="E10" s="162">
        <v>547</v>
      </c>
      <c r="F10" s="91">
        <v>135</v>
      </c>
      <c r="G10" s="167">
        <v>3</v>
      </c>
      <c r="H10" s="91">
        <v>198</v>
      </c>
    </row>
    <row r="11" spans="2:8" ht="15">
      <c r="B11" s="92" t="s">
        <v>128</v>
      </c>
      <c r="C11" s="55">
        <v>302</v>
      </c>
      <c r="D11" s="90">
        <v>3</v>
      </c>
      <c r="E11" s="55">
        <v>382</v>
      </c>
      <c r="F11" s="92">
        <v>23</v>
      </c>
      <c r="G11" s="132" t="s">
        <v>209</v>
      </c>
      <c r="H11" s="92">
        <v>29</v>
      </c>
    </row>
    <row r="12" spans="2:8" ht="15">
      <c r="B12" s="91" t="s">
        <v>17</v>
      </c>
      <c r="C12" s="162">
        <v>285</v>
      </c>
      <c r="D12" s="163">
        <v>6</v>
      </c>
      <c r="E12" s="162">
        <v>363</v>
      </c>
      <c r="F12" s="91">
        <v>64</v>
      </c>
      <c r="G12" s="167">
        <v>2</v>
      </c>
      <c r="H12" s="91">
        <v>108</v>
      </c>
    </row>
    <row r="13" spans="2:8" ht="15">
      <c r="B13" s="92" t="s">
        <v>129</v>
      </c>
      <c r="C13" s="55">
        <v>151</v>
      </c>
      <c r="D13" s="90">
        <v>1</v>
      </c>
      <c r="E13" s="55">
        <v>206</v>
      </c>
      <c r="F13" s="92">
        <v>88</v>
      </c>
      <c r="G13" s="93">
        <v>1</v>
      </c>
      <c r="H13" s="92">
        <v>147</v>
      </c>
    </row>
    <row r="14" spans="2:8" ht="15">
      <c r="B14" s="92" t="s">
        <v>130</v>
      </c>
      <c r="C14" s="55">
        <v>183</v>
      </c>
      <c r="D14" s="90">
        <v>2</v>
      </c>
      <c r="E14" s="55">
        <v>227</v>
      </c>
      <c r="F14" s="92">
        <v>65</v>
      </c>
      <c r="G14" s="43">
        <v>1</v>
      </c>
      <c r="H14" s="92">
        <v>96</v>
      </c>
    </row>
    <row r="15" spans="2:8" ht="15">
      <c r="B15" s="91" t="s">
        <v>18</v>
      </c>
      <c r="C15" s="162">
        <v>2551</v>
      </c>
      <c r="D15" s="163">
        <v>15</v>
      </c>
      <c r="E15" s="162">
        <v>3070</v>
      </c>
      <c r="F15" s="91">
        <v>87</v>
      </c>
      <c r="G15" s="168" t="s">
        <v>209</v>
      </c>
      <c r="H15" s="91">
        <v>112</v>
      </c>
    </row>
    <row r="16" spans="2:8" ht="15">
      <c r="B16" s="92" t="s">
        <v>131</v>
      </c>
      <c r="C16" s="55">
        <v>219</v>
      </c>
      <c r="D16" s="131" t="s">
        <v>209</v>
      </c>
      <c r="E16" s="55">
        <v>258</v>
      </c>
      <c r="F16" s="92">
        <v>77</v>
      </c>
      <c r="G16" s="93">
        <v>1</v>
      </c>
      <c r="H16" s="92">
        <v>113</v>
      </c>
    </row>
    <row r="17" spans="2:8" ht="15">
      <c r="B17" s="92" t="s">
        <v>132</v>
      </c>
      <c r="C17" s="55">
        <v>236</v>
      </c>
      <c r="D17" s="122">
        <v>4</v>
      </c>
      <c r="E17" s="55">
        <v>274</v>
      </c>
      <c r="F17" s="92">
        <v>34</v>
      </c>
      <c r="G17" s="43" t="s">
        <v>209</v>
      </c>
      <c r="H17" s="92">
        <v>47</v>
      </c>
    </row>
    <row r="18" spans="2:8" ht="15">
      <c r="B18" s="91" t="s">
        <v>19</v>
      </c>
      <c r="C18" s="162">
        <v>968</v>
      </c>
      <c r="D18" s="163">
        <v>7</v>
      </c>
      <c r="E18" s="162">
        <v>1259</v>
      </c>
      <c r="F18" s="91">
        <v>63</v>
      </c>
      <c r="G18" s="118">
        <v>2</v>
      </c>
      <c r="H18" s="91">
        <v>88</v>
      </c>
    </row>
    <row r="19" spans="2:8" ht="15">
      <c r="B19" s="92" t="s">
        <v>133</v>
      </c>
      <c r="C19" s="55">
        <v>89</v>
      </c>
      <c r="D19" s="44">
        <v>1</v>
      </c>
      <c r="E19" s="55">
        <v>112</v>
      </c>
      <c r="F19" s="92">
        <v>82</v>
      </c>
      <c r="G19" s="93">
        <v>1</v>
      </c>
      <c r="H19" s="92">
        <v>114</v>
      </c>
    </row>
    <row r="20" spans="2:8" ht="15">
      <c r="B20" s="91" t="s">
        <v>20</v>
      </c>
      <c r="C20" s="162">
        <v>538</v>
      </c>
      <c r="D20" s="163">
        <v>6</v>
      </c>
      <c r="E20" s="162">
        <v>676</v>
      </c>
      <c r="F20" s="91">
        <v>105</v>
      </c>
      <c r="G20" s="167">
        <v>2</v>
      </c>
      <c r="H20" s="91">
        <v>188</v>
      </c>
    </row>
    <row r="21" spans="2:8" ht="15">
      <c r="B21" s="91" t="s">
        <v>21</v>
      </c>
      <c r="C21" s="162">
        <v>341</v>
      </c>
      <c r="D21" s="163">
        <v>9</v>
      </c>
      <c r="E21" s="162">
        <v>428</v>
      </c>
      <c r="F21" s="91">
        <v>109</v>
      </c>
      <c r="G21" s="167">
        <v>5</v>
      </c>
      <c r="H21" s="91">
        <v>167</v>
      </c>
    </row>
    <row r="22" spans="2:8" ht="15">
      <c r="B22" s="91" t="s">
        <v>22</v>
      </c>
      <c r="C22" s="162">
        <v>265</v>
      </c>
      <c r="D22" s="163">
        <v>2</v>
      </c>
      <c r="E22" s="162">
        <v>342</v>
      </c>
      <c r="F22" s="91">
        <v>56</v>
      </c>
      <c r="G22" s="168">
        <v>1</v>
      </c>
      <c r="H22" s="91">
        <v>98</v>
      </c>
    </row>
    <row r="23" spans="2:8" ht="15">
      <c r="B23" s="91" t="s">
        <v>23</v>
      </c>
      <c r="C23" s="162">
        <v>349</v>
      </c>
      <c r="D23" s="163">
        <v>3</v>
      </c>
      <c r="E23" s="162">
        <v>450</v>
      </c>
      <c r="F23" s="91">
        <v>77</v>
      </c>
      <c r="G23" s="167">
        <v>6</v>
      </c>
      <c r="H23" s="91">
        <v>125</v>
      </c>
    </row>
    <row r="24" spans="2:8" ht="15">
      <c r="B24" s="91" t="s">
        <v>24</v>
      </c>
      <c r="C24" s="162">
        <v>920</v>
      </c>
      <c r="D24" s="163">
        <v>4</v>
      </c>
      <c r="E24" s="162">
        <v>1150</v>
      </c>
      <c r="F24" s="91">
        <v>50</v>
      </c>
      <c r="G24" s="167">
        <v>1</v>
      </c>
      <c r="H24" s="91">
        <v>76</v>
      </c>
    </row>
    <row r="25" spans="2:8" ht="27">
      <c r="B25" s="94" t="s">
        <v>169</v>
      </c>
      <c r="C25" s="95">
        <v>8538</v>
      </c>
      <c r="D25" s="96">
        <v>76</v>
      </c>
      <c r="E25" s="95">
        <v>10707</v>
      </c>
      <c r="F25" s="94">
        <v>1196</v>
      </c>
      <c r="G25" s="95">
        <v>29</v>
      </c>
      <c r="H25" s="96">
        <v>1822</v>
      </c>
    </row>
    <row r="26" spans="2:8" ht="15">
      <c r="B26" s="94" t="s">
        <v>170</v>
      </c>
      <c r="C26" s="95">
        <v>4265</v>
      </c>
      <c r="D26" s="169">
        <v>54</v>
      </c>
      <c r="E26" s="95">
        <v>5603</v>
      </c>
      <c r="F26" s="169">
        <v>2508</v>
      </c>
      <c r="G26" s="95">
        <v>90</v>
      </c>
      <c r="H26" s="169">
        <v>3890</v>
      </c>
    </row>
    <row r="27" spans="2:8" ht="15">
      <c r="B27" s="38" t="s">
        <v>13</v>
      </c>
      <c r="C27" s="47">
        <v>12803</v>
      </c>
      <c r="D27" s="56">
        <v>130</v>
      </c>
      <c r="E27" s="47">
        <v>16310</v>
      </c>
      <c r="F27" s="56">
        <v>3704</v>
      </c>
      <c r="G27" s="47">
        <v>119</v>
      </c>
      <c r="H27" s="56">
        <v>5712</v>
      </c>
    </row>
  </sheetData>
  <sheetProtection/>
  <mergeCells count="2">
    <mergeCell ref="C5:E5"/>
    <mergeCell ref="F5:H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B2:G27"/>
  <sheetViews>
    <sheetView zoomScalePageLayoutView="0" workbookViewId="0" topLeftCell="A1">
      <selection activeCell="F28" sqref="F28"/>
    </sheetView>
  </sheetViews>
  <sheetFormatPr defaultColWidth="9.140625" defaultRowHeight="15"/>
  <cols>
    <col min="2" max="2" width="13.8515625" style="0" customWidth="1"/>
    <col min="3" max="3" width="26.7109375" style="0" customWidth="1"/>
    <col min="4" max="4" width="17.8515625" style="0" customWidth="1"/>
    <col min="5" max="5" width="21.00390625" style="0" customWidth="1"/>
    <col min="6" max="6" width="16.421875" style="0" customWidth="1"/>
    <col min="7" max="7" width="12.00390625" style="0" bestFit="1" customWidth="1"/>
    <col min="8" max="8" width="22.140625" style="0" customWidth="1"/>
    <col min="9" max="9" width="12.7109375" style="0" bestFit="1" customWidth="1"/>
    <col min="10" max="10" width="16.8515625" style="0" customWidth="1"/>
  </cols>
  <sheetData>
    <row r="2" spans="2:4" ht="15">
      <c r="B2" s="11" t="s">
        <v>269</v>
      </c>
      <c r="C2" s="158"/>
      <c r="D2" s="158"/>
    </row>
    <row r="4" spans="2:4" ht="15">
      <c r="B4" s="320" t="s">
        <v>228</v>
      </c>
      <c r="C4" s="241" t="s">
        <v>229</v>
      </c>
      <c r="D4" s="241"/>
    </row>
    <row r="5" spans="2:7" ht="15">
      <c r="B5" s="320"/>
      <c r="C5" s="108" t="s">
        <v>230</v>
      </c>
      <c r="D5" s="108" t="s">
        <v>231</v>
      </c>
      <c r="G5" s="128"/>
    </row>
    <row r="6" spans="2:7" ht="15">
      <c r="B6" s="115" t="s">
        <v>232</v>
      </c>
      <c r="C6" s="34">
        <v>182.14462357101417</v>
      </c>
      <c r="D6" s="122">
        <v>1064629314</v>
      </c>
      <c r="G6" s="128"/>
    </row>
    <row r="7" spans="2:7" ht="27">
      <c r="B7" s="115" t="s">
        <v>236</v>
      </c>
      <c r="C7" s="34">
        <v>188.34291064151182</v>
      </c>
      <c r="D7" s="122">
        <v>23939514</v>
      </c>
      <c r="G7" s="128"/>
    </row>
    <row r="8" spans="2:7" ht="15">
      <c r="B8" s="115" t="s">
        <v>234</v>
      </c>
      <c r="C8" s="34">
        <v>205.67622848109806</v>
      </c>
      <c r="D8" s="122">
        <v>64014258</v>
      </c>
      <c r="G8" s="128"/>
    </row>
    <row r="9" spans="2:7" ht="15">
      <c r="B9" s="115" t="s">
        <v>233</v>
      </c>
      <c r="C9" s="34">
        <v>209.77989043230227</v>
      </c>
      <c r="D9" s="122">
        <v>412810008</v>
      </c>
      <c r="G9" s="128"/>
    </row>
    <row r="10" spans="2:7" ht="15">
      <c r="B10" s="115" t="s">
        <v>235</v>
      </c>
      <c r="C10" s="34">
        <v>219.37350909129316</v>
      </c>
      <c r="D10" s="122">
        <v>1111225761</v>
      </c>
      <c r="G10" s="128"/>
    </row>
    <row r="11" spans="2:7" ht="15">
      <c r="B11" s="115" t="s">
        <v>237</v>
      </c>
      <c r="C11" s="34">
        <v>240.6869068815507</v>
      </c>
      <c r="D11" s="122">
        <v>137680011</v>
      </c>
      <c r="G11" s="128"/>
    </row>
    <row r="12" spans="2:7" ht="15">
      <c r="B12" s="115" t="s">
        <v>243</v>
      </c>
      <c r="C12" s="34">
        <v>246.83384370107336</v>
      </c>
      <c r="D12" s="122">
        <v>219693105</v>
      </c>
      <c r="G12" s="128"/>
    </row>
    <row r="13" spans="2:7" ht="15">
      <c r="B13" s="115" t="s">
        <v>238</v>
      </c>
      <c r="C13" s="34">
        <v>251.96525686646797</v>
      </c>
      <c r="D13" s="122">
        <v>417162876</v>
      </c>
      <c r="G13" s="128"/>
    </row>
    <row r="14" spans="2:7" ht="15">
      <c r="B14" s="115" t="s">
        <v>240</v>
      </c>
      <c r="C14" s="34">
        <v>257.62969691478276</v>
      </c>
      <c r="D14" s="122">
        <v>341199618</v>
      </c>
      <c r="G14" s="128"/>
    </row>
    <row r="15" spans="2:7" ht="15">
      <c r="B15" s="115" t="s">
        <v>239</v>
      </c>
      <c r="C15" s="34">
        <v>263.28073707037083</v>
      </c>
      <c r="D15" s="122">
        <v>1158010308</v>
      </c>
      <c r="G15" s="128"/>
    </row>
    <row r="16" spans="2:7" ht="15">
      <c r="B16" s="115" t="s">
        <v>241</v>
      </c>
      <c r="C16" s="34">
        <v>274.0349310603545</v>
      </c>
      <c r="D16" s="122">
        <v>334197930</v>
      </c>
      <c r="G16" s="128"/>
    </row>
    <row r="17" spans="2:7" ht="15">
      <c r="B17" s="115" t="s">
        <v>244</v>
      </c>
      <c r="C17" s="34">
        <v>292.7100975832498</v>
      </c>
      <c r="D17" s="122">
        <v>2931127935</v>
      </c>
      <c r="G17" s="128"/>
    </row>
    <row r="18" spans="2:7" ht="15">
      <c r="B18" s="115" t="s">
        <v>149</v>
      </c>
      <c r="C18" s="34">
        <v>292.86580337140623</v>
      </c>
      <c r="D18" s="122">
        <v>1192118160</v>
      </c>
      <c r="G18" s="128"/>
    </row>
    <row r="19" spans="2:7" ht="15">
      <c r="B19" s="115" t="s">
        <v>245</v>
      </c>
      <c r="C19" s="34">
        <v>298.9831713300917</v>
      </c>
      <c r="D19" s="122">
        <v>317217258</v>
      </c>
      <c r="G19" s="128"/>
    </row>
    <row r="20" spans="2:7" ht="15">
      <c r="B20" s="115" t="s">
        <v>242</v>
      </c>
      <c r="C20" s="34">
        <v>301.284455969732</v>
      </c>
      <c r="D20" s="122">
        <v>1479706182</v>
      </c>
      <c r="G20" s="128"/>
    </row>
    <row r="21" spans="2:7" ht="15">
      <c r="B21" s="115" t="s">
        <v>246</v>
      </c>
      <c r="C21" s="34">
        <v>324.62344514056474</v>
      </c>
      <c r="D21" s="122">
        <v>1913102700</v>
      </c>
      <c r="G21" s="128"/>
    </row>
    <row r="22" spans="2:7" ht="15">
      <c r="B22" s="115" t="s">
        <v>247</v>
      </c>
      <c r="C22" s="34">
        <v>337.48727548480485</v>
      </c>
      <c r="D22" s="122">
        <v>520035324</v>
      </c>
      <c r="G22" s="128"/>
    </row>
    <row r="23" spans="2:7" ht="15">
      <c r="B23" s="115" t="s">
        <v>248</v>
      </c>
      <c r="C23" s="34">
        <v>370.7013019126587</v>
      </c>
      <c r="D23" s="122">
        <v>1649062332</v>
      </c>
      <c r="G23" s="128"/>
    </row>
    <row r="24" spans="2:7" ht="15">
      <c r="B24" s="115" t="s">
        <v>249</v>
      </c>
      <c r="C24" s="34">
        <v>392.9648363070566</v>
      </c>
      <c r="D24" s="122">
        <v>616239597</v>
      </c>
      <c r="G24" s="128"/>
    </row>
    <row r="25" spans="2:4" ht="15">
      <c r="B25" s="115" t="s">
        <v>13</v>
      </c>
      <c r="C25" s="34">
        <v>396.8529371890792</v>
      </c>
      <c r="D25" s="122">
        <v>1485586230</v>
      </c>
    </row>
    <row r="26" spans="2:4" ht="15">
      <c r="B26" s="172" t="s">
        <v>270</v>
      </c>
      <c r="C26" s="173">
        <v>286.8130632901922</v>
      </c>
      <c r="D26" s="174">
        <v>17388758421</v>
      </c>
    </row>
    <row r="27" spans="2:7" ht="15">
      <c r="B27" s="318" t="s">
        <v>271</v>
      </c>
      <c r="C27" s="250"/>
      <c r="D27" s="250"/>
      <c r="E27" s="250"/>
      <c r="F27" s="250"/>
      <c r="G27" s="250"/>
    </row>
  </sheetData>
  <sheetProtection/>
  <mergeCells count="3">
    <mergeCell ref="B4:B5"/>
    <mergeCell ref="C4:D4"/>
    <mergeCell ref="B27:G27"/>
  </mergeCells>
  <conditionalFormatting sqref="D6:D25">
    <cfRule type="dataBar" priority="2" dxfId="0">
      <dataBar minLength="0" maxLength="100">
        <cfvo type="min"/>
        <cfvo type="max"/>
        <color rgb="FFFF555A"/>
      </dataBar>
      <extLst>
        <ext xmlns:x14="http://schemas.microsoft.com/office/spreadsheetml/2009/9/main" uri="{B025F937-C7B1-47D3-B67F-A62EFF666E3E}">
          <x14:id>{a45e6856-d478-49e4-b93e-091a1229d4be}</x14:id>
        </ext>
      </extLst>
    </cfRule>
  </conditionalFormatting>
  <conditionalFormatting sqref="C6:C25">
    <cfRule type="dataBar" priority="1" dxfId="0">
      <dataBar minLength="0" maxLength="100">
        <cfvo type="min"/>
        <cfvo type="max"/>
        <color rgb="FF638EC6"/>
      </dataBar>
      <extLst>
        <ext xmlns:x14="http://schemas.microsoft.com/office/spreadsheetml/2009/9/main" uri="{B025F937-C7B1-47D3-B67F-A62EFF666E3E}">
          <x14:id>{67c9991d-63c8-40dd-91d7-f503b2bb5366}</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a45e6856-d478-49e4-b93e-091a1229d4be}">
            <x14:dataBar minLength="0" maxLength="100" gradient="0">
              <x14:cfvo type="min"/>
              <x14:cfvo type="max"/>
              <x14:negativeFillColor rgb="FFFF0000"/>
              <x14:axisColor rgb="FF000000"/>
            </x14:dataBar>
            <x14:dxf>
              <border/>
            </x14:dxf>
          </x14:cfRule>
          <xm:sqref>D6:D25</xm:sqref>
        </x14:conditionalFormatting>
        <x14:conditionalFormatting xmlns:xm="http://schemas.microsoft.com/office/excel/2006/main">
          <x14:cfRule type="dataBar" id="{67c9991d-63c8-40dd-91d7-f503b2bb5366}">
            <x14:dataBar minLength="0" maxLength="100" gradient="0">
              <x14:cfvo type="min"/>
              <x14:cfvo type="max"/>
              <x14:negativeFillColor rgb="FFFF0000"/>
              <x14:axisColor rgb="FF000000"/>
            </x14:dataBar>
            <x14:dxf/>
          </x14:cfRule>
          <xm:sqref>C6:C25</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21"/>
  <sheetViews>
    <sheetView zoomScalePageLayoutView="0" workbookViewId="0" topLeftCell="A1">
      <selection activeCell="M11" sqref="M11"/>
    </sheetView>
  </sheetViews>
  <sheetFormatPr defaultColWidth="9.140625" defaultRowHeight="15"/>
  <cols>
    <col min="2" max="2" width="11.8515625" style="0" customWidth="1"/>
  </cols>
  <sheetData>
    <row r="3" spans="2:9" ht="15">
      <c r="B3" s="247" t="s">
        <v>172</v>
      </c>
      <c r="C3" s="248"/>
      <c r="D3" s="248"/>
      <c r="E3" s="248"/>
      <c r="F3" s="248"/>
      <c r="G3" s="248"/>
      <c r="H3" s="248"/>
      <c r="I3" s="248"/>
    </row>
    <row r="4" spans="2:6" ht="15">
      <c r="B4" s="249" t="s">
        <v>272</v>
      </c>
      <c r="C4" s="250"/>
      <c r="D4" s="250"/>
      <c r="E4" s="250"/>
      <c r="F4" s="250"/>
    </row>
    <row r="5" spans="2:6" ht="15">
      <c r="B5" s="251" t="s">
        <v>14</v>
      </c>
      <c r="C5" s="241">
        <v>2016</v>
      </c>
      <c r="D5" s="241"/>
      <c r="E5" s="242">
        <v>2010</v>
      </c>
      <c r="F5" s="242"/>
    </row>
    <row r="6" spans="2:6" ht="15">
      <c r="B6" s="252"/>
      <c r="C6" s="241"/>
      <c r="D6" s="241"/>
      <c r="E6" s="242"/>
      <c r="F6" s="242"/>
    </row>
    <row r="7" spans="2:6" ht="27">
      <c r="B7" s="253"/>
      <c r="C7" s="143" t="s">
        <v>206</v>
      </c>
      <c r="D7" s="143" t="s">
        <v>26</v>
      </c>
      <c r="E7" s="143" t="s">
        <v>206</v>
      </c>
      <c r="F7" s="143" t="s">
        <v>26</v>
      </c>
    </row>
    <row r="8" spans="2:6" ht="15">
      <c r="B8" s="33" t="s">
        <v>15</v>
      </c>
      <c r="C8" s="34">
        <v>1.14</v>
      </c>
      <c r="D8" s="35">
        <v>0.84</v>
      </c>
      <c r="E8" s="36">
        <v>1.9522776572668112</v>
      </c>
      <c r="F8" s="37">
        <v>1.40405616224649</v>
      </c>
    </row>
    <row r="9" spans="2:6" ht="15">
      <c r="B9" s="33" t="s">
        <v>16</v>
      </c>
      <c r="C9" s="34">
        <v>1.7</v>
      </c>
      <c r="D9" s="35">
        <v>1.25</v>
      </c>
      <c r="E9" s="36">
        <v>1.4102564102564104</v>
      </c>
      <c r="F9" s="37">
        <v>1.032540675844806</v>
      </c>
    </row>
    <row r="10" spans="2:6" ht="15">
      <c r="B10" s="33" t="s">
        <v>17</v>
      </c>
      <c r="C10" s="34">
        <v>1.77</v>
      </c>
      <c r="D10" s="35">
        <v>1.3</v>
      </c>
      <c r="E10" s="36">
        <v>1.3392857142857142</v>
      </c>
      <c r="F10" s="37">
        <v>0.9596928982725527</v>
      </c>
    </row>
    <row r="11" spans="2:6" ht="15">
      <c r="B11" s="33" t="s">
        <v>18</v>
      </c>
      <c r="C11" s="34">
        <v>0.91</v>
      </c>
      <c r="D11" s="35">
        <v>0.71</v>
      </c>
      <c r="E11" s="36">
        <v>1.3142571951422393</v>
      </c>
      <c r="F11" s="37">
        <v>0.9917147878483554</v>
      </c>
    </row>
    <row r="12" spans="2:6" ht="15">
      <c r="B12" s="33" t="s">
        <v>19</v>
      </c>
      <c r="C12" s="34">
        <v>1.61</v>
      </c>
      <c r="D12" s="35">
        <v>1.21</v>
      </c>
      <c r="E12" s="36">
        <v>1.680244399185336</v>
      </c>
      <c r="F12" s="37">
        <v>1.3253012048192772</v>
      </c>
    </row>
    <row r="13" spans="2:6" ht="15">
      <c r="B13" s="33" t="s">
        <v>20</v>
      </c>
      <c r="C13" s="34">
        <v>1.95</v>
      </c>
      <c r="D13" s="35">
        <v>1.38</v>
      </c>
      <c r="E13" s="36">
        <v>1.8141836173721826</v>
      </c>
      <c r="F13" s="37">
        <v>1.2761020881670533</v>
      </c>
    </row>
    <row r="14" spans="2:6" ht="15">
      <c r="B14" s="33" t="s">
        <v>21</v>
      </c>
      <c r="C14" s="34">
        <v>2.55</v>
      </c>
      <c r="D14" s="35">
        <v>1.79</v>
      </c>
      <c r="E14" s="36">
        <v>2.2870662460567823</v>
      </c>
      <c r="F14" s="37">
        <v>1.5743756786102063</v>
      </c>
    </row>
    <row r="15" spans="2:6" ht="15">
      <c r="B15" s="33" t="s">
        <v>22</v>
      </c>
      <c r="C15" s="34">
        <v>1.93</v>
      </c>
      <c r="D15" s="35">
        <v>1.27</v>
      </c>
      <c r="E15" s="36">
        <v>2.153558052434457</v>
      </c>
      <c r="F15" s="37">
        <v>1.520158625247852</v>
      </c>
    </row>
    <row r="16" spans="2:6" ht="15">
      <c r="B16" s="33" t="s">
        <v>23</v>
      </c>
      <c r="C16" s="34">
        <v>3.11</v>
      </c>
      <c r="D16" s="35">
        <v>2.17</v>
      </c>
      <c r="E16" s="36">
        <v>2.9636711281070744</v>
      </c>
      <c r="F16" s="37">
        <v>2.0903573836817264</v>
      </c>
    </row>
    <row r="17" spans="2:6" ht="15">
      <c r="B17" s="33" t="s">
        <v>24</v>
      </c>
      <c r="C17" s="34">
        <v>0.6</v>
      </c>
      <c r="D17" s="35">
        <v>0.46</v>
      </c>
      <c r="E17" s="36">
        <v>0.9181331293037491</v>
      </c>
      <c r="F17" s="37">
        <v>0.7189934092270821</v>
      </c>
    </row>
    <row r="18" spans="2:6" ht="15">
      <c r="B18" s="38" t="s">
        <v>13</v>
      </c>
      <c r="C18" s="39">
        <v>1.51</v>
      </c>
      <c r="D18" s="39">
        <v>1.12</v>
      </c>
      <c r="E18" s="39">
        <v>1.6220514179697851</v>
      </c>
      <c r="F18" s="39">
        <v>1.1957796014067994</v>
      </c>
    </row>
    <row r="19" spans="2:6" ht="15">
      <c r="B19" s="38" t="s">
        <v>25</v>
      </c>
      <c r="C19" s="39">
        <v>1.8675586349699358</v>
      </c>
      <c r="D19" s="39">
        <v>1.3004143263433918</v>
      </c>
      <c r="E19" s="39">
        <v>1.9314826030413574</v>
      </c>
      <c r="F19" s="39">
        <v>1.332107216174385</v>
      </c>
    </row>
    <row r="20" spans="2:9" ht="15">
      <c r="B20" s="254" t="s">
        <v>207</v>
      </c>
      <c r="C20" s="255"/>
      <c r="D20" s="255"/>
      <c r="E20" s="255"/>
      <c r="F20" s="255"/>
      <c r="G20" s="255"/>
      <c r="H20" s="255"/>
      <c r="I20" s="255"/>
    </row>
    <row r="21" spans="2:9" ht="21.75" customHeight="1">
      <c r="B21" s="254" t="s">
        <v>208</v>
      </c>
      <c r="C21" s="255"/>
      <c r="D21" s="255"/>
      <c r="E21" s="255"/>
      <c r="F21" s="255"/>
      <c r="G21" s="255"/>
      <c r="H21" s="255"/>
      <c r="I21" s="255"/>
    </row>
  </sheetData>
  <sheetProtection/>
  <mergeCells count="7">
    <mergeCell ref="B20:I20"/>
    <mergeCell ref="B21:I21"/>
    <mergeCell ref="B3:I3"/>
    <mergeCell ref="B4:F4"/>
    <mergeCell ref="B5:B7"/>
    <mergeCell ref="C5:D6"/>
    <mergeCell ref="E5:F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B3:P19"/>
  <sheetViews>
    <sheetView zoomScalePageLayoutView="0" workbookViewId="0" topLeftCell="A1">
      <selection activeCell="J25" sqref="J25"/>
    </sheetView>
  </sheetViews>
  <sheetFormatPr defaultColWidth="9.140625" defaultRowHeight="15"/>
  <sheetData>
    <row r="3" ht="15">
      <c r="B3" s="16" t="s">
        <v>297</v>
      </c>
    </row>
    <row r="4" spans="2:6" ht="15">
      <c r="B4" s="296" t="s">
        <v>278</v>
      </c>
      <c r="C4" s="297"/>
      <c r="D4" s="297"/>
      <c r="E4" s="297"/>
      <c r="F4" s="297"/>
    </row>
    <row r="5" spans="2:14" ht="15">
      <c r="B5" s="238" t="s">
        <v>14</v>
      </c>
      <c r="C5" s="328" t="s">
        <v>289</v>
      </c>
      <c r="D5" s="329"/>
      <c r="E5" s="329"/>
      <c r="F5" s="329"/>
      <c r="G5" s="329"/>
      <c r="H5" s="329"/>
      <c r="I5" s="329"/>
      <c r="J5" s="329"/>
      <c r="K5" s="329"/>
      <c r="L5" s="329"/>
      <c r="M5" s="329"/>
      <c r="N5" s="329"/>
    </row>
    <row r="6" spans="2:16" ht="15">
      <c r="B6" s="239"/>
      <c r="C6" s="244" t="s">
        <v>221</v>
      </c>
      <c r="D6" s="330"/>
      <c r="E6" s="330"/>
      <c r="F6" s="330"/>
      <c r="G6" s="330"/>
      <c r="H6" s="331" t="s">
        <v>290</v>
      </c>
      <c r="I6" s="330"/>
      <c r="J6" s="330"/>
      <c r="K6" s="330"/>
      <c r="L6" s="244" t="s">
        <v>291</v>
      </c>
      <c r="M6" s="330"/>
      <c r="N6" s="330"/>
      <c r="O6" s="330"/>
      <c r="P6" s="196"/>
    </row>
    <row r="7" spans="2:16" ht="27">
      <c r="B7" s="240"/>
      <c r="C7" s="225" t="s">
        <v>292</v>
      </c>
      <c r="D7" s="225" t="s">
        <v>293</v>
      </c>
      <c r="E7" s="225" t="s">
        <v>294</v>
      </c>
      <c r="F7" s="225" t="s">
        <v>295</v>
      </c>
      <c r="G7" s="108" t="s">
        <v>33</v>
      </c>
      <c r="H7" s="225" t="s">
        <v>292</v>
      </c>
      <c r="I7" s="225" t="s">
        <v>293</v>
      </c>
      <c r="J7" s="225" t="s">
        <v>294</v>
      </c>
      <c r="K7" s="108" t="s">
        <v>33</v>
      </c>
      <c r="L7" s="225" t="s">
        <v>292</v>
      </c>
      <c r="M7" s="225" t="s">
        <v>293</v>
      </c>
      <c r="N7" s="225" t="s">
        <v>294</v>
      </c>
      <c r="O7" s="225" t="s">
        <v>295</v>
      </c>
      <c r="P7" s="108" t="s">
        <v>33</v>
      </c>
    </row>
    <row r="8" spans="2:16" ht="27">
      <c r="B8" s="195" t="s">
        <v>15</v>
      </c>
      <c r="C8" s="43">
        <v>82</v>
      </c>
      <c r="D8" s="210">
        <v>81</v>
      </c>
      <c r="E8" s="43">
        <v>512</v>
      </c>
      <c r="F8" s="210" t="s">
        <v>209</v>
      </c>
      <c r="G8" s="118">
        <v>675</v>
      </c>
      <c r="H8" s="210">
        <v>27</v>
      </c>
      <c r="I8" s="43">
        <v>1</v>
      </c>
      <c r="J8" s="210" t="s">
        <v>209</v>
      </c>
      <c r="K8" s="118">
        <v>28</v>
      </c>
      <c r="L8" s="210">
        <v>8</v>
      </c>
      <c r="M8" s="43">
        <v>33</v>
      </c>
      <c r="N8" s="210">
        <v>43</v>
      </c>
      <c r="O8" s="43" t="s">
        <v>209</v>
      </c>
      <c r="P8" s="211">
        <v>84</v>
      </c>
    </row>
    <row r="9" spans="2:16" ht="15">
      <c r="B9" s="195" t="s">
        <v>16</v>
      </c>
      <c r="C9" s="43">
        <v>63</v>
      </c>
      <c r="D9" s="210">
        <v>118</v>
      </c>
      <c r="E9" s="43">
        <v>1358</v>
      </c>
      <c r="F9" s="210">
        <v>1</v>
      </c>
      <c r="G9" s="118">
        <v>1540</v>
      </c>
      <c r="H9" s="210">
        <v>71</v>
      </c>
      <c r="I9" s="43" t="s">
        <v>209</v>
      </c>
      <c r="J9" s="210" t="s">
        <v>209</v>
      </c>
      <c r="K9" s="118">
        <v>71</v>
      </c>
      <c r="L9" s="210">
        <v>20</v>
      </c>
      <c r="M9" s="43">
        <v>41</v>
      </c>
      <c r="N9" s="210">
        <v>206</v>
      </c>
      <c r="O9" s="43" t="s">
        <v>209</v>
      </c>
      <c r="P9" s="211">
        <v>267</v>
      </c>
    </row>
    <row r="10" spans="2:16" ht="15">
      <c r="B10" s="195" t="s">
        <v>17</v>
      </c>
      <c r="C10" s="43">
        <v>50</v>
      </c>
      <c r="D10" s="210">
        <v>143</v>
      </c>
      <c r="E10" s="43">
        <v>546</v>
      </c>
      <c r="F10" s="210" t="s">
        <v>209</v>
      </c>
      <c r="G10" s="118">
        <v>739</v>
      </c>
      <c r="H10" s="210">
        <v>56</v>
      </c>
      <c r="I10" s="43" t="s">
        <v>209</v>
      </c>
      <c r="J10" s="210" t="s">
        <v>209</v>
      </c>
      <c r="K10" s="118">
        <v>56</v>
      </c>
      <c r="L10" s="210">
        <v>14</v>
      </c>
      <c r="M10" s="43">
        <v>65</v>
      </c>
      <c r="N10" s="210">
        <v>87</v>
      </c>
      <c r="O10" s="43" t="s">
        <v>209</v>
      </c>
      <c r="P10" s="211">
        <v>166</v>
      </c>
    </row>
    <row r="11" spans="2:16" ht="15">
      <c r="B11" s="195" t="s">
        <v>18</v>
      </c>
      <c r="C11" s="43">
        <v>30</v>
      </c>
      <c r="D11" s="210">
        <v>230</v>
      </c>
      <c r="E11" s="43">
        <v>3958</v>
      </c>
      <c r="F11" s="210">
        <v>1</v>
      </c>
      <c r="G11" s="118">
        <v>4219</v>
      </c>
      <c r="H11" s="210">
        <v>261</v>
      </c>
      <c r="I11" s="43" t="s">
        <v>209</v>
      </c>
      <c r="J11" s="210" t="s">
        <v>209</v>
      </c>
      <c r="K11" s="118">
        <v>261</v>
      </c>
      <c r="L11" s="210">
        <v>128</v>
      </c>
      <c r="M11" s="43">
        <v>169</v>
      </c>
      <c r="N11" s="210">
        <v>495</v>
      </c>
      <c r="O11" s="43" t="s">
        <v>209</v>
      </c>
      <c r="P11" s="211">
        <v>792</v>
      </c>
    </row>
    <row r="12" spans="2:16" ht="15">
      <c r="B12" s="195" t="s">
        <v>19</v>
      </c>
      <c r="C12" s="43">
        <v>54</v>
      </c>
      <c r="D12" s="210">
        <v>93</v>
      </c>
      <c r="E12" s="43">
        <v>1286</v>
      </c>
      <c r="F12" s="210" t="s">
        <v>209</v>
      </c>
      <c r="G12" s="118">
        <v>1433</v>
      </c>
      <c r="H12" s="210">
        <v>10</v>
      </c>
      <c r="I12" s="43" t="s">
        <v>209</v>
      </c>
      <c r="J12" s="210" t="s">
        <v>209</v>
      </c>
      <c r="K12" s="118">
        <v>10</v>
      </c>
      <c r="L12" s="210">
        <v>88</v>
      </c>
      <c r="M12" s="43">
        <v>69</v>
      </c>
      <c r="N12" s="210">
        <v>141</v>
      </c>
      <c r="O12" s="43" t="s">
        <v>209</v>
      </c>
      <c r="P12" s="211">
        <v>298</v>
      </c>
    </row>
    <row r="13" spans="2:16" ht="15">
      <c r="B13" s="195" t="s">
        <v>20</v>
      </c>
      <c r="C13" s="43">
        <v>66</v>
      </c>
      <c r="D13" s="210">
        <v>221</v>
      </c>
      <c r="E13" s="43">
        <v>967</v>
      </c>
      <c r="F13" s="210">
        <v>1</v>
      </c>
      <c r="G13" s="118">
        <v>1255</v>
      </c>
      <c r="H13" s="210">
        <v>33</v>
      </c>
      <c r="I13" s="43" t="s">
        <v>209</v>
      </c>
      <c r="J13" s="210" t="s">
        <v>209</v>
      </c>
      <c r="K13" s="118">
        <v>33</v>
      </c>
      <c r="L13" s="210">
        <v>152</v>
      </c>
      <c r="M13" s="43">
        <v>106</v>
      </c>
      <c r="N13" s="210">
        <v>251</v>
      </c>
      <c r="O13" s="43" t="s">
        <v>209</v>
      </c>
      <c r="P13" s="211">
        <v>509</v>
      </c>
    </row>
    <row r="14" spans="2:16" ht="15">
      <c r="B14" s="195" t="s">
        <v>21</v>
      </c>
      <c r="C14" s="43">
        <v>60</v>
      </c>
      <c r="D14" s="210">
        <v>180</v>
      </c>
      <c r="E14" s="43">
        <v>513</v>
      </c>
      <c r="F14" s="210" t="s">
        <v>209</v>
      </c>
      <c r="G14" s="118">
        <v>753</v>
      </c>
      <c r="H14" s="210">
        <v>42</v>
      </c>
      <c r="I14" s="43">
        <v>2</v>
      </c>
      <c r="J14" s="210" t="s">
        <v>209</v>
      </c>
      <c r="K14" s="118">
        <v>44</v>
      </c>
      <c r="L14" s="210">
        <v>47</v>
      </c>
      <c r="M14" s="43">
        <v>124</v>
      </c>
      <c r="N14" s="210">
        <v>132</v>
      </c>
      <c r="O14" s="43" t="s">
        <v>209</v>
      </c>
      <c r="P14" s="211">
        <v>303</v>
      </c>
    </row>
    <row r="15" spans="2:16" ht="15">
      <c r="B15" s="195" t="s">
        <v>22</v>
      </c>
      <c r="C15" s="43">
        <v>42</v>
      </c>
      <c r="D15" s="210">
        <v>112</v>
      </c>
      <c r="E15" s="43">
        <v>409</v>
      </c>
      <c r="F15" s="210" t="s">
        <v>209</v>
      </c>
      <c r="G15" s="118">
        <v>563</v>
      </c>
      <c r="H15" s="210">
        <v>58</v>
      </c>
      <c r="I15" s="43">
        <v>1</v>
      </c>
      <c r="J15" s="210">
        <v>2</v>
      </c>
      <c r="K15" s="118">
        <v>61</v>
      </c>
      <c r="L15" s="210">
        <v>42</v>
      </c>
      <c r="M15" s="43">
        <v>141</v>
      </c>
      <c r="N15" s="210">
        <v>121</v>
      </c>
      <c r="O15" s="43">
        <v>7</v>
      </c>
      <c r="P15" s="211">
        <v>311</v>
      </c>
    </row>
    <row r="16" spans="2:16" ht="15">
      <c r="B16" s="212" t="s">
        <v>23</v>
      </c>
      <c r="C16" s="43">
        <v>18</v>
      </c>
      <c r="D16" s="148">
        <v>77</v>
      </c>
      <c r="E16" s="43">
        <v>444</v>
      </c>
      <c r="F16" s="148" t="s">
        <v>209</v>
      </c>
      <c r="G16" s="118">
        <v>539</v>
      </c>
      <c r="H16" s="148" t="s">
        <v>209</v>
      </c>
      <c r="I16" s="43" t="s">
        <v>209</v>
      </c>
      <c r="J16" s="148" t="s">
        <v>209</v>
      </c>
      <c r="K16" s="118" t="s">
        <v>209</v>
      </c>
      <c r="L16" s="148">
        <v>77</v>
      </c>
      <c r="M16" s="43">
        <v>133</v>
      </c>
      <c r="N16" s="148">
        <v>119</v>
      </c>
      <c r="O16" s="43" t="s">
        <v>209</v>
      </c>
      <c r="P16" s="213">
        <v>329</v>
      </c>
    </row>
    <row r="17" spans="2:16" ht="15">
      <c r="B17" s="212" t="s">
        <v>24</v>
      </c>
      <c r="C17" s="43">
        <v>11</v>
      </c>
      <c r="D17" s="148">
        <v>24</v>
      </c>
      <c r="E17" s="43">
        <v>1052</v>
      </c>
      <c r="F17" s="148" t="s">
        <v>209</v>
      </c>
      <c r="G17" s="118">
        <v>1087</v>
      </c>
      <c r="H17" s="148">
        <v>31</v>
      </c>
      <c r="I17" s="43" t="s">
        <v>209</v>
      </c>
      <c r="J17" s="148" t="s">
        <v>209</v>
      </c>
      <c r="K17" s="118">
        <v>31</v>
      </c>
      <c r="L17" s="148">
        <v>1</v>
      </c>
      <c r="M17" s="43">
        <v>7</v>
      </c>
      <c r="N17" s="148">
        <v>42</v>
      </c>
      <c r="O17" s="43" t="s">
        <v>209</v>
      </c>
      <c r="P17" s="213">
        <v>50</v>
      </c>
    </row>
    <row r="18" spans="2:16" ht="15">
      <c r="B18" s="38" t="s">
        <v>13</v>
      </c>
      <c r="C18" s="47">
        <v>476</v>
      </c>
      <c r="D18" s="47">
        <v>1279</v>
      </c>
      <c r="E18" s="47">
        <v>11045</v>
      </c>
      <c r="F18" s="47">
        <v>3</v>
      </c>
      <c r="G18" s="47">
        <v>12803</v>
      </c>
      <c r="H18" s="47">
        <v>589</v>
      </c>
      <c r="I18" s="47">
        <v>4</v>
      </c>
      <c r="J18" s="47">
        <v>2</v>
      </c>
      <c r="K18" s="47">
        <v>595</v>
      </c>
      <c r="L18" s="47">
        <v>577</v>
      </c>
      <c r="M18" s="47">
        <v>888</v>
      </c>
      <c r="N18" s="47">
        <v>1637</v>
      </c>
      <c r="O18" s="47">
        <v>7</v>
      </c>
      <c r="P18" s="47">
        <v>3109</v>
      </c>
    </row>
    <row r="19" ht="15">
      <c r="B19" s="214" t="s">
        <v>296</v>
      </c>
    </row>
  </sheetData>
  <sheetProtection/>
  <mergeCells count="6">
    <mergeCell ref="B4:F4"/>
    <mergeCell ref="B5:B7"/>
    <mergeCell ref="C5:N5"/>
    <mergeCell ref="C6:G6"/>
    <mergeCell ref="H6:K6"/>
    <mergeCell ref="L6:O6"/>
  </mergeCells>
  <printOptions/>
  <pageMargins left="0.7" right="0.7" top="0.75" bottom="0.75" header="0.3" footer="0.3"/>
  <pageSetup orientation="portrait" paperSize="9" r:id="rId1"/>
</worksheet>
</file>

<file path=xl/worksheets/sheet31.xml><?xml version="1.0" encoding="utf-8"?>
<worksheet xmlns="http://schemas.openxmlformats.org/spreadsheetml/2006/main" xmlns:r="http://schemas.openxmlformats.org/officeDocument/2006/relationships">
  <sheetPr>
    <tabColor rgb="FFFF0000"/>
  </sheetPr>
  <dimension ref="B3:G19"/>
  <sheetViews>
    <sheetView zoomScalePageLayoutView="0" workbookViewId="0" topLeftCell="A1">
      <selection activeCell="G21" sqref="G21"/>
    </sheetView>
  </sheetViews>
  <sheetFormatPr defaultColWidth="9.140625" defaultRowHeight="15"/>
  <sheetData>
    <row r="3" spans="2:6" ht="15">
      <c r="B3" s="16" t="s">
        <v>301</v>
      </c>
      <c r="C3" s="17"/>
      <c r="D3" s="17"/>
      <c r="E3" s="17"/>
      <c r="F3" s="18"/>
    </row>
    <row r="4" spans="2:6" ht="15">
      <c r="B4" s="296" t="s">
        <v>268</v>
      </c>
      <c r="C4" s="297"/>
      <c r="D4" s="297"/>
      <c r="E4" s="297"/>
      <c r="F4" s="297"/>
    </row>
    <row r="5" spans="2:7" ht="15">
      <c r="B5" s="288" t="s">
        <v>298</v>
      </c>
      <c r="C5" s="282" t="s">
        <v>299</v>
      </c>
      <c r="D5" s="282" t="s">
        <v>293</v>
      </c>
      <c r="E5" s="282" t="s">
        <v>294</v>
      </c>
      <c r="F5" s="282" t="s">
        <v>295</v>
      </c>
      <c r="G5" s="332" t="s">
        <v>33</v>
      </c>
    </row>
    <row r="6" spans="2:7" ht="15">
      <c r="B6" s="289"/>
      <c r="C6" s="334"/>
      <c r="D6" s="334" t="s">
        <v>3</v>
      </c>
      <c r="E6" s="334" t="s">
        <v>4</v>
      </c>
      <c r="F6" s="334" t="s">
        <v>4</v>
      </c>
      <c r="G6" s="333" t="s">
        <v>2</v>
      </c>
    </row>
    <row r="7" spans="2:7" ht="15">
      <c r="B7" s="57" t="s">
        <v>136</v>
      </c>
      <c r="C7" s="58">
        <v>138</v>
      </c>
      <c r="D7" s="59">
        <v>136</v>
      </c>
      <c r="E7" s="58">
        <v>922</v>
      </c>
      <c r="F7" s="216" t="s">
        <v>209</v>
      </c>
      <c r="G7" s="215">
        <v>1196</v>
      </c>
    </row>
    <row r="8" spans="2:7" ht="15">
      <c r="B8" s="57" t="s">
        <v>137</v>
      </c>
      <c r="C8" s="58">
        <v>137</v>
      </c>
      <c r="D8" s="59">
        <v>131</v>
      </c>
      <c r="E8" s="58">
        <v>929</v>
      </c>
      <c r="F8" s="216" t="s">
        <v>209</v>
      </c>
      <c r="G8" s="215">
        <v>1197</v>
      </c>
    </row>
    <row r="9" spans="2:7" ht="15">
      <c r="B9" s="57" t="s">
        <v>138</v>
      </c>
      <c r="C9" s="58">
        <v>149</v>
      </c>
      <c r="D9" s="59">
        <v>137</v>
      </c>
      <c r="E9" s="58">
        <v>959</v>
      </c>
      <c r="F9" s="216">
        <v>1</v>
      </c>
      <c r="G9" s="215">
        <v>1246</v>
      </c>
    </row>
    <row r="10" spans="2:7" ht="15">
      <c r="B10" s="57" t="s">
        <v>139</v>
      </c>
      <c r="C10" s="58">
        <v>125</v>
      </c>
      <c r="D10" s="59">
        <v>160</v>
      </c>
      <c r="E10" s="58">
        <v>1082</v>
      </c>
      <c r="F10" s="216">
        <v>1</v>
      </c>
      <c r="G10" s="215">
        <v>1368</v>
      </c>
    </row>
    <row r="11" spans="2:7" ht="15">
      <c r="B11" s="57" t="s">
        <v>140</v>
      </c>
      <c r="C11" s="58">
        <v>131</v>
      </c>
      <c r="D11" s="59">
        <v>183</v>
      </c>
      <c r="E11" s="58">
        <v>1120</v>
      </c>
      <c r="F11" s="216">
        <v>2</v>
      </c>
      <c r="G11" s="215">
        <v>1436</v>
      </c>
    </row>
    <row r="12" spans="2:7" ht="15">
      <c r="B12" s="57" t="s">
        <v>141</v>
      </c>
      <c r="C12" s="58">
        <v>148</v>
      </c>
      <c r="D12" s="59">
        <v>231</v>
      </c>
      <c r="E12" s="58">
        <v>1057</v>
      </c>
      <c r="F12" s="216" t="s">
        <v>209</v>
      </c>
      <c r="G12" s="215">
        <v>1436</v>
      </c>
    </row>
    <row r="13" spans="2:7" ht="15">
      <c r="B13" s="57" t="s">
        <v>142</v>
      </c>
      <c r="C13" s="58">
        <v>152</v>
      </c>
      <c r="D13" s="59">
        <v>243</v>
      </c>
      <c r="E13" s="58">
        <v>1228</v>
      </c>
      <c r="F13" s="216">
        <v>2</v>
      </c>
      <c r="G13" s="215">
        <v>1625</v>
      </c>
    </row>
    <row r="14" spans="2:7" ht="15">
      <c r="B14" s="57" t="s">
        <v>143</v>
      </c>
      <c r="C14" s="58">
        <v>147</v>
      </c>
      <c r="D14" s="59">
        <v>214</v>
      </c>
      <c r="E14" s="58">
        <v>1049</v>
      </c>
      <c r="F14" s="216">
        <v>1</v>
      </c>
      <c r="G14" s="215">
        <v>1411</v>
      </c>
    </row>
    <row r="15" spans="2:7" ht="15">
      <c r="B15" s="57" t="s">
        <v>144</v>
      </c>
      <c r="C15" s="58">
        <v>118</v>
      </c>
      <c r="D15" s="59">
        <v>192</v>
      </c>
      <c r="E15" s="58">
        <v>1150</v>
      </c>
      <c r="F15" s="216">
        <v>2</v>
      </c>
      <c r="G15" s="215">
        <v>1462</v>
      </c>
    </row>
    <row r="16" spans="2:7" ht="15">
      <c r="B16" s="57" t="s">
        <v>145</v>
      </c>
      <c r="C16" s="58">
        <v>151</v>
      </c>
      <c r="D16" s="59">
        <v>186</v>
      </c>
      <c r="E16" s="58">
        <v>1100</v>
      </c>
      <c r="F16" s="216" t="s">
        <v>209</v>
      </c>
      <c r="G16" s="215">
        <v>1437</v>
      </c>
    </row>
    <row r="17" spans="2:7" ht="15">
      <c r="B17" s="57" t="s">
        <v>146</v>
      </c>
      <c r="C17" s="58">
        <v>138</v>
      </c>
      <c r="D17" s="59">
        <v>190</v>
      </c>
      <c r="E17" s="58">
        <v>1061</v>
      </c>
      <c r="F17" s="216" t="s">
        <v>209</v>
      </c>
      <c r="G17" s="215">
        <v>1389</v>
      </c>
    </row>
    <row r="18" spans="2:7" ht="15">
      <c r="B18" s="57" t="s">
        <v>147</v>
      </c>
      <c r="C18" s="58">
        <v>108</v>
      </c>
      <c r="D18" s="59">
        <v>168</v>
      </c>
      <c r="E18" s="58">
        <v>1027</v>
      </c>
      <c r="F18" s="216">
        <v>1</v>
      </c>
      <c r="G18" s="215">
        <v>1304</v>
      </c>
    </row>
    <row r="19" spans="2:7" ht="15">
      <c r="B19" s="38" t="s">
        <v>300</v>
      </c>
      <c r="C19" s="56">
        <v>1642</v>
      </c>
      <c r="D19" s="56">
        <v>2171</v>
      </c>
      <c r="E19" s="56">
        <v>12684</v>
      </c>
      <c r="F19" s="56">
        <v>10</v>
      </c>
      <c r="G19" s="56">
        <v>16507</v>
      </c>
    </row>
  </sheetData>
  <sheetProtection/>
  <mergeCells count="7">
    <mergeCell ref="G5:G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G13"/>
  <sheetViews>
    <sheetView zoomScalePageLayoutView="0" workbookViewId="0" topLeftCell="A1">
      <selection activeCell="K29" sqref="K29"/>
    </sheetView>
  </sheetViews>
  <sheetFormatPr defaultColWidth="9.140625" defaultRowHeight="15"/>
  <sheetData>
    <row r="3" spans="2:6" ht="15">
      <c r="B3" s="11" t="s">
        <v>302</v>
      </c>
      <c r="C3" s="197"/>
      <c r="D3" s="197"/>
      <c r="E3" s="197"/>
      <c r="F3" s="197"/>
    </row>
    <row r="4" spans="2:6" ht="15">
      <c r="B4" s="217" t="s">
        <v>268</v>
      </c>
      <c r="C4" s="15"/>
      <c r="D4" s="15"/>
      <c r="E4" s="15"/>
      <c r="F4" s="9"/>
    </row>
    <row r="5" spans="2:7" ht="54">
      <c r="B5" s="218" t="s">
        <v>41</v>
      </c>
      <c r="C5" s="198" t="s">
        <v>299</v>
      </c>
      <c r="D5" s="198" t="s">
        <v>293</v>
      </c>
      <c r="E5" s="198" t="s">
        <v>294</v>
      </c>
      <c r="F5" s="198" t="s">
        <v>295</v>
      </c>
      <c r="G5" s="108" t="s">
        <v>33</v>
      </c>
    </row>
    <row r="6" spans="2:7" ht="15">
      <c r="B6" s="219" t="s">
        <v>44</v>
      </c>
      <c r="C6" s="220">
        <v>265</v>
      </c>
      <c r="D6" s="43">
        <v>305</v>
      </c>
      <c r="E6" s="148">
        <v>1900</v>
      </c>
      <c r="F6" s="43" t="s">
        <v>209</v>
      </c>
      <c r="G6" s="213">
        <v>2470</v>
      </c>
    </row>
    <row r="7" spans="2:7" ht="15">
      <c r="B7" s="219" t="s">
        <v>45</v>
      </c>
      <c r="C7" s="220">
        <v>225</v>
      </c>
      <c r="D7" s="43">
        <v>287</v>
      </c>
      <c r="E7" s="148">
        <v>2036</v>
      </c>
      <c r="F7" s="43" t="s">
        <v>209</v>
      </c>
      <c r="G7" s="213">
        <v>2548</v>
      </c>
    </row>
    <row r="8" spans="2:7" ht="15">
      <c r="B8" s="219" t="s">
        <v>46</v>
      </c>
      <c r="C8" s="220">
        <v>227</v>
      </c>
      <c r="D8" s="43">
        <v>271</v>
      </c>
      <c r="E8" s="148">
        <v>2013</v>
      </c>
      <c r="F8" s="43">
        <v>4</v>
      </c>
      <c r="G8" s="213">
        <v>2515</v>
      </c>
    </row>
    <row r="9" spans="2:7" ht="15">
      <c r="B9" s="219" t="s">
        <v>47</v>
      </c>
      <c r="C9" s="220">
        <v>260</v>
      </c>
      <c r="D9" s="43">
        <v>299</v>
      </c>
      <c r="E9" s="148">
        <v>2009</v>
      </c>
      <c r="F9" s="43">
        <v>3</v>
      </c>
      <c r="G9" s="213">
        <v>2571</v>
      </c>
    </row>
    <row r="10" spans="2:7" ht="15">
      <c r="B10" s="219" t="s">
        <v>48</v>
      </c>
      <c r="C10" s="220">
        <v>237</v>
      </c>
      <c r="D10" s="43">
        <v>320</v>
      </c>
      <c r="E10" s="148">
        <v>2149</v>
      </c>
      <c r="F10" s="43" t="s">
        <v>209</v>
      </c>
      <c r="G10" s="213">
        <v>2706</v>
      </c>
    </row>
    <row r="11" spans="2:7" ht="15">
      <c r="B11" s="219" t="s">
        <v>49</v>
      </c>
      <c r="C11" s="220">
        <v>225</v>
      </c>
      <c r="D11" s="43">
        <v>322</v>
      </c>
      <c r="E11" s="148">
        <v>1661</v>
      </c>
      <c r="F11" s="43">
        <v>1</v>
      </c>
      <c r="G11" s="213">
        <v>2209</v>
      </c>
    </row>
    <row r="12" spans="2:7" ht="15">
      <c r="B12" s="219" t="s">
        <v>50</v>
      </c>
      <c r="C12" s="220">
        <v>203</v>
      </c>
      <c r="D12" s="43">
        <v>367</v>
      </c>
      <c r="E12" s="148">
        <v>916</v>
      </c>
      <c r="F12" s="43">
        <v>2</v>
      </c>
      <c r="G12" s="213">
        <v>1488</v>
      </c>
    </row>
    <row r="13" spans="2:7" ht="15">
      <c r="B13" s="38" t="s">
        <v>33</v>
      </c>
      <c r="C13" s="47">
        <v>1642</v>
      </c>
      <c r="D13" s="47">
        <v>2171</v>
      </c>
      <c r="E13" s="47">
        <v>12684</v>
      </c>
      <c r="F13" s="47">
        <v>10</v>
      </c>
      <c r="G13" s="47">
        <v>16507</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4:H33"/>
  <sheetViews>
    <sheetView zoomScalePageLayoutView="0" workbookViewId="0" topLeftCell="A1">
      <selection activeCell="J15" sqref="J15"/>
    </sheetView>
  </sheetViews>
  <sheetFormatPr defaultColWidth="9.140625" defaultRowHeight="15"/>
  <sheetData>
    <row r="4" spans="2:6" ht="15">
      <c r="B4" s="16" t="s">
        <v>303</v>
      </c>
      <c r="C4" s="17"/>
      <c r="D4" s="17"/>
      <c r="E4" s="17"/>
      <c r="F4" s="18"/>
    </row>
    <row r="5" spans="2:6" ht="15">
      <c r="B5" s="103" t="s">
        <v>268</v>
      </c>
      <c r="C5" s="200"/>
      <c r="D5" s="200"/>
      <c r="E5" s="200"/>
      <c r="F5" s="200"/>
    </row>
    <row r="6" spans="2:7" ht="15">
      <c r="B6" s="303" t="s">
        <v>51</v>
      </c>
      <c r="C6" s="280" t="s">
        <v>299</v>
      </c>
      <c r="D6" s="280" t="s">
        <v>293</v>
      </c>
      <c r="E6" s="280" t="s">
        <v>294</v>
      </c>
      <c r="F6" s="280" t="s">
        <v>295</v>
      </c>
      <c r="G6" s="335" t="s">
        <v>33</v>
      </c>
    </row>
    <row r="7" spans="2:7" ht="15">
      <c r="B7" s="303"/>
      <c r="C7" s="280"/>
      <c r="D7" s="280"/>
      <c r="E7" s="280"/>
      <c r="F7" s="280"/>
      <c r="G7" s="335"/>
    </row>
    <row r="8" spans="2:7" ht="15">
      <c r="B8" s="115">
        <v>1</v>
      </c>
      <c r="C8" s="116">
        <v>44</v>
      </c>
      <c r="D8" s="221">
        <v>76</v>
      </c>
      <c r="E8" s="222">
        <v>116</v>
      </c>
      <c r="F8" s="221">
        <v>1</v>
      </c>
      <c r="G8" s="223">
        <v>237</v>
      </c>
    </row>
    <row r="9" spans="2:7" ht="15">
      <c r="B9" s="115">
        <v>2</v>
      </c>
      <c r="C9" s="116">
        <v>29</v>
      </c>
      <c r="D9" s="221">
        <v>48</v>
      </c>
      <c r="E9" s="222">
        <v>57</v>
      </c>
      <c r="F9" s="221" t="s">
        <v>209</v>
      </c>
      <c r="G9" s="223">
        <v>134</v>
      </c>
    </row>
    <row r="10" spans="2:7" ht="15">
      <c r="B10" s="115">
        <v>3</v>
      </c>
      <c r="C10" s="116">
        <v>33</v>
      </c>
      <c r="D10" s="221">
        <v>48</v>
      </c>
      <c r="E10" s="222">
        <v>46</v>
      </c>
      <c r="F10" s="221">
        <v>2</v>
      </c>
      <c r="G10" s="223">
        <v>129</v>
      </c>
    </row>
    <row r="11" spans="2:7" ht="15">
      <c r="B11" s="115">
        <v>4</v>
      </c>
      <c r="C11" s="116">
        <v>31</v>
      </c>
      <c r="D11" s="221">
        <v>34</v>
      </c>
      <c r="E11" s="222">
        <v>39</v>
      </c>
      <c r="F11" s="221" t="s">
        <v>209</v>
      </c>
      <c r="G11" s="223">
        <v>104</v>
      </c>
    </row>
    <row r="12" spans="2:7" ht="15">
      <c r="B12" s="115">
        <v>5</v>
      </c>
      <c r="C12" s="116">
        <v>28</v>
      </c>
      <c r="D12" s="221">
        <v>40</v>
      </c>
      <c r="E12" s="222">
        <v>32</v>
      </c>
      <c r="F12" s="221" t="s">
        <v>209</v>
      </c>
      <c r="G12" s="223">
        <v>100</v>
      </c>
    </row>
    <row r="13" spans="2:7" ht="15">
      <c r="B13" s="115">
        <v>6</v>
      </c>
      <c r="C13" s="116">
        <v>15</v>
      </c>
      <c r="D13" s="221">
        <v>35</v>
      </c>
      <c r="E13" s="222">
        <v>39</v>
      </c>
      <c r="F13" s="221" t="s">
        <v>209</v>
      </c>
      <c r="G13" s="223">
        <v>89</v>
      </c>
    </row>
    <row r="14" spans="2:7" ht="15">
      <c r="B14" s="115">
        <v>7</v>
      </c>
      <c r="C14" s="116">
        <v>61</v>
      </c>
      <c r="D14" s="221">
        <v>58</v>
      </c>
      <c r="E14" s="222">
        <v>111</v>
      </c>
      <c r="F14" s="221">
        <v>1</v>
      </c>
      <c r="G14" s="223">
        <v>231</v>
      </c>
    </row>
    <row r="15" spans="2:7" ht="15">
      <c r="B15" s="115">
        <v>8</v>
      </c>
      <c r="C15" s="116">
        <v>89</v>
      </c>
      <c r="D15" s="221">
        <v>85</v>
      </c>
      <c r="E15" s="222">
        <v>681</v>
      </c>
      <c r="F15" s="221" t="s">
        <v>209</v>
      </c>
      <c r="G15" s="223">
        <v>855</v>
      </c>
    </row>
    <row r="16" spans="2:7" ht="15">
      <c r="B16" s="115">
        <v>9</v>
      </c>
      <c r="C16" s="116">
        <v>119</v>
      </c>
      <c r="D16" s="221">
        <v>69</v>
      </c>
      <c r="E16" s="222">
        <v>996</v>
      </c>
      <c r="F16" s="221" t="s">
        <v>209</v>
      </c>
      <c r="G16" s="223">
        <v>1184</v>
      </c>
    </row>
    <row r="17" spans="2:7" ht="15">
      <c r="B17" s="115">
        <v>10</v>
      </c>
      <c r="C17" s="116">
        <v>90</v>
      </c>
      <c r="D17" s="221">
        <v>76</v>
      </c>
      <c r="E17" s="222">
        <v>871</v>
      </c>
      <c r="F17" s="221" t="s">
        <v>209</v>
      </c>
      <c r="G17" s="223">
        <v>1037</v>
      </c>
    </row>
    <row r="18" spans="2:7" ht="15">
      <c r="B18" s="115">
        <v>11</v>
      </c>
      <c r="C18" s="116">
        <v>98</v>
      </c>
      <c r="D18" s="221">
        <v>105</v>
      </c>
      <c r="E18" s="222">
        <v>919</v>
      </c>
      <c r="F18" s="221" t="s">
        <v>209</v>
      </c>
      <c r="G18" s="223">
        <v>1122</v>
      </c>
    </row>
    <row r="19" spans="2:7" ht="15">
      <c r="B19" s="115">
        <v>12</v>
      </c>
      <c r="C19" s="116">
        <v>96</v>
      </c>
      <c r="D19" s="221">
        <v>89</v>
      </c>
      <c r="E19" s="222">
        <v>930</v>
      </c>
      <c r="F19" s="221" t="s">
        <v>209</v>
      </c>
      <c r="G19" s="223">
        <v>1115</v>
      </c>
    </row>
    <row r="20" spans="2:7" ht="15">
      <c r="B20" s="115">
        <v>13</v>
      </c>
      <c r="C20" s="116">
        <v>81</v>
      </c>
      <c r="D20" s="221">
        <v>110</v>
      </c>
      <c r="E20" s="222">
        <v>951</v>
      </c>
      <c r="F20" s="221">
        <v>1</v>
      </c>
      <c r="G20" s="223">
        <v>1143</v>
      </c>
    </row>
    <row r="21" spans="2:7" ht="15">
      <c r="B21" s="115">
        <v>14</v>
      </c>
      <c r="C21" s="116">
        <v>84</v>
      </c>
      <c r="D21" s="221">
        <v>77</v>
      </c>
      <c r="E21" s="222">
        <v>777</v>
      </c>
      <c r="F21" s="221" t="s">
        <v>209</v>
      </c>
      <c r="G21" s="223">
        <v>938</v>
      </c>
    </row>
    <row r="22" spans="2:7" ht="15">
      <c r="B22" s="115">
        <v>15</v>
      </c>
      <c r="C22" s="116">
        <v>78</v>
      </c>
      <c r="D22" s="221">
        <v>90</v>
      </c>
      <c r="E22" s="222">
        <v>791</v>
      </c>
      <c r="F22" s="221" t="s">
        <v>209</v>
      </c>
      <c r="G22" s="223">
        <v>959</v>
      </c>
    </row>
    <row r="23" spans="2:7" ht="15">
      <c r="B23" s="115">
        <v>16</v>
      </c>
      <c r="C23" s="116">
        <v>96</v>
      </c>
      <c r="D23" s="221">
        <v>110</v>
      </c>
      <c r="E23" s="222">
        <v>806</v>
      </c>
      <c r="F23" s="221" t="s">
        <v>209</v>
      </c>
      <c r="G23" s="223">
        <v>1012</v>
      </c>
    </row>
    <row r="24" spans="2:7" ht="15">
      <c r="B24" s="115">
        <v>17</v>
      </c>
      <c r="C24" s="116">
        <v>82</v>
      </c>
      <c r="D24" s="221">
        <v>96</v>
      </c>
      <c r="E24" s="222">
        <v>891</v>
      </c>
      <c r="F24" s="221" t="s">
        <v>209</v>
      </c>
      <c r="G24" s="223">
        <v>1069</v>
      </c>
    </row>
    <row r="25" spans="2:7" ht="15">
      <c r="B25" s="115">
        <v>18</v>
      </c>
      <c r="C25" s="116">
        <v>91</v>
      </c>
      <c r="D25" s="221">
        <v>119</v>
      </c>
      <c r="E25" s="222">
        <v>1154</v>
      </c>
      <c r="F25" s="221" t="s">
        <v>209</v>
      </c>
      <c r="G25" s="223">
        <v>1364</v>
      </c>
    </row>
    <row r="26" spans="2:7" ht="15">
      <c r="B26" s="115">
        <v>19</v>
      </c>
      <c r="C26" s="116">
        <v>115</v>
      </c>
      <c r="D26" s="221">
        <v>168</v>
      </c>
      <c r="E26" s="222">
        <v>1043</v>
      </c>
      <c r="F26" s="221">
        <v>1</v>
      </c>
      <c r="G26" s="223">
        <v>1327</v>
      </c>
    </row>
    <row r="27" spans="2:7" ht="15">
      <c r="B27" s="115">
        <v>20</v>
      </c>
      <c r="C27" s="116">
        <v>105</v>
      </c>
      <c r="D27" s="221">
        <v>255</v>
      </c>
      <c r="E27" s="222">
        <v>650</v>
      </c>
      <c r="F27" s="221">
        <v>1</v>
      </c>
      <c r="G27" s="223">
        <v>1011</v>
      </c>
    </row>
    <row r="28" spans="2:7" ht="15">
      <c r="B28" s="115">
        <v>21</v>
      </c>
      <c r="C28" s="116">
        <v>76</v>
      </c>
      <c r="D28" s="221">
        <v>142</v>
      </c>
      <c r="E28" s="222">
        <v>271</v>
      </c>
      <c r="F28" s="221" t="s">
        <v>209</v>
      </c>
      <c r="G28" s="223">
        <v>489</v>
      </c>
    </row>
    <row r="29" spans="2:7" ht="15">
      <c r="B29" s="115">
        <v>22</v>
      </c>
      <c r="C29" s="116">
        <v>34</v>
      </c>
      <c r="D29" s="221">
        <v>87</v>
      </c>
      <c r="E29" s="222">
        <v>181</v>
      </c>
      <c r="F29" s="221">
        <v>2</v>
      </c>
      <c r="G29" s="223">
        <v>304</v>
      </c>
    </row>
    <row r="30" spans="2:7" ht="15">
      <c r="B30" s="115">
        <v>23</v>
      </c>
      <c r="C30" s="116">
        <v>33</v>
      </c>
      <c r="D30" s="221">
        <v>77</v>
      </c>
      <c r="E30" s="222">
        <v>172</v>
      </c>
      <c r="F30" s="221">
        <v>1</v>
      </c>
      <c r="G30" s="223">
        <v>283</v>
      </c>
    </row>
    <row r="31" spans="2:7" ht="15">
      <c r="B31" s="115">
        <v>24</v>
      </c>
      <c r="C31" s="116">
        <v>34</v>
      </c>
      <c r="D31" s="221">
        <v>77</v>
      </c>
      <c r="E31" s="222">
        <v>147</v>
      </c>
      <c r="F31" s="221" t="s">
        <v>209</v>
      </c>
      <c r="G31" s="223">
        <v>258</v>
      </c>
    </row>
    <row r="32" spans="2:7" ht="15">
      <c r="B32" s="33" t="s">
        <v>52</v>
      </c>
      <c r="C32" s="116" t="s">
        <v>209</v>
      </c>
      <c r="D32" s="221" t="s">
        <v>209</v>
      </c>
      <c r="E32" s="222">
        <v>13</v>
      </c>
      <c r="F32" s="221" t="s">
        <v>209</v>
      </c>
      <c r="G32" s="223">
        <v>13</v>
      </c>
    </row>
    <row r="33" spans="2:8" ht="15">
      <c r="B33" s="38" t="s">
        <v>33</v>
      </c>
      <c r="C33" s="47">
        <v>1642</v>
      </c>
      <c r="D33" s="47">
        <v>2171</v>
      </c>
      <c r="E33" s="47">
        <v>12684</v>
      </c>
      <c r="F33" s="47">
        <v>10</v>
      </c>
      <c r="G33" s="47">
        <v>16507</v>
      </c>
      <c r="H33" s="224"/>
    </row>
  </sheetData>
  <sheetProtection/>
  <mergeCells count="6">
    <mergeCell ref="G6:G7"/>
    <mergeCell ref="B6:B7"/>
    <mergeCell ref="C6:C7"/>
    <mergeCell ref="D6:D7"/>
    <mergeCell ref="E6:E7"/>
    <mergeCell ref="F6:F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A3:I28"/>
  <sheetViews>
    <sheetView zoomScalePageLayoutView="0" workbookViewId="0" topLeftCell="A1">
      <selection activeCell="M12" sqref="M12"/>
    </sheetView>
  </sheetViews>
  <sheetFormatPr defaultColWidth="9.140625" defaultRowHeight="15"/>
  <sheetData>
    <row r="3" spans="2:9" ht="15">
      <c r="B3" s="258" t="s">
        <v>260</v>
      </c>
      <c r="C3" s="258"/>
      <c r="D3" s="258"/>
      <c r="E3" s="258"/>
      <c r="F3" s="258"/>
      <c r="G3" s="258"/>
      <c r="H3" s="258"/>
      <c r="I3" s="258"/>
    </row>
    <row r="4" spans="2:9" ht="15">
      <c r="B4" s="249" t="s">
        <v>258</v>
      </c>
      <c r="C4" s="250"/>
      <c r="D4" s="250"/>
      <c r="E4" s="250"/>
      <c r="F4" s="250"/>
      <c r="I4" s="140"/>
    </row>
    <row r="5" spans="1:9" ht="15">
      <c r="A5" s="257"/>
      <c r="B5" s="259" t="s">
        <v>202</v>
      </c>
      <c r="C5" s="261" t="s">
        <v>2</v>
      </c>
      <c r="D5" s="261" t="s">
        <v>3</v>
      </c>
      <c r="E5" s="261" t="s">
        <v>4</v>
      </c>
      <c r="F5" s="261" t="s">
        <v>210</v>
      </c>
      <c r="G5" s="261" t="s">
        <v>27</v>
      </c>
      <c r="H5" s="261" t="s">
        <v>256</v>
      </c>
      <c r="I5" s="261" t="s">
        <v>257</v>
      </c>
    </row>
    <row r="6" spans="1:9" ht="15">
      <c r="A6" s="257"/>
      <c r="B6" s="260"/>
      <c r="C6" s="262"/>
      <c r="D6" s="262"/>
      <c r="E6" s="262"/>
      <c r="F6" s="263"/>
      <c r="G6" s="263"/>
      <c r="H6" s="263"/>
      <c r="I6" s="263"/>
    </row>
    <row r="7" spans="1:9" ht="15">
      <c r="A7" s="257"/>
      <c r="B7" s="260"/>
      <c r="C7" s="262"/>
      <c r="D7" s="262"/>
      <c r="E7" s="262"/>
      <c r="F7" s="263"/>
      <c r="G7" s="263"/>
      <c r="H7" s="263"/>
      <c r="I7" s="263"/>
    </row>
    <row r="8" spans="1:9" ht="15">
      <c r="A8" s="257"/>
      <c r="B8" s="260"/>
      <c r="C8" s="262"/>
      <c r="D8" s="262"/>
      <c r="E8" s="262"/>
      <c r="F8" s="263"/>
      <c r="G8" s="263"/>
      <c r="H8" s="263"/>
      <c r="I8" s="263"/>
    </row>
    <row r="9" spans="1:9" ht="24" customHeight="1">
      <c r="A9" s="257"/>
      <c r="B9" s="260"/>
      <c r="C9" s="262"/>
      <c r="D9" s="262"/>
      <c r="E9" s="262"/>
      <c r="F9" s="263"/>
      <c r="G9" s="263"/>
      <c r="H9" s="263"/>
      <c r="I9" s="263"/>
    </row>
    <row r="10" spans="2:9" ht="15">
      <c r="B10" s="115">
        <v>2001</v>
      </c>
      <c r="C10" s="43">
        <v>22445</v>
      </c>
      <c r="D10" s="148">
        <v>501</v>
      </c>
      <c r="E10" s="43">
        <v>29821</v>
      </c>
      <c r="F10" s="35">
        <v>14.3279</v>
      </c>
      <c r="G10" s="34">
        <v>2.23212</v>
      </c>
      <c r="H10" s="137" t="s">
        <v>209</v>
      </c>
      <c r="I10" s="34" t="s">
        <v>209</v>
      </c>
    </row>
    <row r="11" spans="2:9" ht="15">
      <c r="B11" s="149">
        <v>2002</v>
      </c>
      <c r="C11" s="150">
        <v>22240</v>
      </c>
      <c r="D11" s="151">
        <v>487</v>
      </c>
      <c r="E11" s="150">
        <v>29523</v>
      </c>
      <c r="F11" s="152">
        <v>13.9031</v>
      </c>
      <c r="G11" s="153">
        <v>2.18975</v>
      </c>
      <c r="H11" s="152">
        <v>-2.7944</v>
      </c>
      <c r="I11" s="153">
        <v>-2.7944</v>
      </c>
    </row>
    <row r="12" spans="2:9" ht="15">
      <c r="B12" s="115">
        <v>2003</v>
      </c>
      <c r="C12" s="43">
        <v>22798</v>
      </c>
      <c r="D12" s="148">
        <v>434</v>
      </c>
      <c r="E12" s="43">
        <v>30386</v>
      </c>
      <c r="F12" s="35">
        <v>12.3314</v>
      </c>
      <c r="G12" s="34">
        <v>1.90368</v>
      </c>
      <c r="H12" s="35">
        <v>-10.883</v>
      </c>
      <c r="I12" s="34">
        <v>-13.3733</v>
      </c>
    </row>
    <row r="13" spans="2:9" ht="15">
      <c r="B13" s="115">
        <v>2004</v>
      </c>
      <c r="C13" s="43">
        <v>21203</v>
      </c>
      <c r="D13" s="148">
        <v>398</v>
      </c>
      <c r="E13" s="43">
        <v>27820</v>
      </c>
      <c r="F13" s="35">
        <v>11.228</v>
      </c>
      <c r="G13" s="34">
        <v>1.87709</v>
      </c>
      <c r="H13" s="35">
        <v>-8.2949</v>
      </c>
      <c r="I13" s="34">
        <v>-20.5589</v>
      </c>
    </row>
    <row r="14" spans="2:9" ht="15">
      <c r="B14" s="115">
        <v>2005</v>
      </c>
      <c r="C14" s="43">
        <v>21133</v>
      </c>
      <c r="D14" s="148">
        <v>362</v>
      </c>
      <c r="E14" s="43">
        <v>27728</v>
      </c>
      <c r="F14" s="35">
        <v>10.1574</v>
      </c>
      <c r="G14" s="34">
        <v>1.71296</v>
      </c>
      <c r="H14" s="35">
        <v>-9.0452</v>
      </c>
      <c r="I14" s="34">
        <v>-27.7445</v>
      </c>
    </row>
    <row r="15" spans="2:9" ht="15">
      <c r="B15" s="115">
        <v>2006</v>
      </c>
      <c r="C15" s="43">
        <v>20826</v>
      </c>
      <c r="D15" s="148">
        <v>353</v>
      </c>
      <c r="E15" s="43">
        <v>27648</v>
      </c>
      <c r="F15" s="35">
        <v>9.8711</v>
      </c>
      <c r="G15" s="34">
        <v>1.695</v>
      </c>
      <c r="H15" s="35">
        <v>-2.4862</v>
      </c>
      <c r="I15" s="34">
        <v>-29.5409</v>
      </c>
    </row>
    <row r="16" spans="2:9" ht="15">
      <c r="B16" s="115">
        <v>2007</v>
      </c>
      <c r="C16" s="43">
        <v>20209</v>
      </c>
      <c r="D16" s="148">
        <v>322</v>
      </c>
      <c r="E16" s="43">
        <v>26465</v>
      </c>
      <c r="F16" s="35">
        <v>8.948</v>
      </c>
      <c r="G16" s="34">
        <v>1.59335</v>
      </c>
      <c r="H16" s="35">
        <v>-8.7819</v>
      </c>
      <c r="I16" s="34">
        <v>-35.7285</v>
      </c>
    </row>
    <row r="17" spans="2:9" ht="15">
      <c r="B17" s="149">
        <v>2008</v>
      </c>
      <c r="C17" s="150">
        <v>18803</v>
      </c>
      <c r="D17" s="151">
        <v>296</v>
      </c>
      <c r="E17" s="150">
        <v>24902</v>
      </c>
      <c r="F17" s="152">
        <v>8.1581</v>
      </c>
      <c r="G17" s="153">
        <v>1.57422</v>
      </c>
      <c r="H17" s="152">
        <v>-8.0745</v>
      </c>
      <c r="I17" s="153">
        <v>-40.9182</v>
      </c>
    </row>
    <row r="18" spans="2:9" ht="15">
      <c r="B18" s="115">
        <v>2009</v>
      </c>
      <c r="C18" s="43">
        <v>18362</v>
      </c>
      <c r="D18" s="148">
        <v>279</v>
      </c>
      <c r="E18" s="43">
        <v>24345</v>
      </c>
      <c r="F18" s="35">
        <v>7.6452</v>
      </c>
      <c r="G18" s="34">
        <v>1.51944</v>
      </c>
      <c r="H18" s="35">
        <v>-5.7432</v>
      </c>
      <c r="I18" s="34">
        <v>-44.3114</v>
      </c>
    </row>
    <row r="19" spans="2:9" ht="15">
      <c r="B19" s="115">
        <v>2010</v>
      </c>
      <c r="C19" s="43">
        <v>18865</v>
      </c>
      <c r="D19" s="148">
        <v>306</v>
      </c>
      <c r="E19" s="43">
        <v>25284</v>
      </c>
      <c r="F19" s="35">
        <v>8.3535</v>
      </c>
      <c r="G19" s="34">
        <v>1.62205</v>
      </c>
      <c r="H19" s="35">
        <v>9.6774</v>
      </c>
      <c r="I19" s="34">
        <v>-38.9222</v>
      </c>
    </row>
    <row r="20" spans="2:9" ht="15">
      <c r="B20" s="115">
        <v>2011</v>
      </c>
      <c r="C20" s="43">
        <v>18672</v>
      </c>
      <c r="D20" s="148">
        <v>265</v>
      </c>
      <c r="E20" s="43">
        <v>24876</v>
      </c>
      <c r="F20" s="35">
        <v>7.2239</v>
      </c>
      <c r="G20" s="34">
        <v>1.41924</v>
      </c>
      <c r="H20" s="35">
        <v>-13.3987</v>
      </c>
      <c r="I20" s="34">
        <v>-47.1058</v>
      </c>
    </row>
    <row r="21" spans="2:9" ht="15">
      <c r="B21" s="115">
        <v>2012</v>
      </c>
      <c r="C21" s="43">
        <v>17077</v>
      </c>
      <c r="D21" s="148">
        <v>253</v>
      </c>
      <c r="E21" s="43">
        <v>23034</v>
      </c>
      <c r="F21" s="35">
        <v>6.8744</v>
      </c>
      <c r="G21" s="34">
        <v>1.48152</v>
      </c>
      <c r="H21" s="35">
        <v>-4.5283</v>
      </c>
      <c r="I21" s="34">
        <v>-49.501</v>
      </c>
    </row>
    <row r="22" spans="2:9" ht="15">
      <c r="B22" s="115">
        <v>2013</v>
      </c>
      <c r="C22" s="43">
        <v>16231</v>
      </c>
      <c r="D22" s="148">
        <v>224</v>
      </c>
      <c r="E22" s="43">
        <v>21663</v>
      </c>
      <c r="F22" s="35">
        <v>6.0188</v>
      </c>
      <c r="G22" s="34">
        <v>1.38008</v>
      </c>
      <c r="H22" s="35">
        <v>-11.4625</v>
      </c>
      <c r="I22" s="34">
        <v>-55.2894</v>
      </c>
    </row>
    <row r="23" spans="2:9" ht="15">
      <c r="B23" s="115">
        <v>2014</v>
      </c>
      <c r="C23" s="43">
        <v>16654</v>
      </c>
      <c r="D23" s="148">
        <v>250</v>
      </c>
      <c r="E23" s="43">
        <v>22051</v>
      </c>
      <c r="F23" s="35">
        <v>6.6639</v>
      </c>
      <c r="G23" s="34">
        <v>1.50114</v>
      </c>
      <c r="H23" s="35">
        <v>11.6071</v>
      </c>
      <c r="I23" s="34">
        <v>-50.0998</v>
      </c>
    </row>
    <row r="24" spans="2:9" ht="15">
      <c r="B24" s="115">
        <v>2015</v>
      </c>
      <c r="C24" s="43">
        <v>15863</v>
      </c>
      <c r="D24" s="148">
        <v>247</v>
      </c>
      <c r="E24" s="43">
        <v>20957</v>
      </c>
      <c r="F24" s="35">
        <v>6.5893</v>
      </c>
      <c r="G24" s="34">
        <v>1.55708</v>
      </c>
      <c r="H24" s="35">
        <v>-1.2</v>
      </c>
      <c r="I24" s="34">
        <v>-50.6986</v>
      </c>
    </row>
    <row r="25" spans="2:9" ht="15">
      <c r="B25" s="149">
        <v>2016</v>
      </c>
      <c r="C25" s="150">
        <v>16507</v>
      </c>
      <c r="D25" s="151">
        <v>249</v>
      </c>
      <c r="E25" s="150">
        <v>22022</v>
      </c>
      <c r="F25" s="152">
        <v>6.6517</v>
      </c>
      <c r="G25" s="153">
        <v>1.50845</v>
      </c>
      <c r="H25" s="152">
        <v>0.8097</v>
      </c>
      <c r="I25" s="153">
        <v>-50.2994</v>
      </c>
    </row>
    <row r="26" spans="2:8" ht="15">
      <c r="B26" s="256" t="s">
        <v>259</v>
      </c>
      <c r="C26" s="256"/>
      <c r="D26" s="256"/>
      <c r="E26" s="256"/>
      <c r="F26" s="256"/>
      <c r="G26" s="256"/>
      <c r="H26" s="256"/>
    </row>
    <row r="27" spans="2:8" ht="15">
      <c r="B27" s="154" t="s">
        <v>174</v>
      </c>
      <c r="C27" s="155"/>
      <c r="D27" s="155"/>
      <c r="E27" s="155"/>
      <c r="F27" s="155"/>
      <c r="G27" s="155"/>
      <c r="H27" s="155"/>
    </row>
    <row r="28" spans="2:8" ht="15">
      <c r="B28" s="154" t="s">
        <v>175</v>
      </c>
      <c r="C28" s="155"/>
      <c r="D28" s="155"/>
      <c r="E28" s="155"/>
      <c r="F28" s="155"/>
      <c r="G28" s="155"/>
      <c r="H28" s="155"/>
    </row>
  </sheetData>
  <sheetProtection/>
  <mergeCells count="12">
    <mergeCell ref="B26:H26"/>
    <mergeCell ref="A5:A9"/>
    <mergeCell ref="B3:I3"/>
    <mergeCell ref="B4:F4"/>
    <mergeCell ref="B5:B9"/>
    <mergeCell ref="C5:C9"/>
    <mergeCell ref="D5:D9"/>
    <mergeCell ref="E5:E9"/>
    <mergeCell ref="F5:F9"/>
    <mergeCell ref="G5:G9"/>
    <mergeCell ref="H5:H9"/>
    <mergeCell ref="I5:I9"/>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B3:J12"/>
  <sheetViews>
    <sheetView zoomScalePageLayoutView="0" workbookViewId="0" topLeftCell="A1">
      <selection activeCell="I29" sqref="I29"/>
    </sheetView>
  </sheetViews>
  <sheetFormatPr defaultColWidth="9.140625" defaultRowHeight="15"/>
  <cols>
    <col min="2" max="2" width="12.57421875" style="0" customWidth="1"/>
  </cols>
  <sheetData>
    <row r="3" ht="15">
      <c r="B3" s="11" t="s">
        <v>176</v>
      </c>
    </row>
    <row r="4" ht="15">
      <c r="B4" s="103" t="s">
        <v>279</v>
      </c>
    </row>
    <row r="5" spans="2:10" ht="15">
      <c r="B5" s="264"/>
      <c r="C5" s="241" t="s">
        <v>13</v>
      </c>
      <c r="D5" s="241" t="s">
        <v>149</v>
      </c>
      <c r="E5" s="242" t="s">
        <v>25</v>
      </c>
      <c r="F5" s="242"/>
      <c r="G5" s="241" t="s">
        <v>13</v>
      </c>
      <c r="H5" s="241" t="s">
        <v>149</v>
      </c>
      <c r="I5" s="242" t="s">
        <v>25</v>
      </c>
      <c r="J5" s="242" t="s">
        <v>25</v>
      </c>
    </row>
    <row r="6" spans="2:10" ht="15">
      <c r="B6" s="265"/>
      <c r="C6" s="267" t="s">
        <v>42</v>
      </c>
      <c r="D6" s="268"/>
      <c r="E6" s="268"/>
      <c r="F6" s="269"/>
      <c r="G6" s="268" t="s">
        <v>43</v>
      </c>
      <c r="H6" s="268"/>
      <c r="I6" s="268"/>
      <c r="J6" s="268"/>
    </row>
    <row r="7" spans="2:10" ht="15">
      <c r="B7" s="266"/>
      <c r="C7" s="49">
        <v>2010</v>
      </c>
      <c r="D7" s="49">
        <v>2016</v>
      </c>
      <c r="E7" s="49">
        <v>2010</v>
      </c>
      <c r="F7" s="49">
        <v>2016</v>
      </c>
      <c r="G7" s="104">
        <v>2010</v>
      </c>
      <c r="H7" s="104">
        <v>2016</v>
      </c>
      <c r="I7" s="104">
        <v>2010</v>
      </c>
      <c r="J7" s="104">
        <v>2016</v>
      </c>
    </row>
    <row r="8" spans="2:10" ht="15">
      <c r="B8" s="33" t="s">
        <v>150</v>
      </c>
      <c r="C8" s="43">
        <v>8</v>
      </c>
      <c r="D8" s="44">
        <v>7</v>
      </c>
      <c r="E8" s="45">
        <v>70</v>
      </c>
      <c r="F8" s="44">
        <v>49</v>
      </c>
      <c r="G8" s="40">
        <v>2.6143790849673203</v>
      </c>
      <c r="H8" s="41">
        <v>2.8</v>
      </c>
      <c r="I8" s="42">
        <v>1.7015070491006319</v>
      </c>
      <c r="J8" s="41">
        <v>1.5</v>
      </c>
    </row>
    <row r="9" spans="2:10" ht="15">
      <c r="B9" s="33" t="s">
        <v>151</v>
      </c>
      <c r="C9" s="43">
        <v>44</v>
      </c>
      <c r="D9" s="44">
        <v>15</v>
      </c>
      <c r="E9" s="45">
        <v>668</v>
      </c>
      <c r="F9" s="44">
        <v>418</v>
      </c>
      <c r="G9" s="40">
        <v>14.37908496732026</v>
      </c>
      <c r="H9" s="41">
        <v>6</v>
      </c>
      <c r="I9" s="42">
        <v>16.237238697131744</v>
      </c>
      <c r="J9" s="41">
        <v>12.7</v>
      </c>
    </row>
    <row r="10" spans="2:10" ht="15">
      <c r="B10" s="33" t="s">
        <v>152</v>
      </c>
      <c r="C10" s="43">
        <v>103</v>
      </c>
      <c r="D10" s="44">
        <v>121</v>
      </c>
      <c r="E10" s="45">
        <v>1064</v>
      </c>
      <c r="F10" s="44">
        <v>1045</v>
      </c>
      <c r="G10" s="40">
        <v>33.66013071895425</v>
      </c>
      <c r="H10" s="41">
        <v>48.6</v>
      </c>
      <c r="I10" s="42">
        <v>25.862907146329604</v>
      </c>
      <c r="J10" s="41">
        <v>31.8</v>
      </c>
    </row>
    <row r="11" spans="2:10" ht="15">
      <c r="B11" s="33" t="s">
        <v>153</v>
      </c>
      <c r="C11" s="43">
        <v>151</v>
      </c>
      <c r="D11" s="44">
        <v>106</v>
      </c>
      <c r="E11" s="45">
        <v>2312</v>
      </c>
      <c r="F11" s="44">
        <v>1771</v>
      </c>
      <c r="G11" s="40">
        <v>49.34640522875817</v>
      </c>
      <c r="H11" s="41">
        <v>42.6</v>
      </c>
      <c r="I11" s="42">
        <v>56.19834710743802</v>
      </c>
      <c r="J11" s="41">
        <v>53.9</v>
      </c>
    </row>
    <row r="12" spans="2:10" ht="15">
      <c r="B12" s="38" t="s">
        <v>154</v>
      </c>
      <c r="C12" s="47">
        <v>306</v>
      </c>
      <c r="D12" s="47">
        <v>249</v>
      </c>
      <c r="E12" s="47">
        <v>4114</v>
      </c>
      <c r="F12" s="47">
        <v>3283</v>
      </c>
      <c r="G12" s="46">
        <v>100</v>
      </c>
      <c r="H12" s="46">
        <v>100</v>
      </c>
      <c r="I12" s="46">
        <v>100</v>
      </c>
      <c r="J12" s="46">
        <v>100</v>
      </c>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G25" sqref="G25"/>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11" t="s">
        <v>280</v>
      </c>
      <c r="C3" s="197"/>
      <c r="D3" s="197"/>
      <c r="E3" s="197"/>
      <c r="F3" s="197"/>
      <c r="G3" s="197"/>
      <c r="H3" s="197"/>
      <c r="I3" s="197"/>
    </row>
    <row r="4" ht="15">
      <c r="B4" s="103" t="s">
        <v>279</v>
      </c>
    </row>
    <row r="5" spans="2:10" ht="15">
      <c r="B5" s="270"/>
      <c r="C5" s="241" t="s">
        <v>13</v>
      </c>
      <c r="D5" s="241"/>
      <c r="E5" s="242" t="s">
        <v>25</v>
      </c>
      <c r="F5" s="242" t="s">
        <v>25</v>
      </c>
      <c r="G5" s="241" t="s">
        <v>13</v>
      </c>
      <c r="H5" s="241"/>
      <c r="I5" s="242" t="s">
        <v>25</v>
      </c>
      <c r="J5" s="242" t="s">
        <v>25</v>
      </c>
    </row>
    <row r="6" spans="2:10" ht="15">
      <c r="B6" s="271"/>
      <c r="C6" s="267" t="s">
        <v>42</v>
      </c>
      <c r="D6" s="268"/>
      <c r="E6" s="268"/>
      <c r="F6" s="268"/>
      <c r="G6" s="267" t="s">
        <v>43</v>
      </c>
      <c r="H6" s="268"/>
      <c r="I6" s="268"/>
      <c r="J6" s="268"/>
    </row>
    <row r="7" spans="2:10" ht="15">
      <c r="B7" s="272"/>
      <c r="C7" s="226">
        <v>2010</v>
      </c>
      <c r="D7" s="104">
        <v>2016</v>
      </c>
      <c r="E7" s="104">
        <v>2010</v>
      </c>
      <c r="F7" s="104">
        <v>2016</v>
      </c>
      <c r="G7" s="49">
        <v>2010</v>
      </c>
      <c r="H7" s="49">
        <v>2016</v>
      </c>
      <c r="I7" s="49">
        <v>2010</v>
      </c>
      <c r="J7" s="49">
        <v>2016</v>
      </c>
    </row>
    <row r="8" spans="2:10" ht="15">
      <c r="B8" s="33" t="s">
        <v>211</v>
      </c>
      <c r="C8" s="43">
        <v>19</v>
      </c>
      <c r="D8" s="44">
        <v>16</v>
      </c>
      <c r="E8" s="45">
        <v>206</v>
      </c>
      <c r="F8" s="44">
        <v>116</v>
      </c>
      <c r="G8" s="40">
        <v>6.209150326797386</v>
      </c>
      <c r="H8" s="41">
        <v>6.4</v>
      </c>
      <c r="I8" s="42">
        <v>5.007292173067574</v>
      </c>
      <c r="J8" s="41">
        <v>3.5</v>
      </c>
    </row>
    <row r="9" spans="2:10" ht="15">
      <c r="B9" s="33" t="s">
        <v>177</v>
      </c>
      <c r="C9" s="43">
        <v>69</v>
      </c>
      <c r="D9" s="44">
        <v>52</v>
      </c>
      <c r="E9" s="45">
        <v>950</v>
      </c>
      <c r="F9" s="44">
        <v>657</v>
      </c>
      <c r="G9" s="40">
        <v>22.54901960784314</v>
      </c>
      <c r="H9" s="41">
        <v>20.9</v>
      </c>
      <c r="I9" s="42">
        <v>23.091881380651433</v>
      </c>
      <c r="J9" s="41">
        <v>20</v>
      </c>
    </row>
    <row r="10" spans="2:10" ht="15">
      <c r="B10" s="33" t="s">
        <v>178</v>
      </c>
      <c r="C10" s="43">
        <v>26</v>
      </c>
      <c r="D10" s="44">
        <v>19</v>
      </c>
      <c r="E10" s="45">
        <v>265</v>
      </c>
      <c r="F10" s="44">
        <v>275</v>
      </c>
      <c r="G10" s="40">
        <v>8.49673202614379</v>
      </c>
      <c r="H10" s="41">
        <v>7.6</v>
      </c>
      <c r="I10" s="42">
        <v>6.441419543023821</v>
      </c>
      <c r="J10" s="41">
        <v>8.4</v>
      </c>
    </row>
    <row r="11" spans="2:10" ht="15">
      <c r="B11" s="33" t="s">
        <v>179</v>
      </c>
      <c r="C11" s="43">
        <v>64</v>
      </c>
      <c r="D11" s="44">
        <v>66</v>
      </c>
      <c r="E11" s="45">
        <v>621</v>
      </c>
      <c r="F11" s="44">
        <v>570</v>
      </c>
      <c r="G11" s="40">
        <v>20.915032679738562</v>
      </c>
      <c r="H11" s="41">
        <v>26.5</v>
      </c>
      <c r="I11" s="42">
        <v>15.094798249878464</v>
      </c>
      <c r="J11" s="41">
        <v>17.4</v>
      </c>
    </row>
    <row r="12" spans="2:10" ht="15">
      <c r="B12" s="33" t="s">
        <v>180</v>
      </c>
      <c r="C12" s="43">
        <v>128</v>
      </c>
      <c r="D12" s="44">
        <v>96</v>
      </c>
      <c r="E12" s="45">
        <v>2072</v>
      </c>
      <c r="F12" s="44">
        <v>1665</v>
      </c>
      <c r="G12" s="40">
        <v>41.830065359477125</v>
      </c>
      <c r="H12" s="41">
        <v>38.6</v>
      </c>
      <c r="I12" s="42">
        <v>50.36460865337871</v>
      </c>
      <c r="J12" s="41">
        <v>50.7</v>
      </c>
    </row>
    <row r="13" spans="2:10" ht="15">
      <c r="B13" s="38" t="s">
        <v>154</v>
      </c>
      <c r="C13" s="47">
        <v>306</v>
      </c>
      <c r="D13" s="47">
        <v>249</v>
      </c>
      <c r="E13" s="47">
        <v>4114</v>
      </c>
      <c r="F13" s="47">
        <v>3283</v>
      </c>
      <c r="G13" s="46">
        <v>100</v>
      </c>
      <c r="H13" s="46">
        <v>100</v>
      </c>
      <c r="I13" s="46">
        <v>100</v>
      </c>
      <c r="J13" s="46">
        <v>100</v>
      </c>
    </row>
    <row r="14" ht="15">
      <c r="B14" s="12" t="s">
        <v>181</v>
      </c>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P27" sqref="P27"/>
    </sheetView>
  </sheetViews>
  <sheetFormatPr defaultColWidth="9.140625" defaultRowHeight="15"/>
  <sheetData>
    <row r="3" ht="15">
      <c r="B3" s="11" t="s">
        <v>304</v>
      </c>
    </row>
    <row r="4" ht="15">
      <c r="B4" s="1" t="s">
        <v>281</v>
      </c>
    </row>
    <row r="5" spans="2:10" ht="15">
      <c r="B5" s="273" t="s">
        <v>203</v>
      </c>
      <c r="C5" s="276" t="s">
        <v>13</v>
      </c>
      <c r="D5" s="276"/>
      <c r="E5" s="276"/>
      <c r="F5" s="276"/>
      <c r="G5" s="277" t="s">
        <v>25</v>
      </c>
      <c r="H5" s="277"/>
      <c r="I5" s="277"/>
      <c r="J5" s="277"/>
    </row>
    <row r="6" spans="2:10" ht="15">
      <c r="B6" s="274"/>
      <c r="C6" s="278">
        <v>2010</v>
      </c>
      <c r="D6" s="278"/>
      <c r="E6" s="279">
        <v>2016</v>
      </c>
      <c r="F6" s="279"/>
      <c r="G6" s="278">
        <v>2010</v>
      </c>
      <c r="H6" s="278"/>
      <c r="I6" s="279">
        <v>2016</v>
      </c>
      <c r="J6" s="279"/>
    </row>
    <row r="7" spans="2:10" ht="15">
      <c r="B7" s="275"/>
      <c r="C7" s="50" t="s">
        <v>155</v>
      </c>
      <c r="D7" s="50" t="s">
        <v>4</v>
      </c>
      <c r="E7" s="50" t="s">
        <v>155</v>
      </c>
      <c r="F7" s="50" t="s">
        <v>4</v>
      </c>
      <c r="G7" s="50" t="s">
        <v>155</v>
      </c>
      <c r="H7" s="50" t="s">
        <v>4</v>
      </c>
      <c r="I7" s="50" t="s">
        <v>155</v>
      </c>
      <c r="J7" s="50" t="s">
        <v>4</v>
      </c>
    </row>
    <row r="8" spans="2:10" ht="15">
      <c r="B8" s="51" t="s">
        <v>156</v>
      </c>
      <c r="C8" s="52">
        <v>1</v>
      </c>
      <c r="D8" s="53">
        <v>244</v>
      </c>
      <c r="E8" s="43" t="s">
        <v>209</v>
      </c>
      <c r="F8" s="54">
        <v>267</v>
      </c>
      <c r="G8" s="52">
        <v>27</v>
      </c>
      <c r="H8" s="53">
        <v>3381</v>
      </c>
      <c r="I8" s="55">
        <v>12</v>
      </c>
      <c r="J8" s="54">
        <v>3448</v>
      </c>
    </row>
    <row r="9" spans="2:10" ht="15">
      <c r="B9" s="51" t="s">
        <v>157</v>
      </c>
      <c r="C9" s="52">
        <v>2</v>
      </c>
      <c r="D9" s="53">
        <v>215</v>
      </c>
      <c r="E9" s="43">
        <v>3</v>
      </c>
      <c r="F9" s="54">
        <v>258</v>
      </c>
      <c r="G9" s="52">
        <v>14</v>
      </c>
      <c r="H9" s="53">
        <v>3137</v>
      </c>
      <c r="I9" s="55">
        <v>13</v>
      </c>
      <c r="J9" s="54">
        <v>2990</v>
      </c>
    </row>
    <row r="10" spans="2:10" ht="15">
      <c r="B10" s="51" t="s">
        <v>158</v>
      </c>
      <c r="C10" s="52">
        <v>5</v>
      </c>
      <c r="D10" s="53">
        <v>523</v>
      </c>
      <c r="E10" s="55">
        <v>4</v>
      </c>
      <c r="F10" s="54">
        <v>469</v>
      </c>
      <c r="G10" s="52">
        <v>29</v>
      </c>
      <c r="H10" s="53">
        <v>6314</v>
      </c>
      <c r="I10" s="55">
        <v>24</v>
      </c>
      <c r="J10" s="54">
        <v>5406</v>
      </c>
    </row>
    <row r="11" spans="2:10" ht="15">
      <c r="B11" s="51" t="s">
        <v>159</v>
      </c>
      <c r="C11" s="52">
        <v>8</v>
      </c>
      <c r="D11" s="53">
        <v>1457</v>
      </c>
      <c r="E11" s="55">
        <v>4</v>
      </c>
      <c r="F11" s="54">
        <v>1026</v>
      </c>
      <c r="G11" s="52">
        <v>121</v>
      </c>
      <c r="H11" s="53">
        <v>14678</v>
      </c>
      <c r="I11" s="55">
        <v>66</v>
      </c>
      <c r="J11" s="54">
        <v>9078</v>
      </c>
    </row>
    <row r="12" spans="2:10" ht="15">
      <c r="B12" s="51" t="s">
        <v>160</v>
      </c>
      <c r="C12" s="52">
        <v>13</v>
      </c>
      <c r="D12" s="53">
        <v>1771</v>
      </c>
      <c r="E12" s="55">
        <v>4</v>
      </c>
      <c r="F12" s="54">
        <v>1249</v>
      </c>
      <c r="G12" s="52">
        <v>253</v>
      </c>
      <c r="H12" s="53">
        <v>23858</v>
      </c>
      <c r="I12" s="55">
        <v>145</v>
      </c>
      <c r="J12" s="54">
        <v>15446</v>
      </c>
    </row>
    <row r="13" spans="2:10" ht="15">
      <c r="B13" s="51" t="s">
        <v>161</v>
      </c>
      <c r="C13" s="52">
        <v>23</v>
      </c>
      <c r="D13" s="53">
        <v>2086</v>
      </c>
      <c r="E13" s="55">
        <v>7</v>
      </c>
      <c r="F13" s="54">
        <v>1631</v>
      </c>
      <c r="G13" s="52">
        <v>294</v>
      </c>
      <c r="H13" s="53">
        <v>28690</v>
      </c>
      <c r="I13" s="55">
        <v>207</v>
      </c>
      <c r="J13" s="54">
        <v>21400</v>
      </c>
    </row>
    <row r="14" spans="2:10" ht="15">
      <c r="B14" s="51" t="s">
        <v>162</v>
      </c>
      <c r="C14" s="52">
        <v>22</v>
      </c>
      <c r="D14" s="53">
        <v>2493</v>
      </c>
      <c r="E14" s="55">
        <v>14</v>
      </c>
      <c r="F14" s="54">
        <v>1891</v>
      </c>
      <c r="G14" s="52">
        <v>351</v>
      </c>
      <c r="H14" s="53">
        <v>32620</v>
      </c>
      <c r="I14" s="55">
        <v>236</v>
      </c>
      <c r="J14" s="54">
        <v>24732</v>
      </c>
    </row>
    <row r="15" spans="2:10" ht="15">
      <c r="B15" s="51" t="s">
        <v>163</v>
      </c>
      <c r="C15" s="52">
        <v>54</v>
      </c>
      <c r="D15" s="53">
        <v>7138</v>
      </c>
      <c r="E15" s="55">
        <v>38</v>
      </c>
      <c r="F15" s="54">
        <v>5300</v>
      </c>
      <c r="G15" s="52">
        <v>948</v>
      </c>
      <c r="H15" s="53">
        <v>86891</v>
      </c>
      <c r="I15" s="55">
        <v>634</v>
      </c>
      <c r="J15" s="54">
        <v>64001</v>
      </c>
    </row>
    <row r="16" spans="2:10" ht="15">
      <c r="B16" s="51" t="s">
        <v>164</v>
      </c>
      <c r="C16" s="52">
        <v>38</v>
      </c>
      <c r="D16" s="53">
        <v>3537</v>
      </c>
      <c r="E16" s="55">
        <v>27</v>
      </c>
      <c r="F16" s="54">
        <v>3740</v>
      </c>
      <c r="G16" s="52">
        <v>522</v>
      </c>
      <c r="H16" s="53">
        <v>40907</v>
      </c>
      <c r="I16" s="55">
        <v>463</v>
      </c>
      <c r="J16" s="54">
        <v>41365</v>
      </c>
    </row>
    <row r="17" spans="2:10" ht="15">
      <c r="B17" s="51" t="s">
        <v>165</v>
      </c>
      <c r="C17" s="52">
        <v>17</v>
      </c>
      <c r="D17" s="53">
        <v>1164</v>
      </c>
      <c r="E17" s="55">
        <v>13</v>
      </c>
      <c r="F17" s="54">
        <v>1443</v>
      </c>
      <c r="G17" s="52">
        <v>195</v>
      </c>
      <c r="H17" s="53">
        <v>13488</v>
      </c>
      <c r="I17" s="55">
        <v>212</v>
      </c>
      <c r="J17" s="54">
        <v>15105</v>
      </c>
    </row>
    <row r="18" spans="2:10" ht="15">
      <c r="B18" s="51" t="s">
        <v>166</v>
      </c>
      <c r="C18" s="52">
        <v>18</v>
      </c>
      <c r="D18" s="53">
        <v>1108</v>
      </c>
      <c r="E18" s="55">
        <v>14</v>
      </c>
      <c r="F18" s="54">
        <v>1076</v>
      </c>
      <c r="G18" s="52">
        <v>202</v>
      </c>
      <c r="H18" s="53">
        <v>11264</v>
      </c>
      <c r="I18" s="55">
        <v>192</v>
      </c>
      <c r="J18" s="54">
        <v>11105</v>
      </c>
    </row>
    <row r="19" spans="2:10" ht="15">
      <c r="B19" s="51" t="s">
        <v>167</v>
      </c>
      <c r="C19" s="52">
        <v>103</v>
      </c>
      <c r="D19" s="53">
        <v>2912</v>
      </c>
      <c r="E19" s="55">
        <v>121</v>
      </c>
      <c r="F19" s="54">
        <v>3236</v>
      </c>
      <c r="G19" s="52">
        <v>1064</v>
      </c>
      <c r="H19" s="53">
        <v>28223</v>
      </c>
      <c r="I19" s="55">
        <v>1045</v>
      </c>
      <c r="J19" s="54">
        <v>30350</v>
      </c>
    </row>
    <row r="20" spans="2:10" ht="15">
      <c r="B20" s="51" t="s">
        <v>168</v>
      </c>
      <c r="C20" s="52">
        <v>2</v>
      </c>
      <c r="D20" s="53">
        <v>636</v>
      </c>
      <c r="E20" s="227" t="s">
        <v>209</v>
      </c>
      <c r="F20" s="54">
        <v>436</v>
      </c>
      <c r="G20" s="52">
        <v>94</v>
      </c>
      <c r="H20" s="53">
        <v>11269</v>
      </c>
      <c r="I20" s="55">
        <v>34</v>
      </c>
      <c r="J20" s="54">
        <v>4749</v>
      </c>
    </row>
    <row r="21" spans="2:10" ht="15">
      <c r="B21" s="38" t="s">
        <v>33</v>
      </c>
      <c r="C21" s="47">
        <v>306</v>
      </c>
      <c r="D21" s="56">
        <v>25284</v>
      </c>
      <c r="E21" s="47">
        <v>249</v>
      </c>
      <c r="F21" s="56">
        <v>22022</v>
      </c>
      <c r="G21" s="47">
        <v>4114</v>
      </c>
      <c r="H21" s="56">
        <v>304720</v>
      </c>
      <c r="I21" s="47">
        <v>3283</v>
      </c>
      <c r="J21" s="56">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B2:G12"/>
  <sheetViews>
    <sheetView zoomScalePageLayoutView="0" workbookViewId="0" topLeftCell="A1">
      <selection activeCell="H35" sqref="H35"/>
    </sheetView>
  </sheetViews>
  <sheetFormatPr defaultColWidth="9.140625" defaultRowHeight="15"/>
  <cols>
    <col min="1" max="1" width="9.8515625" style="0" customWidth="1"/>
    <col min="2" max="2" width="25.57421875" style="0" customWidth="1"/>
  </cols>
  <sheetData>
    <row r="2" spans="2:7" ht="15">
      <c r="B2" s="11" t="s">
        <v>184</v>
      </c>
      <c r="G2" s="2"/>
    </row>
    <row r="3" spans="2:7" ht="15">
      <c r="B3" s="13" t="s">
        <v>255</v>
      </c>
      <c r="C3" s="10"/>
      <c r="D3" s="10"/>
      <c r="E3" s="10"/>
      <c r="F3" s="10"/>
      <c r="G3" s="10"/>
    </row>
    <row r="4" spans="2:7" ht="15">
      <c r="B4" s="281" t="s">
        <v>28</v>
      </c>
      <c r="C4" s="280" t="s">
        <v>2</v>
      </c>
      <c r="D4" s="280" t="s">
        <v>3</v>
      </c>
      <c r="E4" s="280" t="s">
        <v>4</v>
      </c>
      <c r="F4" s="282" t="s">
        <v>122</v>
      </c>
      <c r="G4" s="280" t="s">
        <v>123</v>
      </c>
    </row>
    <row r="5" spans="2:7" ht="15">
      <c r="B5" s="281"/>
      <c r="C5" s="280"/>
      <c r="D5" s="280"/>
      <c r="E5" s="280"/>
      <c r="F5" s="283"/>
      <c r="G5" s="280"/>
    </row>
    <row r="6" spans="2:7" ht="15">
      <c r="B6" s="57" t="s">
        <v>30</v>
      </c>
      <c r="C6" s="58">
        <v>12803</v>
      </c>
      <c r="D6" s="59">
        <v>130</v>
      </c>
      <c r="E6" s="58">
        <v>16310</v>
      </c>
      <c r="F6" s="60">
        <v>1.02</v>
      </c>
      <c r="G6" s="61">
        <v>127.39</v>
      </c>
    </row>
    <row r="7" spans="2:7" ht="15">
      <c r="B7" s="57" t="s">
        <v>31</v>
      </c>
      <c r="C7" s="58">
        <v>595</v>
      </c>
      <c r="D7" s="59">
        <v>7</v>
      </c>
      <c r="E7" s="58">
        <v>1011</v>
      </c>
      <c r="F7" s="60">
        <v>1.18</v>
      </c>
      <c r="G7" s="61">
        <v>169.92</v>
      </c>
    </row>
    <row r="8" spans="2:7" ht="15">
      <c r="B8" s="57" t="s">
        <v>32</v>
      </c>
      <c r="C8" s="58">
        <v>3109</v>
      </c>
      <c r="D8" s="59">
        <v>112</v>
      </c>
      <c r="E8" s="58">
        <v>4701</v>
      </c>
      <c r="F8" s="60">
        <v>3.6</v>
      </c>
      <c r="G8" s="61">
        <v>151.21</v>
      </c>
    </row>
    <row r="9" spans="2:7" ht="15">
      <c r="B9" s="38" t="s">
        <v>33</v>
      </c>
      <c r="C9" s="56">
        <v>16507</v>
      </c>
      <c r="D9" s="56">
        <v>249</v>
      </c>
      <c r="E9" s="56">
        <v>22022</v>
      </c>
      <c r="F9" s="62">
        <v>1.51</v>
      </c>
      <c r="G9" s="62">
        <v>133.41</v>
      </c>
    </row>
    <row r="10" spans="2:7" ht="15">
      <c r="B10" s="105" t="s">
        <v>182</v>
      </c>
      <c r="C10" s="7"/>
      <c r="D10" s="7"/>
      <c r="E10" s="7"/>
      <c r="F10" s="106"/>
      <c r="G10" s="106"/>
    </row>
    <row r="11" spans="2:7" ht="15">
      <c r="B11" s="105" t="s">
        <v>189</v>
      </c>
      <c r="C11" s="139"/>
      <c r="D11" s="139"/>
      <c r="E11" s="139"/>
      <c r="F11" s="107"/>
      <c r="G11" s="107"/>
    </row>
    <row r="12" spans="2:7" ht="15">
      <c r="B12" s="105" t="s">
        <v>200</v>
      </c>
      <c r="C12" s="139"/>
      <c r="D12" s="139"/>
      <c r="E12" s="139"/>
      <c r="F12" s="107"/>
      <c r="G12" s="107"/>
    </row>
  </sheetData>
  <sheetProtection/>
  <mergeCells count="6">
    <mergeCell ref="G4:G5"/>
    <mergeCell ref="B4:B5"/>
    <mergeCell ref="C4:C5"/>
    <mergeCell ref="D4:D5"/>
    <mergeCell ref="E4:E5"/>
    <mergeCell ref="F4:F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sheetPr>
  <dimension ref="B2:G12"/>
  <sheetViews>
    <sheetView zoomScalePageLayoutView="0" workbookViewId="0" topLeftCell="A1">
      <selection activeCell="H18" sqref="H18"/>
    </sheetView>
  </sheetViews>
  <sheetFormatPr defaultColWidth="9.140625" defaultRowHeight="15"/>
  <cols>
    <col min="2" max="2" width="18.00390625" style="0" customWidth="1"/>
  </cols>
  <sheetData>
    <row r="2" spans="2:7" ht="15">
      <c r="B2" s="11" t="s">
        <v>261</v>
      </c>
      <c r="G2" s="2"/>
    </row>
    <row r="3" spans="2:7" ht="15">
      <c r="B3" s="13" t="s">
        <v>225</v>
      </c>
      <c r="C3" s="10"/>
      <c r="D3" s="10"/>
      <c r="E3" s="10"/>
      <c r="F3" s="10"/>
      <c r="G3" s="10"/>
    </row>
    <row r="4" spans="2:7" ht="15">
      <c r="B4" s="281" t="s">
        <v>28</v>
      </c>
      <c r="C4" s="280" t="s">
        <v>2</v>
      </c>
      <c r="D4" s="280" t="s">
        <v>3</v>
      </c>
      <c r="E4" s="280" t="s">
        <v>4</v>
      </c>
      <c r="F4" s="282" t="s">
        <v>122</v>
      </c>
      <c r="G4" s="280" t="s">
        <v>123</v>
      </c>
    </row>
    <row r="5" spans="2:7" ht="15">
      <c r="B5" s="281"/>
      <c r="C5" s="280"/>
      <c r="D5" s="280"/>
      <c r="E5" s="280"/>
      <c r="F5" s="283"/>
      <c r="G5" s="280"/>
    </row>
    <row r="6" spans="2:7" ht="15">
      <c r="B6" s="57" t="s">
        <v>30</v>
      </c>
      <c r="C6" s="58">
        <v>12283</v>
      </c>
      <c r="D6" s="59">
        <v>133</v>
      </c>
      <c r="E6" s="58">
        <v>15568</v>
      </c>
      <c r="F6" s="60">
        <v>1.08</v>
      </c>
      <c r="G6" s="61">
        <v>126.74</v>
      </c>
    </row>
    <row r="7" spans="2:7" ht="15">
      <c r="B7" s="57" t="s">
        <v>31</v>
      </c>
      <c r="C7" s="58">
        <v>564</v>
      </c>
      <c r="D7" s="59">
        <v>26</v>
      </c>
      <c r="E7" s="58">
        <v>910</v>
      </c>
      <c r="F7" s="60">
        <v>4.61</v>
      </c>
      <c r="G7" s="61">
        <v>161.35</v>
      </c>
    </row>
    <row r="8" spans="2:7" ht="15">
      <c r="B8" s="57" t="s">
        <v>32</v>
      </c>
      <c r="C8" s="58">
        <v>3016</v>
      </c>
      <c r="D8" s="59">
        <v>88</v>
      </c>
      <c r="E8" s="58">
        <v>4479</v>
      </c>
      <c r="F8" s="60">
        <v>2.92</v>
      </c>
      <c r="G8" s="61">
        <v>148.51</v>
      </c>
    </row>
    <row r="9" spans="2:7" ht="15">
      <c r="B9" s="38" t="s">
        <v>33</v>
      </c>
      <c r="C9" s="56">
        <v>15863</v>
      </c>
      <c r="D9" s="56">
        <v>247</v>
      </c>
      <c r="E9" s="56">
        <v>20957</v>
      </c>
      <c r="F9" s="62">
        <v>1.56</v>
      </c>
      <c r="G9" s="62">
        <v>132.11</v>
      </c>
    </row>
    <row r="10" spans="2:4" ht="15">
      <c r="B10" s="209" t="s">
        <v>182</v>
      </c>
      <c r="C10" s="2"/>
      <c r="D10" s="2"/>
    </row>
    <row r="11" spans="2:4" ht="15">
      <c r="B11" s="209" t="s">
        <v>189</v>
      </c>
      <c r="C11" s="155"/>
      <c r="D11" s="155"/>
    </row>
    <row r="12" spans="2:4" ht="15">
      <c r="B12" s="209" t="s">
        <v>200</v>
      </c>
      <c r="C12" s="155"/>
      <c r="D12" s="155"/>
    </row>
  </sheetData>
  <sheetProtection/>
  <mergeCells count="6">
    <mergeCell ref="G4:G5"/>
    <mergeCell ref="B4:B5"/>
    <mergeCell ref="C4:C5"/>
    <mergeCell ref="D4:D5"/>
    <mergeCell ref="E4:E5"/>
    <mergeCell ref="F4: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Tommaso Rondinella</dc:creator>
  <cp:keywords/>
  <dc:description/>
  <cp:lastModifiedBy>Fabio Tarallo</cp:lastModifiedBy>
  <dcterms:created xsi:type="dcterms:W3CDTF">2015-10-09T10:20:50Z</dcterms:created>
  <dcterms:modified xsi:type="dcterms:W3CDTF">2017-10-25T07:52:35Z</dcterms:modified>
  <cp:category/>
  <cp:version/>
  <cp:contentType/>
  <cp:contentStatus/>
</cp:coreProperties>
</file>